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SMaipu\DNGFF\LAURA FISCINA\PETROLERAS\pagos web\"/>
    </mc:Choice>
  </mc:AlternateContent>
  <bookViews>
    <workbookView xWindow="-120" yWindow="-120" windowWidth="20730" windowHeight="111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36" i="1" l="1"/>
  <c r="E25" i="1"/>
  <c r="E14" i="1"/>
  <c r="H4" i="1" l="1"/>
</calcChain>
</file>

<file path=xl/sharedStrings.xml><?xml version="1.0" encoding="utf-8"?>
<sst xmlns="http://schemas.openxmlformats.org/spreadsheetml/2006/main" count="93" uniqueCount="56">
  <si>
    <t>YPF S.A.</t>
  </si>
  <si>
    <t>TOTAL A PAGAR</t>
  </si>
  <si>
    <t>MES</t>
  </si>
  <si>
    <t>CONCEPTO</t>
  </si>
  <si>
    <t>TIPO</t>
  </si>
  <si>
    <t>FACTURA Nº</t>
  </si>
  <si>
    <t>MONTO</t>
  </si>
  <si>
    <t>ANTICIPO</t>
  </si>
  <si>
    <t>RAIZEN</t>
  </si>
  <si>
    <t>PAE</t>
  </si>
  <si>
    <t>B-2018-00000370</t>
  </si>
  <si>
    <t>B-2018-00000381</t>
  </si>
  <si>
    <t>B-2018-00000394</t>
  </si>
  <si>
    <t>B-2018-00000377</t>
  </si>
  <si>
    <t>B-2018-00000388</t>
  </si>
  <si>
    <t>B-2018-00000391</t>
  </si>
  <si>
    <t>B-2018-00000403</t>
  </si>
  <si>
    <t>B-02018-00000397</t>
  </si>
  <si>
    <t>final</t>
  </si>
  <si>
    <t>FINAL</t>
  </si>
  <si>
    <t>ND-6826-275/NC-6826-57</t>
  </si>
  <si>
    <t>B-6826-330/NC-6826-58</t>
  </si>
  <si>
    <t>B-6826-00000319</t>
  </si>
  <si>
    <t>B-6826-00000322</t>
  </si>
  <si>
    <t>B-6826-00000342/349</t>
  </si>
  <si>
    <t>B-06826-00000331/332</t>
  </si>
  <si>
    <t>B-8002-00000180</t>
  </si>
  <si>
    <t>B-8002-00000183</t>
  </si>
  <si>
    <t>B-8002-00000157</t>
  </si>
  <si>
    <t>B-8002-00000162</t>
  </si>
  <si>
    <t>B-8002-00000186</t>
  </si>
  <si>
    <t>B-08000-00000158/159</t>
  </si>
  <si>
    <t>EX-2020-06806444-APN-DGD#MTR</t>
  </si>
  <si>
    <t>EX-2020-06821107-APN-DGD#MTR</t>
  </si>
  <si>
    <t>EX-2020-06953208-APN-DGD#MTR</t>
  </si>
  <si>
    <t>EX-2020-06952423-APN-DGD#MTR</t>
  </si>
  <si>
    <t>EX-2020-06952113-APN-DGD#MTR</t>
  </si>
  <si>
    <t>EX-2020-06951873-APN-DGD#MTR</t>
  </si>
  <si>
    <t>EX-2020-06952812-APN-DGD#MTR</t>
  </si>
  <si>
    <t>EXPEDIENTE</t>
  </si>
  <si>
    <t>EX-2020-06998737-APN-DGD#MTR</t>
  </si>
  <si>
    <t>EX-2020-07017612-APN-DGD#MTR</t>
  </si>
  <si>
    <t>EX-2019-112105849-APN-SSGAT#MTR</t>
  </si>
  <si>
    <t>EX-2019-112105648-APN-SSGAT#MTR</t>
  </si>
  <si>
    <t>EX-2020-15269080-APN-DGD#MTR</t>
  </si>
  <si>
    <t>EX-2020-14517970-APN-DGD#MTR</t>
  </si>
  <si>
    <t>EX-2020-14521709-APN-DGD#MTR</t>
  </si>
  <si>
    <t>EX-2019-111452430-APN-SSGAT#MTR</t>
  </si>
  <si>
    <t>EX-2020-14931808-APN-DGD#MTR</t>
  </si>
  <si>
    <t>EX-2020-14521230-APN-DGD#MTR</t>
  </si>
  <si>
    <t>EX-2020-16505938-APN-DGD#MTR</t>
  </si>
  <si>
    <t>EX-2020-16507734-APN-DGD#MTR</t>
  </si>
  <si>
    <t>EX-2020-16523143-APN-DGD#MTR</t>
  </si>
  <si>
    <t xml:space="preserve">TOTAL PAGO </t>
  </si>
  <si>
    <t>CABA 28/12/2020</t>
  </si>
  <si>
    <t>Envio al BNA del día 23/12/2020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</si>
</sst>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\ #,##0.00;[Red]\-&quot;$&quot;\ #,##0.00"/>
    <numFmt numFmtId="164" formatCode="&quot;$&quot;\ #,##0.00;&quot;$&quot;\ \-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2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8" fontId="1" fillId="0" borderId="0" xfId="0" applyNumberFormat="1" applyFont="1"/>
    <xf numFmtId="164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8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8" fontId="1" fillId="0" borderId="1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3" fillId="0" borderId="0" xfId="0" applyFont="1"/>
    <xf numFmtId="17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164" fontId="0" fillId="0" borderId="10" xfId="0" applyNumberFormat="1" applyBorder="1" applyAlignment="1">
      <alignment horizontal="center" vertical="center"/>
    </xf>
    <xf numFmtId="8" fontId="1" fillId="0" borderId="9" xfId="0" applyNumberFormat="1" applyFont="1" applyBorder="1" applyAlignment="1">
      <alignment horizontal="center" vertical="center"/>
    </xf>
    <xf numFmtId="8" fontId="1" fillId="0" borderId="9" xfId="0" applyNumberFormat="1" applyFont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A40" sqref="A1:F40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23.28515625" bestFit="1" customWidth="1"/>
    <col min="5" max="5" width="15.140625" customWidth="1"/>
    <col min="6" max="6" width="33.85546875" style="4" hidden="1" customWidth="1"/>
  </cols>
  <sheetData>
    <row r="1" spans="1:9" ht="23.25" x14ac:dyDescent="0.35">
      <c r="A1" s="17" t="s">
        <v>55</v>
      </c>
    </row>
    <row r="2" spans="1:9" ht="15.75" thickBot="1" x14ac:dyDescent="0.3"/>
    <row r="3" spans="1:9" x14ac:dyDescent="0.25">
      <c r="A3" s="11" t="s">
        <v>0</v>
      </c>
      <c r="B3" s="12"/>
      <c r="C3" s="12"/>
      <c r="D3" s="12"/>
      <c r="E3" s="12"/>
      <c r="F3" s="13"/>
      <c r="G3" s="7"/>
      <c r="H3" s="9" t="s">
        <v>1</v>
      </c>
      <c r="I3" s="9"/>
    </row>
    <row r="4" spans="1:9" ht="15.75" thickBot="1" x14ac:dyDescent="0.3">
      <c r="A4" s="14"/>
      <c r="B4" s="15"/>
      <c r="C4" s="15"/>
      <c r="D4" s="15"/>
      <c r="E4" s="15"/>
      <c r="F4" s="16"/>
      <c r="G4" s="8"/>
      <c r="H4" s="10">
        <f>+E14+E25+E36+E43</f>
        <v>150483412</v>
      </c>
      <c r="I4" s="9"/>
    </row>
    <row r="5" spans="1:9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39</v>
      </c>
    </row>
    <row r="6" spans="1:9" x14ac:dyDescent="0.25">
      <c r="A6" s="2">
        <v>43770</v>
      </c>
      <c r="B6" s="3" t="s">
        <v>7</v>
      </c>
      <c r="C6" s="3">
        <v>2</v>
      </c>
      <c r="D6" s="3" t="s">
        <v>10</v>
      </c>
      <c r="E6" s="6">
        <v>17860500</v>
      </c>
      <c r="F6" s="3" t="s">
        <v>32</v>
      </c>
    </row>
    <row r="7" spans="1:9" x14ac:dyDescent="0.25">
      <c r="A7" s="2">
        <v>43770</v>
      </c>
      <c r="B7" s="3" t="s">
        <v>7</v>
      </c>
      <c r="C7" s="3">
        <v>3</v>
      </c>
      <c r="D7" s="3" t="s">
        <v>11</v>
      </c>
      <c r="E7" s="6">
        <v>14329200</v>
      </c>
      <c r="F7" s="3" t="s">
        <v>33</v>
      </c>
    </row>
    <row r="8" spans="1:9" x14ac:dyDescent="0.25">
      <c r="A8" s="2">
        <v>43770</v>
      </c>
      <c r="B8" s="3" t="s">
        <v>19</v>
      </c>
      <c r="C8" s="3" t="s">
        <v>18</v>
      </c>
      <c r="D8" s="3" t="s">
        <v>12</v>
      </c>
      <c r="E8" s="6">
        <v>3543520</v>
      </c>
      <c r="F8" s="3" t="s">
        <v>34</v>
      </c>
    </row>
    <row r="9" spans="1:9" x14ac:dyDescent="0.25">
      <c r="A9" s="2">
        <v>43800</v>
      </c>
      <c r="B9" s="3" t="s">
        <v>7</v>
      </c>
      <c r="C9" s="3">
        <v>1</v>
      </c>
      <c r="D9" s="3" t="s">
        <v>13</v>
      </c>
      <c r="E9" s="6">
        <v>35823000</v>
      </c>
      <c r="F9" s="3" t="s">
        <v>35</v>
      </c>
    </row>
    <row r="10" spans="1:9" x14ac:dyDescent="0.25">
      <c r="A10" s="2">
        <v>43800</v>
      </c>
      <c r="B10" s="3" t="s">
        <v>7</v>
      </c>
      <c r="C10" s="3">
        <v>2</v>
      </c>
      <c r="D10" s="3" t="s">
        <v>14</v>
      </c>
      <c r="E10" s="6">
        <v>19047000</v>
      </c>
      <c r="F10" s="3" t="s">
        <v>36</v>
      </c>
    </row>
    <row r="11" spans="1:9" x14ac:dyDescent="0.25">
      <c r="A11" s="2">
        <v>43800</v>
      </c>
      <c r="B11" s="3" t="s">
        <v>7</v>
      </c>
      <c r="C11" s="3">
        <v>3</v>
      </c>
      <c r="D11" s="3" t="s">
        <v>15</v>
      </c>
      <c r="E11" s="6">
        <v>14632000</v>
      </c>
      <c r="F11" s="3" t="s">
        <v>37</v>
      </c>
    </row>
    <row r="12" spans="1:9" x14ac:dyDescent="0.25">
      <c r="A12" s="2">
        <v>43800</v>
      </c>
      <c r="B12" s="3" t="s">
        <v>19</v>
      </c>
      <c r="C12" s="3" t="s">
        <v>18</v>
      </c>
      <c r="D12" s="3" t="s">
        <v>16</v>
      </c>
      <c r="E12" s="6">
        <v>3590220</v>
      </c>
      <c r="F12" s="3" t="s">
        <v>38</v>
      </c>
    </row>
    <row r="13" spans="1:9" ht="15.75" thickBot="1" x14ac:dyDescent="0.3">
      <c r="A13" s="2">
        <v>43831</v>
      </c>
      <c r="B13" s="3" t="s">
        <v>7</v>
      </c>
      <c r="C13" s="3">
        <v>1</v>
      </c>
      <c r="D13" s="3" t="s">
        <v>17</v>
      </c>
      <c r="E13" s="21">
        <v>30593000</v>
      </c>
      <c r="F13" s="3" t="s">
        <v>50</v>
      </c>
    </row>
    <row r="14" spans="1:9" ht="15.75" thickBot="1" x14ac:dyDescent="0.3">
      <c r="A14" s="18"/>
      <c r="B14" s="19"/>
      <c r="C14" s="19"/>
      <c r="D14" s="19"/>
      <c r="E14" s="22">
        <f>SUM(E6:E13)</f>
        <v>139418440</v>
      </c>
    </row>
    <row r="15" spans="1:9" ht="15.75" thickBot="1" x14ac:dyDescent="0.3"/>
    <row r="16" spans="1:9" x14ac:dyDescent="0.25">
      <c r="A16" s="11" t="s">
        <v>8</v>
      </c>
      <c r="B16" s="12"/>
      <c r="C16" s="12"/>
      <c r="D16" s="12"/>
      <c r="E16" s="12"/>
      <c r="F16" s="13"/>
    </row>
    <row r="17" spans="1:6" ht="15.75" thickBot="1" x14ac:dyDescent="0.3">
      <c r="A17" s="14"/>
      <c r="B17" s="15"/>
      <c r="C17" s="15"/>
      <c r="D17" s="15"/>
      <c r="E17" s="15"/>
      <c r="F17" s="16"/>
    </row>
    <row r="18" spans="1:6" x14ac:dyDescent="0.25">
      <c r="A18" s="1" t="s">
        <v>2</v>
      </c>
      <c r="B18" s="1" t="s">
        <v>3</v>
      </c>
      <c r="C18" s="1" t="s">
        <v>4</v>
      </c>
      <c r="D18" s="1" t="s">
        <v>5</v>
      </c>
      <c r="E18" s="1" t="s">
        <v>6</v>
      </c>
      <c r="F18" s="1" t="s">
        <v>39</v>
      </c>
    </row>
    <row r="19" spans="1:6" x14ac:dyDescent="0.25">
      <c r="A19" s="2">
        <v>43739</v>
      </c>
      <c r="B19" s="3" t="s">
        <v>19</v>
      </c>
      <c r="C19" s="3" t="s">
        <v>18</v>
      </c>
      <c r="D19" s="3" t="s">
        <v>20</v>
      </c>
      <c r="E19" s="6">
        <v>-335300</v>
      </c>
      <c r="F19" s="3" t="s">
        <v>40</v>
      </c>
    </row>
    <row r="20" spans="1:6" x14ac:dyDescent="0.25">
      <c r="A20" s="2">
        <v>43770</v>
      </c>
      <c r="B20" s="3" t="s">
        <v>19</v>
      </c>
      <c r="C20" s="3" t="s">
        <v>18</v>
      </c>
      <c r="D20" s="3" t="s">
        <v>21</v>
      </c>
      <c r="E20" s="6">
        <v>-188200</v>
      </c>
      <c r="F20" s="3" t="s">
        <v>41</v>
      </c>
    </row>
    <row r="21" spans="1:6" x14ac:dyDescent="0.25">
      <c r="A21" s="2">
        <v>43800</v>
      </c>
      <c r="B21" s="3" t="s">
        <v>7</v>
      </c>
      <c r="C21" s="3">
        <v>2</v>
      </c>
      <c r="D21" s="3" t="s">
        <v>22</v>
      </c>
      <c r="E21" s="6">
        <v>1388000</v>
      </c>
      <c r="F21" s="3" t="s">
        <v>42</v>
      </c>
    </row>
    <row r="22" spans="1:6" x14ac:dyDescent="0.25">
      <c r="A22" s="2">
        <v>43800</v>
      </c>
      <c r="B22" s="3" t="s">
        <v>7</v>
      </c>
      <c r="C22" s="3">
        <v>3</v>
      </c>
      <c r="D22" s="3" t="s">
        <v>23</v>
      </c>
      <c r="E22" s="6">
        <v>1041600</v>
      </c>
      <c r="F22" s="3" t="s">
        <v>43</v>
      </c>
    </row>
    <row r="23" spans="1:6" x14ac:dyDescent="0.25">
      <c r="A23" s="2">
        <v>43800</v>
      </c>
      <c r="B23" s="3" t="s">
        <v>19</v>
      </c>
      <c r="C23" s="3" t="s">
        <v>18</v>
      </c>
      <c r="D23" s="3" t="s">
        <v>24</v>
      </c>
      <c r="E23" s="6">
        <v>260400</v>
      </c>
      <c r="F23" s="3" t="s">
        <v>44</v>
      </c>
    </row>
    <row r="24" spans="1:6" ht="15.75" thickBot="1" x14ac:dyDescent="0.3">
      <c r="A24" s="2">
        <v>43831</v>
      </c>
      <c r="B24" s="3" t="s">
        <v>7</v>
      </c>
      <c r="C24" s="3">
        <v>1</v>
      </c>
      <c r="D24" s="3" t="s">
        <v>25</v>
      </c>
      <c r="E24" s="21">
        <v>2604000</v>
      </c>
      <c r="F24" s="3" t="s">
        <v>51</v>
      </c>
    </row>
    <row r="25" spans="1:6" ht="15.75" thickBot="1" x14ac:dyDescent="0.3">
      <c r="A25" s="18"/>
      <c r="B25" s="19"/>
      <c r="C25" s="19"/>
      <c r="D25" s="19"/>
      <c r="E25" s="22">
        <f>SUM(E19:E24)</f>
        <v>4770500</v>
      </c>
    </row>
    <row r="26" spans="1:6" ht="15.75" thickBot="1" x14ac:dyDescent="0.3"/>
    <row r="27" spans="1:6" x14ac:dyDescent="0.25">
      <c r="A27" s="11" t="s">
        <v>9</v>
      </c>
      <c r="B27" s="12"/>
      <c r="C27" s="12"/>
      <c r="D27" s="12"/>
      <c r="E27" s="12"/>
      <c r="F27" s="13"/>
    </row>
    <row r="28" spans="1:6" ht="15.75" thickBot="1" x14ac:dyDescent="0.3">
      <c r="A28" s="14"/>
      <c r="B28" s="15"/>
      <c r="C28" s="15"/>
      <c r="D28" s="15"/>
      <c r="E28" s="15"/>
      <c r="F28" s="16"/>
    </row>
    <row r="29" spans="1:6" x14ac:dyDescent="0.25">
      <c r="A29" s="1" t="s">
        <v>2</v>
      </c>
      <c r="B29" s="1" t="s">
        <v>3</v>
      </c>
      <c r="C29" s="1" t="s">
        <v>4</v>
      </c>
      <c r="D29" s="1" t="s">
        <v>5</v>
      </c>
      <c r="E29" s="1" t="s">
        <v>6</v>
      </c>
      <c r="F29" s="1" t="s">
        <v>39</v>
      </c>
    </row>
    <row r="30" spans="1:6" x14ac:dyDescent="0.25">
      <c r="A30" s="2">
        <v>43739</v>
      </c>
      <c r="B30" s="3" t="s">
        <v>19</v>
      </c>
      <c r="C30" s="3" t="s">
        <v>18</v>
      </c>
      <c r="D30" s="3" t="s">
        <v>26</v>
      </c>
      <c r="E30" s="6">
        <v>325788.48</v>
      </c>
      <c r="F30" s="3" t="s">
        <v>45</v>
      </c>
    </row>
    <row r="31" spans="1:6" x14ac:dyDescent="0.25">
      <c r="A31" s="2">
        <v>43770</v>
      </c>
      <c r="B31" s="3" t="s">
        <v>19</v>
      </c>
      <c r="C31" s="3" t="s">
        <v>18</v>
      </c>
      <c r="D31" s="3" t="s">
        <v>27</v>
      </c>
      <c r="E31" s="6">
        <v>316694.24</v>
      </c>
      <c r="F31" s="3" t="s">
        <v>46</v>
      </c>
    </row>
    <row r="32" spans="1:6" x14ac:dyDescent="0.25">
      <c r="A32" s="2">
        <v>43800</v>
      </c>
      <c r="B32" s="3" t="s">
        <v>7</v>
      </c>
      <c r="C32" s="3">
        <v>2</v>
      </c>
      <c r="D32" s="3" t="s">
        <v>28</v>
      </c>
      <c r="E32" s="6">
        <v>1538500</v>
      </c>
      <c r="F32" s="3" t="s">
        <v>47</v>
      </c>
    </row>
    <row r="33" spans="1:6" x14ac:dyDescent="0.25">
      <c r="A33" s="2">
        <v>43800</v>
      </c>
      <c r="B33" s="3" t="s">
        <v>7</v>
      </c>
      <c r="C33" s="3">
        <v>3</v>
      </c>
      <c r="D33" s="3" t="s">
        <v>29</v>
      </c>
      <c r="E33" s="6">
        <v>1254800</v>
      </c>
      <c r="F33" s="3" t="s">
        <v>48</v>
      </c>
    </row>
    <row r="34" spans="1:6" x14ac:dyDescent="0.25">
      <c r="A34" s="2">
        <v>43800</v>
      </c>
      <c r="B34" s="3" t="s">
        <v>19</v>
      </c>
      <c r="C34" s="3" t="s">
        <v>18</v>
      </c>
      <c r="D34" s="3" t="s">
        <v>30</v>
      </c>
      <c r="E34" s="6">
        <v>313689.28000000003</v>
      </c>
      <c r="F34" s="3" t="s">
        <v>49</v>
      </c>
    </row>
    <row r="35" spans="1:6" ht="15.75" thickBot="1" x14ac:dyDescent="0.3">
      <c r="A35" s="2">
        <v>43831</v>
      </c>
      <c r="B35" s="3" t="s">
        <v>7</v>
      </c>
      <c r="C35" s="3">
        <v>1</v>
      </c>
      <c r="D35" s="3" t="s">
        <v>31</v>
      </c>
      <c r="E35" s="21">
        <v>2545000</v>
      </c>
      <c r="F35" s="3" t="s">
        <v>52</v>
      </c>
    </row>
    <row r="36" spans="1:6" ht="15.75" thickBot="1" x14ac:dyDescent="0.3">
      <c r="A36" s="20"/>
      <c r="B36" s="20"/>
      <c r="C36" s="20"/>
      <c r="D36" s="20"/>
      <c r="E36" s="23">
        <f>SUM(E30:E35)</f>
        <v>6294472</v>
      </c>
    </row>
    <row r="38" spans="1:6" x14ac:dyDescent="0.25">
      <c r="D38" s="24" t="s">
        <v>53</v>
      </c>
      <c r="E38" s="5">
        <f>+E14+E25+E36</f>
        <v>150483412</v>
      </c>
    </row>
    <row r="40" spans="1:6" x14ac:dyDescent="0.25">
      <c r="A40" s="25" t="s">
        <v>54</v>
      </c>
      <c r="B40" s="25"/>
    </row>
  </sheetData>
  <mergeCells count="6">
    <mergeCell ref="A40:B40"/>
    <mergeCell ref="H3:I3"/>
    <mergeCell ref="H4:I4"/>
    <mergeCell ref="A3:F4"/>
    <mergeCell ref="A27:F28"/>
    <mergeCell ref="A16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Laura Fiscina</cp:lastModifiedBy>
  <cp:lastPrinted>2020-12-28T21:49:24Z</cp:lastPrinted>
  <dcterms:created xsi:type="dcterms:W3CDTF">2020-11-10T18:44:40Z</dcterms:created>
  <dcterms:modified xsi:type="dcterms:W3CDTF">2020-12-28T21:49:39Z</dcterms:modified>
</cp:coreProperties>
</file>