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19440" windowHeight="11160"/>
  </bookViews>
  <sheets>
    <sheet name="JN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1" l="1"/>
  <c r="E10" i="1"/>
  <c r="E29" i="1"/>
  <c r="E31" i="1"/>
</calcChain>
</file>

<file path=xl/sharedStrings.xml><?xml version="1.0" encoding="utf-8"?>
<sst xmlns="http://schemas.openxmlformats.org/spreadsheetml/2006/main" count="53" uniqueCount="27">
  <si>
    <t>YPF S.A.</t>
  </si>
  <si>
    <t>MES</t>
  </si>
  <si>
    <t>CONCEPTO</t>
  </si>
  <si>
    <t>TIPO</t>
  </si>
  <si>
    <t>FACTURA Nº</t>
  </si>
  <si>
    <t>MONTO</t>
  </si>
  <si>
    <t>RAIZEN</t>
  </si>
  <si>
    <t>PAE</t>
  </si>
  <si>
    <t>ANTICIPO</t>
  </si>
  <si>
    <t>FINAL</t>
  </si>
  <si>
    <t>final</t>
  </si>
  <si>
    <t>TOTAL</t>
  </si>
  <si>
    <t>ENVIADO AL BNA 20/08/2021</t>
  </si>
  <si>
    <t>JN 20/08/21</t>
  </si>
  <si>
    <t>B-02018-00000978/NC-02018-00001947</t>
  </si>
  <si>
    <t>B-02018-00000962</t>
  </si>
  <si>
    <t>B-02018-00000965</t>
  </si>
  <si>
    <t>B-02018-00000972</t>
  </si>
  <si>
    <t>B-05005-00000286 / NC-05005-00000083</t>
  </si>
  <si>
    <t>NC-05005-000000091/92</t>
  </si>
  <si>
    <t>B-05005-00000290/291</t>
  </si>
  <si>
    <t>B-05005-00000298/299</t>
  </si>
  <si>
    <t>B-05005-00000306/307</t>
  </si>
  <si>
    <t>B-08002-00000365/NC-08002-00000041</t>
  </si>
  <si>
    <t>B-08000-00000327/328</t>
  </si>
  <si>
    <t>B-08000-00000334/335</t>
  </si>
  <si>
    <t>B-08000-00000340/341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</si>
</sst>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\-&quot;$&quot;\ #,##0.00"/>
    <numFmt numFmtId="164" formatCode="&quot;$&quot;\ #,##0.00;&quot;$&quot;\ \-#,##0.00"/>
    <numFmt numFmtId="165" formatCode="_ * #,##0.00_ ;_ * \-#,##0.00_ ;_ * &quot;-&quot;??_ ;_ @_ "/>
    <numFmt numFmtId="166" formatCode="_-* #,##0.00\ &quot;€&quot;_-;\-* #,##0.00\ &quot;€&quot;_-;_-* &quot;-&quot;??\ &quot;€&quot;_-;_-@_-"/>
    <numFmt numFmtId="167" formatCode="_-* #,##0.00\ _€_-;\-* #,##0.00\ _€_-;_-* &quot;-&quot;??\ _€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9"/>
      <color theme="1"/>
      <name val="Arial"/>
      <family val="2"/>
    </font>
    <font>
      <sz val="18"/>
      <color theme="1"/>
      <name val="Calibri"/>
      <family val="2"/>
      <scheme val="minor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</cellStyleXfs>
  <cellXfs count="24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7" fontId="0" fillId="0" borderId="2" xfId="0" applyNumberFormat="1" applyBorder="1" applyAlignment="1">
      <alignment horizontal="center" vertical="center"/>
    </xf>
    <xf numFmtId="8" fontId="4" fillId="0" borderId="9" xfId="0" applyNumberFormat="1" applyFont="1" applyBorder="1" applyAlignment="1">
      <alignment vertical="center"/>
    </xf>
    <xf numFmtId="8" fontId="4" fillId="0" borderId="1" xfId="0" applyNumberFormat="1" applyFont="1" applyBorder="1" applyAlignment="1">
      <alignment vertical="center"/>
    </xf>
    <xf numFmtId="8" fontId="4" fillId="0" borderId="10" xfId="0" applyNumberFormat="1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8" fontId="2" fillId="2" borderId="1" xfId="0" applyNumberFormat="1" applyFont="1" applyFill="1" applyBorder="1" applyAlignment="1">
      <alignment horizontal="center" vertical="center"/>
    </xf>
    <xf numFmtId="8" fontId="2" fillId="2" borderId="1" xfId="0" applyNumberFormat="1" applyFont="1" applyFill="1" applyBorder="1"/>
    <xf numFmtId="0" fontId="2" fillId="2" borderId="1" xfId="0" applyFont="1" applyFill="1" applyBorder="1" applyAlignment="1">
      <alignment horizontal="center"/>
    </xf>
    <xf numFmtId="164" fontId="2" fillId="2" borderId="1" xfId="0" applyNumberFormat="1" applyFont="1" applyFill="1" applyBorder="1"/>
    <xf numFmtId="0" fontId="2" fillId="2" borderId="2" xfId="0" applyFont="1" applyFill="1" applyBorder="1" applyAlignment="1">
      <alignment horizontal="center" vertical="center"/>
    </xf>
    <xf numFmtId="8" fontId="6" fillId="0" borderId="9" xfId="0" applyNumberFormat="1" applyFont="1" applyBorder="1" applyAlignment="1">
      <alignment vertical="center"/>
    </xf>
    <xf numFmtId="0" fontId="5" fillId="0" borderId="0" xfId="0" applyFont="1" applyAlignment="1">
      <alignment horizontal="center"/>
    </xf>
    <xf numFmtId="17" fontId="2" fillId="2" borderId="11" xfId="0" applyNumberFormat="1" applyFont="1" applyFill="1" applyBorder="1" applyAlignment="1">
      <alignment horizontal="center" vertical="center"/>
    </xf>
    <xf numFmtId="17" fontId="2" fillId="2" borderId="12" xfId="0" applyNumberFormat="1" applyFont="1" applyFill="1" applyBorder="1" applyAlignment="1">
      <alignment horizontal="center" vertical="center"/>
    </xf>
    <xf numFmtId="17" fontId="2" fillId="2" borderId="13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1"/>
  <sheetViews>
    <sheetView tabSelected="1" topLeftCell="A13" workbookViewId="0">
      <selection activeCell="A33" sqref="A33"/>
    </sheetView>
  </sheetViews>
  <sheetFormatPr baseColWidth="10" defaultRowHeight="15" x14ac:dyDescent="0.25"/>
  <cols>
    <col min="1" max="1" width="11.42578125" customWidth="1"/>
    <col min="2" max="2" width="13.28515625" customWidth="1"/>
    <col min="3" max="3" width="5.140625" bestFit="1" customWidth="1"/>
    <col min="4" max="4" width="35" bestFit="1" customWidth="1"/>
    <col min="5" max="5" width="15.140625" customWidth="1"/>
  </cols>
  <sheetData>
    <row r="1" spans="1:5" ht="23.25" x14ac:dyDescent="0.35">
      <c r="A1" s="14" t="s">
        <v>12</v>
      </c>
      <c r="B1" s="14"/>
      <c r="C1" s="14"/>
      <c r="D1" s="14"/>
      <c r="E1" s="14"/>
    </row>
    <row r="2" spans="1:5" ht="15.75" thickBot="1" x14ac:dyDescent="0.3"/>
    <row r="3" spans="1:5" x14ac:dyDescent="0.25">
      <c r="A3" s="18" t="s">
        <v>0</v>
      </c>
      <c r="B3" s="19"/>
      <c r="C3" s="19"/>
      <c r="D3" s="19"/>
      <c r="E3" s="20"/>
    </row>
    <row r="4" spans="1:5" ht="15.75" thickBot="1" x14ac:dyDescent="0.3">
      <c r="A4" s="21"/>
      <c r="B4" s="22"/>
      <c r="C4" s="22"/>
      <c r="D4" s="22"/>
      <c r="E4" s="23"/>
    </row>
    <row r="5" spans="1:5" x14ac:dyDescent="0.25">
      <c r="A5" s="7" t="s">
        <v>1</v>
      </c>
      <c r="B5" s="7" t="s">
        <v>2</v>
      </c>
      <c r="C5" s="7" t="s">
        <v>3</v>
      </c>
      <c r="D5" s="12" t="s">
        <v>4</v>
      </c>
      <c r="E5" s="12" t="s">
        <v>5</v>
      </c>
    </row>
    <row r="6" spans="1:5" x14ac:dyDescent="0.25">
      <c r="A6" s="3">
        <v>44348</v>
      </c>
      <c r="B6" s="1" t="s">
        <v>9</v>
      </c>
      <c r="C6" s="1" t="s">
        <v>10</v>
      </c>
      <c r="D6" s="2" t="s">
        <v>14</v>
      </c>
      <c r="E6" s="4">
        <v>-3512760</v>
      </c>
    </row>
    <row r="7" spans="1:5" x14ac:dyDescent="0.25">
      <c r="A7" s="3">
        <v>44378</v>
      </c>
      <c r="B7" s="1" t="s">
        <v>8</v>
      </c>
      <c r="C7" s="1">
        <v>1</v>
      </c>
      <c r="D7" s="2" t="s">
        <v>15</v>
      </c>
      <c r="E7" s="4">
        <v>107037000</v>
      </c>
    </row>
    <row r="8" spans="1:5" x14ac:dyDescent="0.25">
      <c r="A8" s="3">
        <v>44378</v>
      </c>
      <c r="B8" s="1" t="s">
        <v>8</v>
      </c>
      <c r="C8" s="1">
        <v>2</v>
      </c>
      <c r="D8" s="2" t="s">
        <v>16</v>
      </c>
      <c r="E8" s="5">
        <v>53518500</v>
      </c>
    </row>
    <row r="9" spans="1:5" x14ac:dyDescent="0.25">
      <c r="A9" s="3">
        <v>44378</v>
      </c>
      <c r="B9" s="1" t="s">
        <v>8</v>
      </c>
      <c r="C9" s="1">
        <v>3</v>
      </c>
      <c r="D9" s="2" t="s">
        <v>17</v>
      </c>
      <c r="E9" s="5">
        <v>42814800</v>
      </c>
    </row>
    <row r="10" spans="1:5" x14ac:dyDescent="0.25">
      <c r="A10" s="15" t="s">
        <v>11</v>
      </c>
      <c r="B10" s="16"/>
      <c r="C10" s="16"/>
      <c r="D10" s="17"/>
      <c r="E10" s="8">
        <f>SUM(E6:E9)</f>
        <v>199857540</v>
      </c>
    </row>
    <row r="11" spans="1:5" ht="15.75" thickBot="1" x14ac:dyDescent="0.3"/>
    <row r="12" spans="1:5" x14ac:dyDescent="0.25">
      <c r="A12" s="18" t="s">
        <v>6</v>
      </c>
      <c r="B12" s="19"/>
      <c r="C12" s="19"/>
      <c r="D12" s="19"/>
      <c r="E12" s="20"/>
    </row>
    <row r="13" spans="1:5" ht="15.75" thickBot="1" x14ac:dyDescent="0.3">
      <c r="A13" s="21"/>
      <c r="B13" s="22"/>
      <c r="C13" s="22"/>
      <c r="D13" s="22"/>
      <c r="E13" s="23"/>
    </row>
    <row r="14" spans="1:5" x14ac:dyDescent="0.25">
      <c r="A14" s="7" t="s">
        <v>1</v>
      </c>
      <c r="B14" s="7" t="s">
        <v>2</v>
      </c>
      <c r="C14" s="7" t="s">
        <v>3</v>
      </c>
      <c r="D14" s="12" t="s">
        <v>4</v>
      </c>
      <c r="E14" s="12" t="s">
        <v>5</v>
      </c>
    </row>
    <row r="15" spans="1:5" x14ac:dyDescent="0.25">
      <c r="A15" s="3">
        <v>44317</v>
      </c>
      <c r="B15" s="1" t="s">
        <v>9</v>
      </c>
      <c r="C15" s="1" t="s">
        <v>10</v>
      </c>
      <c r="D15" s="2" t="s">
        <v>18</v>
      </c>
      <c r="E15" s="13">
        <v>-376940</v>
      </c>
    </row>
    <row r="16" spans="1:5" x14ac:dyDescent="0.25">
      <c r="A16" s="3">
        <v>44348</v>
      </c>
      <c r="B16" s="1" t="s">
        <v>9</v>
      </c>
      <c r="C16" s="1" t="s">
        <v>10</v>
      </c>
      <c r="D16" s="2" t="s">
        <v>19</v>
      </c>
      <c r="E16" s="13">
        <v>-3676100</v>
      </c>
    </row>
    <row r="17" spans="1:5" x14ac:dyDescent="0.25">
      <c r="A17" s="3">
        <v>44378</v>
      </c>
      <c r="B17" s="1" t="s">
        <v>8</v>
      </c>
      <c r="C17" s="1">
        <v>1</v>
      </c>
      <c r="D17" s="2" t="s">
        <v>20</v>
      </c>
      <c r="E17" s="5">
        <v>45863000</v>
      </c>
    </row>
    <row r="18" spans="1:5" x14ac:dyDescent="0.25">
      <c r="A18" s="3">
        <v>44378</v>
      </c>
      <c r="B18" s="1" t="s">
        <v>8</v>
      </c>
      <c r="C18" s="1">
        <v>2</v>
      </c>
      <c r="D18" s="2" t="s">
        <v>21</v>
      </c>
      <c r="E18" s="5">
        <v>22931500</v>
      </c>
    </row>
    <row r="19" spans="1:5" x14ac:dyDescent="0.25">
      <c r="A19" s="3">
        <v>44378</v>
      </c>
      <c r="B19" s="1" t="s">
        <v>8</v>
      </c>
      <c r="C19" s="1">
        <v>3</v>
      </c>
      <c r="D19" s="2" t="s">
        <v>22</v>
      </c>
      <c r="E19" s="5">
        <v>18345200</v>
      </c>
    </row>
    <row r="20" spans="1:5" x14ac:dyDescent="0.25">
      <c r="A20" s="15" t="s">
        <v>11</v>
      </c>
      <c r="B20" s="16"/>
      <c r="C20" s="16"/>
      <c r="D20" s="17"/>
      <c r="E20" s="8">
        <f>SUM(E15:E19)</f>
        <v>83086660</v>
      </c>
    </row>
    <row r="21" spans="1:5" ht="15.75" thickBot="1" x14ac:dyDescent="0.3"/>
    <row r="22" spans="1:5" x14ac:dyDescent="0.25">
      <c r="A22" s="18" t="s">
        <v>7</v>
      </c>
      <c r="B22" s="19"/>
      <c r="C22" s="19"/>
      <c r="D22" s="19"/>
      <c r="E22" s="20"/>
    </row>
    <row r="23" spans="1:5" ht="15.75" thickBot="1" x14ac:dyDescent="0.3">
      <c r="A23" s="21"/>
      <c r="B23" s="22"/>
      <c r="C23" s="22"/>
      <c r="D23" s="22"/>
      <c r="E23" s="23"/>
    </row>
    <row r="24" spans="1:5" x14ac:dyDescent="0.25">
      <c r="A24" s="7" t="s">
        <v>1</v>
      </c>
      <c r="B24" s="7" t="s">
        <v>2</v>
      </c>
      <c r="C24" s="7" t="s">
        <v>3</v>
      </c>
      <c r="D24" s="12" t="s">
        <v>4</v>
      </c>
      <c r="E24" s="12" t="s">
        <v>5</v>
      </c>
    </row>
    <row r="25" spans="1:5" x14ac:dyDescent="0.25">
      <c r="A25" s="3">
        <v>44348</v>
      </c>
      <c r="B25" s="1" t="s">
        <v>9</v>
      </c>
      <c r="C25" s="1" t="s">
        <v>10</v>
      </c>
      <c r="D25" s="2" t="s">
        <v>23</v>
      </c>
      <c r="E25" s="6">
        <v>181779.76</v>
      </c>
    </row>
    <row r="26" spans="1:5" x14ac:dyDescent="0.25">
      <c r="A26" s="3">
        <v>44378</v>
      </c>
      <c r="B26" s="1" t="s">
        <v>8</v>
      </c>
      <c r="C26" s="1">
        <v>1</v>
      </c>
      <c r="D26" s="1" t="s">
        <v>24</v>
      </c>
      <c r="E26" s="4">
        <v>33569000</v>
      </c>
    </row>
    <row r="27" spans="1:5" x14ac:dyDescent="0.25">
      <c r="A27" s="3">
        <v>44378</v>
      </c>
      <c r="B27" s="1" t="s">
        <v>8</v>
      </c>
      <c r="C27" s="1">
        <v>2</v>
      </c>
      <c r="D27" s="1" t="s">
        <v>25</v>
      </c>
      <c r="E27" s="4">
        <v>16784500</v>
      </c>
    </row>
    <row r="28" spans="1:5" x14ac:dyDescent="0.25">
      <c r="A28" s="3">
        <v>44378</v>
      </c>
      <c r="B28" s="1" t="s">
        <v>8</v>
      </c>
      <c r="C28" s="1">
        <v>3</v>
      </c>
      <c r="D28" s="1" t="s">
        <v>26</v>
      </c>
      <c r="E28" s="5">
        <v>13427600</v>
      </c>
    </row>
    <row r="29" spans="1:5" x14ac:dyDescent="0.25">
      <c r="A29" s="15" t="s">
        <v>11</v>
      </c>
      <c r="B29" s="16"/>
      <c r="C29" s="16"/>
      <c r="D29" s="17"/>
      <c r="E29" s="9">
        <f>SUM(E25:E28)</f>
        <v>63962879.759999998</v>
      </c>
    </row>
    <row r="31" spans="1:5" x14ac:dyDescent="0.25">
      <c r="A31" s="10" t="s">
        <v>13</v>
      </c>
      <c r="E31" s="11">
        <f>+E10+E20+E29</f>
        <v>346907079.75999999</v>
      </c>
    </row>
  </sheetData>
  <mergeCells count="7">
    <mergeCell ref="A1:E1"/>
    <mergeCell ref="A10:D10"/>
    <mergeCell ref="A20:D20"/>
    <mergeCell ref="A29:D29"/>
    <mergeCell ref="A3:E4"/>
    <mergeCell ref="A12:E13"/>
    <mergeCell ref="A22:E23"/>
  </mergeCells>
  <pageMargins left="1.1023622047244095" right="0.70866141732283472" top="0.74803149606299213" bottom="0.74803149606299213" header="0.31496062992125984" footer="0.31496062992125984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JN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Hernan David Carbonell</cp:lastModifiedBy>
  <cp:lastPrinted>2021-08-23T16:35:23Z</cp:lastPrinted>
  <dcterms:created xsi:type="dcterms:W3CDTF">2020-08-26T20:58:45Z</dcterms:created>
  <dcterms:modified xsi:type="dcterms:W3CDTF">2021-08-23T16:56:26Z</dcterms:modified>
</cp:coreProperties>
</file>