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1\1 - PAGOS\11 - NOVIEMBRE\"/>
    </mc:Choice>
  </mc:AlternateContent>
  <bookViews>
    <workbookView xWindow="-120" yWindow="-120" windowWidth="20640" windowHeight="11310"/>
  </bookViews>
  <sheets>
    <sheet name="Hoja 1" sheetId="1" r:id="rId1"/>
  </sheets>
  <definedNames>
    <definedName name="_xlnm.Print_Area" localSheetId="0">'Hoja 1'!$A$1:$D$44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23" i="1"/>
  <c r="D11" i="1" l="1"/>
  <c r="D41" i="1"/>
  <c r="D42" i="1" l="1"/>
</calcChain>
</file>

<file path=xl/sharedStrings.xml><?xml version="1.0" encoding="utf-8"?>
<sst xmlns="http://schemas.openxmlformats.org/spreadsheetml/2006/main" count="78" uniqueCount="44">
  <si>
    <t>YPF S.A.</t>
  </si>
  <si>
    <t>MES</t>
  </si>
  <si>
    <t>CONCEPTO</t>
  </si>
  <si>
    <t>FACTURA Nº</t>
  </si>
  <si>
    <t>MONTO</t>
  </si>
  <si>
    <t>FINAL</t>
  </si>
  <si>
    <t>AGOSTO</t>
  </si>
  <si>
    <t>RAIZEN ARGENTINA S.A.U.</t>
  </si>
  <si>
    <t>PAN AMERICAN ENERGY S.L.</t>
  </si>
  <si>
    <t>TRAFIGURA ARGENTINA S.A.</t>
  </si>
  <si>
    <t>SEPTIEMBRE</t>
  </si>
  <si>
    <t>OCTUBRE</t>
  </si>
  <si>
    <t>1°  ANTICIPO</t>
  </si>
  <si>
    <t>2°  ANTICIPO</t>
  </si>
  <si>
    <t>3° ANTICIPO</t>
  </si>
  <si>
    <t>TOTAL A PAGAR</t>
  </si>
  <si>
    <t>Total TRAFIGURA</t>
  </si>
  <si>
    <t>Total PAE</t>
  </si>
  <si>
    <t>Total RAIZEN</t>
  </si>
  <si>
    <t>Total YPF</t>
  </si>
  <si>
    <t>B-02018 - 00001081</t>
  </si>
  <si>
    <t>B-02018 - 00001075</t>
  </si>
  <si>
    <t>3  ANTICIPO</t>
  </si>
  <si>
    <t>B-02018 - 00001078</t>
  </si>
  <si>
    <t>B-02018 - 00001086</t>
  </si>
  <si>
    <t>2° ANTICIPO</t>
  </si>
  <si>
    <t>NOVIEMBRE</t>
  </si>
  <si>
    <t>B-05005-00000377/378</t>
  </si>
  <si>
    <t>B-05005-00000356/357</t>
  </si>
  <si>
    <t>B-05005-00000362/363</t>
  </si>
  <si>
    <t>B-05005-00000372/373</t>
  </si>
  <si>
    <t>B-05005-00000382/383</t>
  </si>
  <si>
    <t>B-05005-00000388/389</t>
  </si>
  <si>
    <t>B-05005-00000392/393</t>
  </si>
  <si>
    <t>B-08002-00000403/NC 8002-00000043</t>
  </si>
  <si>
    <t>B-08000-00000379/NC 8000-0000017</t>
  </si>
  <si>
    <t>B-08000-00000396/397</t>
  </si>
  <si>
    <t>B-08000-00000373/374</t>
  </si>
  <si>
    <t>B-0099-00000032</t>
  </si>
  <si>
    <t>B-0099-00000033</t>
  </si>
  <si>
    <t>B-0099-00000034</t>
  </si>
  <si>
    <t>B-0099-00000035</t>
  </si>
  <si>
    <t>Pagos enviados al BNA dia 24/11/2021</t>
  </si>
  <si>
    <t>CABA - 24/11/2021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</si>
</sst>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;&quot;$&quot;\ \-#,##0.00"/>
  </numFmts>
  <fonts count="15" x14ac:knownFonts="1">
    <font>
      <sz val="10"/>
      <color rgb="FF000000"/>
      <name val="Arial"/>
    </font>
    <font>
      <b/>
      <sz val="14"/>
      <color theme="1"/>
      <name val="Arial"/>
    </font>
    <font>
      <b/>
      <sz val="10"/>
      <color theme="1"/>
      <name val="Arial"/>
    </font>
    <font>
      <sz val="10"/>
      <name val="Arial"/>
    </font>
    <font>
      <sz val="10"/>
      <color theme="1"/>
      <name val="Arial"/>
    </font>
    <font>
      <sz val="11"/>
      <color theme="1"/>
      <name val="Calibri"/>
    </font>
    <font>
      <b/>
      <sz val="14"/>
      <color rgb="FF000000"/>
      <name val="Arial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2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164" fontId="4" fillId="0" borderId="0" xfId="0" applyNumberFormat="1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0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4" fontId="7" fillId="5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/>
    <xf numFmtId="0" fontId="10" fillId="4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4" fillId="0" borderId="1" xfId="0" applyFont="1" applyBorder="1" applyAlignment="1"/>
    <xf numFmtId="0" fontId="8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/>
    <xf numFmtId="0" fontId="3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10" fillId="5" borderId="6" xfId="0" applyFont="1" applyFill="1" applyBorder="1" applyAlignment="1">
      <alignment horizontal="right" vertical="center" wrapText="1"/>
    </xf>
    <xf numFmtId="164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4" xfId="0" applyFont="1" applyBorder="1" applyAlignment="1"/>
    <xf numFmtId="0" fontId="0" fillId="0" borderId="1" xfId="0" applyFont="1" applyBorder="1" applyAlignment="1"/>
    <xf numFmtId="0" fontId="8" fillId="0" borderId="4" xfId="0" applyFont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2" fillId="3" borderId="4" xfId="0" applyFont="1" applyFill="1" applyBorder="1" applyAlignment="1">
      <alignment horizontal="center"/>
    </xf>
    <xf numFmtId="0" fontId="3" fillId="0" borderId="4" xfId="0" applyFont="1" applyBorder="1"/>
    <xf numFmtId="0" fontId="2" fillId="3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43"/>
  <sheetViews>
    <sheetView tabSelected="1" workbookViewId="0">
      <selection activeCell="G25" sqref="G25"/>
    </sheetView>
  </sheetViews>
  <sheetFormatPr baseColWidth="10" defaultColWidth="14.42578125" defaultRowHeight="15.75" customHeight="1" x14ac:dyDescent="0.2"/>
  <cols>
    <col min="3" max="3" width="35" customWidth="1"/>
    <col min="4" max="4" width="19.42578125" customWidth="1"/>
    <col min="6" max="6" width="15.42578125" bestFit="1" customWidth="1"/>
    <col min="7" max="7" width="17.5703125" customWidth="1"/>
  </cols>
  <sheetData>
    <row r="1" spans="1:7" s="4" customFormat="1" ht="44.25" customHeight="1" x14ac:dyDescent="0.35">
      <c r="A1" s="46" t="s">
        <v>42</v>
      </c>
      <c r="B1" s="46"/>
      <c r="C1" s="46"/>
      <c r="D1" s="46"/>
    </row>
    <row r="2" spans="1:7" s="4" customFormat="1" ht="15.75" customHeight="1" thickBot="1" x14ac:dyDescent="0.25"/>
    <row r="3" spans="1:7" ht="12.75" x14ac:dyDescent="0.2">
      <c r="A3" s="35" t="s">
        <v>0</v>
      </c>
      <c r="B3" s="36"/>
      <c r="C3" s="36"/>
      <c r="D3" s="36"/>
    </row>
    <row r="4" spans="1:7" ht="15.75" customHeight="1" x14ac:dyDescent="0.2">
      <c r="A4" s="37"/>
      <c r="B4" s="38"/>
      <c r="C4" s="38"/>
      <c r="D4" s="38"/>
    </row>
    <row r="5" spans="1:7" ht="12.75" x14ac:dyDescent="0.2">
      <c r="A5" s="39" t="s">
        <v>1</v>
      </c>
      <c r="B5" s="41" t="s">
        <v>2</v>
      </c>
      <c r="C5" s="41" t="s">
        <v>3</v>
      </c>
      <c r="D5" s="41" t="s">
        <v>4</v>
      </c>
    </row>
    <row r="6" spans="1:7" ht="12.75" x14ac:dyDescent="0.2">
      <c r="A6" s="40"/>
      <c r="B6" s="42"/>
      <c r="C6" s="42"/>
      <c r="D6" s="42"/>
      <c r="E6" s="10"/>
      <c r="F6" s="11"/>
      <c r="G6" s="1"/>
    </row>
    <row r="7" spans="1:7" ht="12.75" x14ac:dyDescent="0.2">
      <c r="A7" s="29" t="s">
        <v>10</v>
      </c>
      <c r="B7" s="5" t="s">
        <v>5</v>
      </c>
      <c r="C7" s="30" t="s">
        <v>20</v>
      </c>
      <c r="D7" s="7">
        <v>11123700</v>
      </c>
      <c r="E7" s="10"/>
      <c r="F7" s="11"/>
    </row>
    <row r="8" spans="1:7" ht="12.75" x14ac:dyDescent="0.2">
      <c r="A8" s="25" t="s">
        <v>11</v>
      </c>
      <c r="B8" s="5" t="s">
        <v>22</v>
      </c>
      <c r="C8" s="30" t="s">
        <v>21</v>
      </c>
      <c r="D8" s="7">
        <v>51862800</v>
      </c>
      <c r="E8" s="10"/>
      <c r="F8" s="11"/>
    </row>
    <row r="9" spans="1:7" ht="12.75" x14ac:dyDescent="0.2">
      <c r="A9" s="44" t="s">
        <v>26</v>
      </c>
      <c r="B9" s="5" t="s">
        <v>12</v>
      </c>
      <c r="C9" s="30" t="s">
        <v>23</v>
      </c>
      <c r="D9" s="7">
        <v>129657000</v>
      </c>
      <c r="E9" s="9"/>
      <c r="F9" s="4"/>
    </row>
    <row r="10" spans="1:7" ht="14.25" customHeight="1" x14ac:dyDescent="0.2">
      <c r="A10" s="34"/>
      <c r="B10" s="5" t="s">
        <v>25</v>
      </c>
      <c r="C10" s="30" t="s">
        <v>24</v>
      </c>
      <c r="D10" s="7">
        <v>67377000</v>
      </c>
      <c r="E10" s="9"/>
      <c r="F10" s="12"/>
    </row>
    <row r="11" spans="1:7" ht="12.75" x14ac:dyDescent="0.2">
      <c r="A11" s="19"/>
      <c r="B11" s="15"/>
      <c r="C11" s="16" t="s">
        <v>19</v>
      </c>
      <c r="D11" s="17">
        <f>SUM(D7:D10)</f>
        <v>260020500</v>
      </c>
    </row>
    <row r="12" spans="1:7" ht="12.75" x14ac:dyDescent="0.2">
      <c r="A12" s="43" t="s">
        <v>7</v>
      </c>
      <c r="B12" s="42"/>
      <c r="C12" s="42"/>
      <c r="D12" s="42"/>
    </row>
    <row r="13" spans="1:7" ht="12.75" x14ac:dyDescent="0.2">
      <c r="A13" s="40"/>
      <c r="B13" s="42"/>
      <c r="C13" s="42"/>
      <c r="D13" s="42"/>
    </row>
    <row r="14" spans="1:7" ht="12.75" x14ac:dyDescent="0.2">
      <c r="A14" s="39" t="s">
        <v>1</v>
      </c>
      <c r="B14" s="41" t="s">
        <v>2</v>
      </c>
      <c r="C14" s="41" t="s">
        <v>3</v>
      </c>
      <c r="D14" s="41" t="s">
        <v>4</v>
      </c>
    </row>
    <row r="15" spans="1:7" ht="12.75" x14ac:dyDescent="0.2">
      <c r="A15" s="40"/>
      <c r="B15" s="42"/>
      <c r="C15" s="42"/>
      <c r="D15" s="42"/>
    </row>
    <row r="16" spans="1:7" ht="12.75" x14ac:dyDescent="0.2">
      <c r="A16" s="29" t="s">
        <v>10</v>
      </c>
      <c r="B16" s="5" t="s">
        <v>5</v>
      </c>
      <c r="C16" s="30" t="s">
        <v>27</v>
      </c>
      <c r="D16" s="18">
        <v>1656942.73</v>
      </c>
    </row>
    <row r="17" spans="1:4" ht="12.75" x14ac:dyDescent="0.2">
      <c r="A17" s="32" t="s">
        <v>11</v>
      </c>
      <c r="B17" s="5" t="s">
        <v>12</v>
      </c>
      <c r="C17" s="30" t="s">
        <v>28</v>
      </c>
      <c r="D17" s="18">
        <v>57940000</v>
      </c>
    </row>
    <row r="18" spans="1:4" ht="15.75" customHeight="1" x14ac:dyDescent="0.2">
      <c r="A18" s="33"/>
      <c r="B18" s="5" t="s">
        <v>13</v>
      </c>
      <c r="C18" s="30" t="s">
        <v>29</v>
      </c>
      <c r="D18" s="18">
        <v>28970000</v>
      </c>
    </row>
    <row r="19" spans="1:4" s="4" customFormat="1" ht="15.75" customHeight="1" x14ac:dyDescent="0.2">
      <c r="A19" s="34"/>
      <c r="B19" s="5" t="s">
        <v>14</v>
      </c>
      <c r="C19" s="30" t="s">
        <v>30</v>
      </c>
      <c r="D19" s="18">
        <v>23176000</v>
      </c>
    </row>
    <row r="20" spans="1:4" s="4" customFormat="1" ht="15.75" customHeight="1" x14ac:dyDescent="0.2">
      <c r="A20" s="32" t="s">
        <v>26</v>
      </c>
      <c r="B20" s="5" t="s">
        <v>12</v>
      </c>
      <c r="C20" s="30" t="s">
        <v>31</v>
      </c>
      <c r="D20" s="18">
        <v>59217000</v>
      </c>
    </row>
    <row r="21" spans="1:4" s="4" customFormat="1" ht="15.75" customHeight="1" x14ac:dyDescent="0.2">
      <c r="A21" s="33"/>
      <c r="B21" s="5" t="s">
        <v>13</v>
      </c>
      <c r="C21" s="30" t="s">
        <v>32</v>
      </c>
      <c r="D21" s="18">
        <v>29608500</v>
      </c>
    </row>
    <row r="22" spans="1:4" s="4" customFormat="1" ht="15.75" customHeight="1" x14ac:dyDescent="0.2">
      <c r="A22" s="34"/>
      <c r="B22" s="5" t="s">
        <v>14</v>
      </c>
      <c r="C22" s="30" t="s">
        <v>33</v>
      </c>
      <c r="D22" s="18">
        <v>23686800</v>
      </c>
    </row>
    <row r="23" spans="1:4" ht="15.75" customHeight="1" x14ac:dyDescent="0.25">
      <c r="A23" s="20"/>
      <c r="B23" s="6"/>
      <c r="C23" s="13" t="s">
        <v>18</v>
      </c>
      <c r="D23" s="8">
        <f>SUM(D16,D17,D18,D19,D20,D21,D22)</f>
        <v>224255242.72999999</v>
      </c>
    </row>
    <row r="24" spans="1:4" ht="12.75" x14ac:dyDescent="0.2">
      <c r="A24" s="43" t="s">
        <v>8</v>
      </c>
      <c r="B24" s="42"/>
      <c r="C24" s="42"/>
      <c r="D24" s="42"/>
    </row>
    <row r="25" spans="1:4" ht="12.75" x14ac:dyDescent="0.2">
      <c r="A25" s="40"/>
      <c r="B25" s="42"/>
      <c r="C25" s="42"/>
      <c r="D25" s="42"/>
    </row>
    <row r="26" spans="1:4" ht="12.75" x14ac:dyDescent="0.2">
      <c r="A26" s="39" t="s">
        <v>1</v>
      </c>
      <c r="B26" s="41" t="s">
        <v>2</v>
      </c>
      <c r="C26" s="41" t="s">
        <v>3</v>
      </c>
      <c r="D26" s="41" t="s">
        <v>4</v>
      </c>
    </row>
    <row r="27" spans="1:4" ht="12.75" x14ac:dyDescent="0.2">
      <c r="A27" s="40"/>
      <c r="B27" s="42"/>
      <c r="C27" s="42"/>
      <c r="D27" s="42"/>
    </row>
    <row r="28" spans="1:4" ht="12.75" x14ac:dyDescent="0.2">
      <c r="A28" s="25" t="s">
        <v>6</v>
      </c>
      <c r="B28" s="5" t="s">
        <v>5</v>
      </c>
      <c r="C28" s="30" t="s">
        <v>34</v>
      </c>
      <c r="D28" s="31">
        <v>-85444.14</v>
      </c>
    </row>
    <row r="29" spans="1:4" ht="12.75" x14ac:dyDescent="0.2">
      <c r="A29" s="25" t="s">
        <v>10</v>
      </c>
      <c r="B29" s="5" t="s">
        <v>5</v>
      </c>
      <c r="C29" s="30" t="s">
        <v>35</v>
      </c>
      <c r="D29" s="31">
        <v>-364213.06</v>
      </c>
    </row>
    <row r="30" spans="1:4" ht="12.75" x14ac:dyDescent="0.2">
      <c r="A30" s="25" t="s">
        <v>11</v>
      </c>
      <c r="B30" s="5" t="s">
        <v>14</v>
      </c>
      <c r="C30" s="30" t="s">
        <v>36</v>
      </c>
      <c r="D30" s="7">
        <v>3354000</v>
      </c>
    </row>
    <row r="31" spans="1:4" ht="12.75" x14ac:dyDescent="0.2">
      <c r="A31" s="25" t="s">
        <v>26</v>
      </c>
      <c r="B31" s="5" t="s">
        <v>12</v>
      </c>
      <c r="C31" s="30" t="s">
        <v>37</v>
      </c>
      <c r="D31" s="7">
        <v>8370000</v>
      </c>
    </row>
    <row r="32" spans="1:4" ht="15.75" customHeight="1" x14ac:dyDescent="0.25">
      <c r="A32" s="27"/>
      <c r="B32" s="28"/>
      <c r="C32" s="14" t="s">
        <v>17</v>
      </c>
      <c r="D32" s="8">
        <f>SUM(D28,D29,D30,D31)</f>
        <v>11274342.800000001</v>
      </c>
    </row>
    <row r="33" spans="1:14" ht="15" x14ac:dyDescent="0.25">
      <c r="A33" s="45" t="s">
        <v>9</v>
      </c>
      <c r="B33" s="38"/>
      <c r="C33" s="38"/>
      <c r="D33" s="38"/>
      <c r="E33" s="2"/>
      <c r="F33" s="2"/>
      <c r="G33" s="2"/>
      <c r="H33" s="2"/>
      <c r="I33" s="2"/>
    </row>
    <row r="34" spans="1:14" ht="15" x14ac:dyDescent="0.25">
      <c r="A34" s="37"/>
      <c r="B34" s="38"/>
      <c r="C34" s="38"/>
      <c r="D34" s="38"/>
      <c r="E34" s="2"/>
      <c r="F34" s="2"/>
      <c r="G34" s="2"/>
      <c r="H34" s="2"/>
      <c r="I34" s="2"/>
    </row>
    <row r="35" spans="1:14" ht="15" x14ac:dyDescent="0.25">
      <c r="A35" s="39" t="s">
        <v>1</v>
      </c>
      <c r="B35" s="41" t="s">
        <v>2</v>
      </c>
      <c r="C35" s="41" t="s">
        <v>3</v>
      </c>
      <c r="D35" s="41" t="s">
        <v>4</v>
      </c>
      <c r="E35" s="2"/>
      <c r="G35" s="2"/>
    </row>
    <row r="36" spans="1:14" ht="15" x14ac:dyDescent="0.25">
      <c r="A36" s="40"/>
      <c r="B36" s="42"/>
      <c r="C36" s="42"/>
      <c r="D36" s="42"/>
      <c r="E36" s="2"/>
      <c r="G36" s="2"/>
    </row>
    <row r="37" spans="1:14" ht="15" x14ac:dyDescent="0.25">
      <c r="A37" s="29" t="s">
        <v>10</v>
      </c>
      <c r="B37" s="5" t="s">
        <v>5</v>
      </c>
      <c r="C37" s="30" t="s">
        <v>38</v>
      </c>
      <c r="D37" s="7">
        <v>11500</v>
      </c>
      <c r="E37" s="3"/>
      <c r="F37" s="2"/>
      <c r="G37" s="2"/>
      <c r="H37" s="2"/>
      <c r="I37" s="2"/>
      <c r="J37" s="2"/>
      <c r="K37" s="2"/>
      <c r="L37" s="2"/>
      <c r="M37" s="2"/>
      <c r="N37" s="2"/>
    </row>
    <row r="38" spans="1:14" ht="18" customHeight="1" x14ac:dyDescent="0.25">
      <c r="A38" s="32" t="s">
        <v>11</v>
      </c>
      <c r="B38" s="5" t="s">
        <v>13</v>
      </c>
      <c r="C38" s="30" t="s">
        <v>39</v>
      </c>
      <c r="D38" s="7">
        <v>57500</v>
      </c>
      <c r="E38" s="3"/>
      <c r="F38" s="2"/>
      <c r="G38" s="2"/>
      <c r="H38" s="2"/>
      <c r="I38" s="2"/>
      <c r="J38" s="2"/>
      <c r="K38" s="2"/>
      <c r="L38" s="2"/>
      <c r="M38" s="2"/>
      <c r="N38" s="2"/>
    </row>
    <row r="39" spans="1:14" ht="18" customHeight="1" x14ac:dyDescent="0.2">
      <c r="A39" s="34"/>
      <c r="B39" s="5" t="s">
        <v>14</v>
      </c>
      <c r="C39" s="30" t="s">
        <v>40</v>
      </c>
      <c r="D39" s="7">
        <v>46000</v>
      </c>
    </row>
    <row r="40" spans="1:14" ht="15.75" customHeight="1" x14ac:dyDescent="0.2">
      <c r="A40" s="26" t="s">
        <v>26</v>
      </c>
      <c r="B40" s="5" t="s">
        <v>12</v>
      </c>
      <c r="C40" s="30" t="s">
        <v>41</v>
      </c>
      <c r="D40" s="7">
        <v>115000</v>
      </c>
    </row>
    <row r="41" spans="1:14" ht="15.75" customHeight="1" x14ac:dyDescent="0.25">
      <c r="A41" s="27"/>
      <c r="B41" s="28"/>
      <c r="C41" s="14" t="s">
        <v>16</v>
      </c>
      <c r="D41" s="8">
        <f>SUM(D37:D40)</f>
        <v>230000</v>
      </c>
    </row>
    <row r="42" spans="1:14" ht="15.75" customHeight="1" thickBot="1" x14ac:dyDescent="0.25">
      <c r="A42" s="21"/>
      <c r="B42" s="22"/>
      <c r="C42" s="23" t="s">
        <v>15</v>
      </c>
      <c r="D42" s="24">
        <f>SUM(D11,D23,D32,D41)</f>
        <v>495780085.53000003</v>
      </c>
    </row>
    <row r="43" spans="1:14" ht="15.75" customHeight="1" x14ac:dyDescent="0.2">
      <c r="A43" s="47" t="s">
        <v>43</v>
      </c>
    </row>
  </sheetData>
  <mergeCells count="25">
    <mergeCell ref="A14:A15"/>
    <mergeCell ref="A1:D1"/>
    <mergeCell ref="A33:D34"/>
    <mergeCell ref="A35:A36"/>
    <mergeCell ref="A26:A27"/>
    <mergeCell ref="B35:B36"/>
    <mergeCell ref="C35:C36"/>
    <mergeCell ref="D35:D36"/>
    <mergeCell ref="B26:B27"/>
    <mergeCell ref="C26:C27"/>
    <mergeCell ref="D26:D27"/>
    <mergeCell ref="A20:A22"/>
    <mergeCell ref="A38:A39"/>
    <mergeCell ref="A17:A19"/>
    <mergeCell ref="A3:D4"/>
    <mergeCell ref="A5:A6"/>
    <mergeCell ref="B5:B6"/>
    <mergeCell ref="C5:C6"/>
    <mergeCell ref="D5:D6"/>
    <mergeCell ref="A12:D13"/>
    <mergeCell ref="B14:B15"/>
    <mergeCell ref="C14:C15"/>
    <mergeCell ref="D14:D15"/>
    <mergeCell ref="A9:A10"/>
    <mergeCell ref="A24:D2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 1</vt:lpstr>
      <vt:lpstr>'Hoja 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Noel Marquez de la Serna</dc:creator>
  <cp:lastModifiedBy>Laura Fiscina</cp:lastModifiedBy>
  <cp:lastPrinted>2021-11-24T17:42:58Z</cp:lastPrinted>
  <dcterms:created xsi:type="dcterms:W3CDTF">2021-09-03T20:32:56Z</dcterms:created>
  <dcterms:modified xsi:type="dcterms:W3CDTF">2021-11-24T17:43:41Z</dcterms:modified>
</cp:coreProperties>
</file>