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8D6B30FB-4609-49F9-BAEB-7AB07F030B1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 2022" sheetId="5" r:id="rId1"/>
  </sheets>
  <definedNames>
    <definedName name="_xlnm._FilterDatabase" localSheetId="0" hidden="1">'Enero 2022'!$A$7:$V$395</definedName>
    <definedName name="_xlnm.Print_Area" localSheetId="0">'Enero 2022'!$A$1:$V$395</definedName>
    <definedName name="_xlnm.Print_Titles" localSheetId="0">'Enero 2022'!$6:$7</definedName>
  </definedNames>
  <calcPr calcId="181029"/>
</workbook>
</file>

<file path=xl/calcChain.xml><?xml version="1.0" encoding="utf-8"?>
<calcChain xmlns="http://schemas.openxmlformats.org/spreadsheetml/2006/main">
  <c r="V20" i="5" l="1"/>
  <c r="V24" i="5"/>
  <c r="V40" i="5"/>
  <c r="V60" i="5"/>
  <c r="V68" i="5"/>
  <c r="V72" i="5"/>
  <c r="V84" i="5"/>
  <c r="V88" i="5"/>
  <c r="V92" i="5"/>
  <c r="V96" i="5"/>
  <c r="V104" i="5"/>
  <c r="V108" i="5"/>
  <c r="V124" i="5"/>
  <c r="V148" i="5"/>
  <c r="V152" i="5"/>
  <c r="V156" i="5"/>
  <c r="V160" i="5"/>
  <c r="V168" i="5"/>
  <c r="V172" i="5"/>
  <c r="V176" i="5"/>
  <c r="V180" i="5"/>
  <c r="V188" i="5"/>
  <c r="V192" i="5"/>
  <c r="V196" i="5"/>
  <c r="V212" i="5"/>
  <c r="V224" i="5"/>
  <c r="V232" i="5"/>
  <c r="V236" i="5"/>
  <c r="V240" i="5"/>
  <c r="V244" i="5"/>
  <c r="V12" i="5"/>
  <c r="V36" i="5"/>
  <c r="V56" i="5"/>
  <c r="V76" i="5"/>
  <c r="V100" i="5"/>
  <c r="V120" i="5"/>
  <c r="V140" i="5"/>
  <c r="V164" i="5"/>
  <c r="V184" i="5"/>
  <c r="V204" i="5"/>
  <c r="V228" i="5"/>
  <c r="V248" i="5"/>
  <c r="V345" i="5"/>
  <c r="V354" i="5"/>
  <c r="V16" i="5"/>
  <c r="V80" i="5"/>
  <c r="V144" i="5"/>
  <c r="V208" i="5"/>
  <c r="V9" i="5"/>
  <c r="V10" i="5"/>
  <c r="V11" i="5"/>
  <c r="V13" i="5"/>
  <c r="V14" i="5"/>
  <c r="V15" i="5"/>
  <c r="V17" i="5"/>
  <c r="V18" i="5"/>
  <c r="V19" i="5"/>
  <c r="V21" i="5"/>
  <c r="V22" i="5"/>
  <c r="V23" i="5"/>
  <c r="V25" i="5"/>
  <c r="V26" i="5"/>
  <c r="V27" i="5"/>
  <c r="V29" i="5"/>
  <c r="V30" i="5"/>
  <c r="V31" i="5"/>
  <c r="V33" i="5"/>
  <c r="V34" i="5"/>
  <c r="V35" i="5"/>
  <c r="V37" i="5"/>
  <c r="V38" i="5"/>
  <c r="V39" i="5"/>
  <c r="V41" i="5"/>
  <c r="V42" i="5"/>
  <c r="V43" i="5"/>
  <c r="V45" i="5"/>
  <c r="V46" i="5"/>
  <c r="V47" i="5"/>
  <c r="V49" i="5"/>
  <c r="V50" i="5"/>
  <c r="V51" i="5"/>
  <c r="V53" i="5"/>
  <c r="V54" i="5"/>
  <c r="V55" i="5"/>
  <c r="V57" i="5"/>
  <c r="V58" i="5"/>
  <c r="V59" i="5"/>
  <c r="V61" i="5"/>
  <c r="V62" i="5"/>
  <c r="V63" i="5"/>
  <c r="V65" i="5"/>
  <c r="V66" i="5"/>
  <c r="V67" i="5"/>
  <c r="V69" i="5"/>
  <c r="V70" i="5"/>
  <c r="V71" i="5"/>
  <c r="V73" i="5"/>
  <c r="V74" i="5"/>
  <c r="V75" i="5"/>
  <c r="V77" i="5"/>
  <c r="V78" i="5"/>
  <c r="V79" i="5"/>
  <c r="V81" i="5"/>
  <c r="V82" i="5"/>
  <c r="V83" i="5"/>
  <c r="V85" i="5"/>
  <c r="V86" i="5"/>
  <c r="V87" i="5"/>
  <c r="V89" i="5"/>
  <c r="V90" i="5"/>
  <c r="V91" i="5"/>
  <c r="V93" i="5"/>
  <c r="V94" i="5"/>
  <c r="V95" i="5"/>
  <c r="V97" i="5"/>
  <c r="V98" i="5"/>
  <c r="V99" i="5"/>
  <c r="V101" i="5"/>
  <c r="V102" i="5"/>
  <c r="V103" i="5"/>
  <c r="V105" i="5"/>
  <c r="V106" i="5"/>
  <c r="V107" i="5"/>
  <c r="V109" i="5"/>
  <c r="V110" i="5"/>
  <c r="V111" i="5"/>
  <c r="V113" i="5"/>
  <c r="V114" i="5"/>
  <c r="V115" i="5"/>
  <c r="V117" i="5"/>
  <c r="V118" i="5"/>
  <c r="V119" i="5"/>
  <c r="V121" i="5"/>
  <c r="V122" i="5"/>
  <c r="V123" i="5"/>
  <c r="V125" i="5"/>
  <c r="V126" i="5"/>
  <c r="V127" i="5"/>
  <c r="V129" i="5"/>
  <c r="V130" i="5"/>
  <c r="V131" i="5"/>
  <c r="V133" i="5"/>
  <c r="V134" i="5"/>
  <c r="V135" i="5"/>
  <c r="V137" i="5"/>
  <c r="V138" i="5"/>
  <c r="V139" i="5"/>
  <c r="V141" i="5"/>
  <c r="V142" i="5"/>
  <c r="V143" i="5"/>
  <c r="V145" i="5"/>
  <c r="V146" i="5"/>
  <c r="V147" i="5"/>
  <c r="V149" i="5"/>
  <c r="V150" i="5"/>
  <c r="V151" i="5"/>
  <c r="V153" i="5"/>
  <c r="V154" i="5"/>
  <c r="V155" i="5"/>
  <c r="V157" i="5"/>
  <c r="V158" i="5"/>
  <c r="V159" i="5"/>
  <c r="V161" i="5"/>
  <c r="V162" i="5"/>
  <c r="V163" i="5"/>
  <c r="V165" i="5"/>
  <c r="V166" i="5"/>
  <c r="V167" i="5"/>
  <c r="V169" i="5"/>
  <c r="V170" i="5"/>
  <c r="V171" i="5"/>
  <c r="V173" i="5"/>
  <c r="V174" i="5"/>
  <c r="V175" i="5"/>
  <c r="V177" i="5"/>
  <c r="V178" i="5"/>
  <c r="V179" i="5"/>
  <c r="V181" i="5"/>
  <c r="V182" i="5"/>
  <c r="V183" i="5"/>
  <c r="V185" i="5"/>
  <c r="V186" i="5"/>
  <c r="V187" i="5"/>
  <c r="V189" i="5"/>
  <c r="V190" i="5"/>
  <c r="V191" i="5"/>
  <c r="V193" i="5"/>
  <c r="V194" i="5"/>
  <c r="V195" i="5"/>
  <c r="V197" i="5"/>
  <c r="V198" i="5"/>
  <c r="V199" i="5"/>
  <c r="V201" i="5"/>
  <c r="V202" i="5"/>
  <c r="V203" i="5"/>
  <c r="V205" i="5"/>
  <c r="V206" i="5"/>
  <c r="V207" i="5"/>
  <c r="V209" i="5"/>
  <c r="V210" i="5"/>
  <c r="V211" i="5"/>
  <c r="V213" i="5"/>
  <c r="V214" i="5"/>
  <c r="V215" i="5"/>
  <c r="V217" i="5"/>
  <c r="V218" i="5"/>
  <c r="V219" i="5"/>
  <c r="V221" i="5"/>
  <c r="V222" i="5"/>
  <c r="V223" i="5"/>
  <c r="V225" i="5"/>
  <c r="V226" i="5"/>
  <c r="V227" i="5"/>
  <c r="V229" i="5"/>
  <c r="V230" i="5"/>
  <c r="V231" i="5"/>
  <c r="V233" i="5"/>
  <c r="V234" i="5"/>
  <c r="V235" i="5"/>
  <c r="V237" i="5"/>
  <c r="V238" i="5"/>
  <c r="V239" i="5"/>
  <c r="V241" i="5"/>
  <c r="V242" i="5"/>
  <c r="V243" i="5"/>
  <c r="V245" i="5"/>
  <c r="V246" i="5"/>
  <c r="V247" i="5"/>
  <c r="V249" i="5"/>
  <c r="V250" i="5"/>
  <c r="V251" i="5"/>
  <c r="V253" i="5"/>
  <c r="V254" i="5"/>
  <c r="V257" i="5"/>
  <c r="V259" i="5"/>
  <c r="V261" i="5"/>
  <c r="V262" i="5"/>
  <c r="V263" i="5"/>
  <c r="V265" i="5"/>
  <c r="V267" i="5"/>
  <c r="V269" i="5"/>
  <c r="V270" i="5"/>
  <c r="V273" i="5"/>
  <c r="V274" i="5"/>
  <c r="V275" i="5"/>
  <c r="V278" i="5"/>
  <c r="V279" i="5"/>
  <c r="V283" i="5"/>
  <c r="V285" i="5"/>
  <c r="V289" i="5"/>
  <c r="V290" i="5"/>
  <c r="V291" i="5"/>
  <c r="V293" i="5"/>
  <c r="V294" i="5"/>
  <c r="V295" i="5"/>
  <c r="V297" i="5"/>
  <c r="V298" i="5"/>
  <c r="V302" i="5"/>
  <c r="V303" i="5"/>
  <c r="V305" i="5"/>
  <c r="V306" i="5"/>
  <c r="V309" i="5"/>
  <c r="V310" i="5"/>
  <c r="V311" i="5"/>
  <c r="V313" i="5"/>
  <c r="V314" i="5"/>
  <c r="V315" i="5"/>
  <c r="V317" i="5"/>
  <c r="V319" i="5"/>
  <c r="V321" i="5"/>
  <c r="V322" i="5"/>
  <c r="V323" i="5"/>
  <c r="V325" i="5"/>
  <c r="V326" i="5"/>
  <c r="V327" i="5"/>
  <c r="V329" i="5"/>
  <c r="V330" i="5"/>
  <c r="V331" i="5"/>
  <c r="V333" i="5"/>
  <c r="V334" i="5"/>
  <c r="V335" i="5"/>
  <c r="V337" i="5"/>
  <c r="V338" i="5"/>
  <c r="V339" i="5"/>
  <c r="V341" i="5"/>
  <c r="V347" i="5"/>
  <c r="V351" i="5"/>
  <c r="V357" i="5"/>
  <c r="V359" i="5"/>
  <c r="V361" i="5"/>
  <c r="V362" i="5"/>
  <c r="V363" i="5"/>
  <c r="V365" i="5"/>
  <c r="V366" i="5"/>
  <c r="V367" i="5"/>
  <c r="V369" i="5"/>
  <c r="V370" i="5"/>
  <c r="V371" i="5"/>
  <c r="V373" i="5"/>
  <c r="V374" i="5"/>
  <c r="V375" i="5"/>
  <c r="V377" i="5"/>
  <c r="V378" i="5"/>
  <c r="V379" i="5"/>
  <c r="V381" i="5"/>
  <c r="V382" i="5"/>
  <c r="V383" i="5"/>
  <c r="V385" i="5"/>
  <c r="V386" i="5"/>
  <c r="V390" i="5"/>
  <c r="V8" i="5"/>
  <c r="V128" i="5" l="1"/>
  <c r="V64" i="5"/>
  <c r="V220" i="5"/>
  <c r="V200" i="5"/>
  <c r="V136" i="5"/>
  <c r="V116" i="5"/>
  <c r="V52" i="5"/>
  <c r="V28" i="5"/>
  <c r="V112" i="5"/>
  <c r="V48" i="5"/>
  <c r="V216" i="5"/>
  <c r="V132" i="5"/>
  <c r="V44" i="5"/>
  <c r="V32" i="5"/>
  <c r="V346" i="5"/>
  <c r="V392" i="5"/>
  <c r="V384" i="5"/>
  <c r="V380" i="5"/>
  <c r="V376" i="5"/>
  <c r="V372" i="5"/>
  <c r="V368" i="5"/>
  <c r="V364" i="5"/>
  <c r="V360" i="5"/>
  <c r="V356" i="5"/>
  <c r="V352" i="5"/>
  <c r="V348" i="5"/>
  <c r="V344" i="5"/>
  <c r="V340" i="5"/>
  <c r="V328" i="5"/>
  <c r="V324" i="5"/>
  <c r="V320" i="5"/>
  <c r="V316" i="5"/>
  <c r="V308" i="5"/>
  <c r="V304" i="5"/>
  <c r="V296" i="5"/>
  <c r="V292" i="5"/>
  <c r="V284" i="5"/>
  <c r="V280" i="5"/>
  <c r="V276" i="5"/>
  <c r="V272" i="5"/>
  <c r="V268" i="5"/>
  <c r="V264" i="5"/>
  <c r="V260" i="5"/>
  <c r="V252" i="5"/>
  <c r="U395" i="5" l="1"/>
  <c r="T395" i="5"/>
  <c r="S395" i="5"/>
  <c r="R395" i="5"/>
  <c r="Q395" i="5"/>
  <c r="P395" i="5"/>
  <c r="O395" i="5"/>
  <c r="N395" i="5"/>
  <c r="L395" i="5"/>
  <c r="K395" i="5"/>
  <c r="J395" i="5"/>
  <c r="I395" i="5"/>
  <c r="H395" i="5"/>
  <c r="K4" i="5" l="1"/>
  <c r="M395" i="5"/>
  <c r="K3" i="5" l="1"/>
  <c r="V256" i="5" l="1"/>
  <c r="V271" i="5"/>
  <c r="V391" i="5"/>
  <c r="V255" i="5"/>
  <c r="G395" i="5"/>
  <c r="K2" i="5" s="1"/>
  <c r="V353" i="5"/>
  <c r="V282" i="5"/>
  <c r="V332" i="5"/>
  <c r="V318" i="5"/>
  <c r="V394" i="5"/>
  <c r="V393" i="5"/>
  <c r="V287" i="5"/>
  <c r="V358" i="5"/>
  <c r="V342" i="5"/>
  <c r="V286" i="5"/>
  <c r="V350" i="5"/>
  <c r="V343" i="5"/>
  <c r="V387" i="5"/>
  <c r="V288" i="5"/>
  <c r="V281" i="5"/>
  <c r="V266" i="5"/>
  <c r="V349" i="5"/>
  <c r="V336" i="5"/>
  <c r="V300" i="5"/>
  <c r="V389" i="5"/>
  <c r="V299" i="5"/>
  <c r="V301" i="5"/>
  <c r="V312" i="5"/>
  <c r="V307" i="5"/>
  <c r="V355" i="5"/>
  <c r="V388" i="5"/>
  <c r="V277" i="5"/>
  <c r="V258" i="5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<sst xmlns="http://schemas.openxmlformats.org/spreadsheetml/2006/main" count="2346" uniqueCount="778">
  <si>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</si>
  <si>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</si>
  <si>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</si>
  <si>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</si>
  <si>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</si>
  <si>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</si>
  <si>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</si>
  <si>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</si>
  <si>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</si>
  <si>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</si>
  <si>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</si>
  <si>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</si>
  <si>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</si>
  <si>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</si>
  <si>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</si>
  <si>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</si>
  <si>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</si>
  <si>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</si>
  <si>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</si>
  <si>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</si>
  <si>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</si>
  <si>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</si>
  <si>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</si>
  <si>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</si>
  <si>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</si>
  <si>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</si>
  <si>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</si>
  <si>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</si>
  <si>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</si>
  <si>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</si>
  <si>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</si>
  <si>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</si>
  <si>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</si>
  <si>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</si>
  <si>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</si>
  <si>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</si>
  <si>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</si>
  <si>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</si>
  <si>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</si>
  <si>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</si>
  <si>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</si>
  <si>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</si>
  <si>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</si>
  <si>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</si>
  <si>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</si>
  <si>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</si>
  <si>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</si>
  <si>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</si>
  <si>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</si>
  <si>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</si>
  <si>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</si>
  <si>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</si>
  <si>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</si>
  <si>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</si>
  <si>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</si>
  <si>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</si>
  <si>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</si>
  <si>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</si>
  <si>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</si>
  <si>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</si>
  <si>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</si>
  <si>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</si>
  <si>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</si>
  <si>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</si>
  <si>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</si>
  <si>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</si>
  <si>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</si>
  <si>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</si>
  <si>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</si>
  <si>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</si>
  <si>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</si>
  <si>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</si>
  <si>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</si>
  <si>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</si>
  <si>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</si>
  <si>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</si>
  <si>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</si>
  <si>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</si>
  <si>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</si>
  <si>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</si>
  <si>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</si>
  <si>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</si>
  <si>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</si>
  <si>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</si>
  <si>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</si>
  <si>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</si>
  <si>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</si>
  <si>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</si>
  <si>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</si>
  <si>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</si>
  <si>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</si>
  <si>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</si>
  <si>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</si>
  <si>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</si>
  <si>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</si>
  <si>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</si>
  <si>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</si>
  <si>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</si>
  <si>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</si>
  <si>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</si>
  <si>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</si>
  <si>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</si>
  <si>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</si>
  <si>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</si>
  <si>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</si>
  <si>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</si>
  <si>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</si>
  <si>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</si>
  <si>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</si>
  <si>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</si>
  <si>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</si>
  <si>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</si>
  <si>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</si>
  <si>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</si>
  <si>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</si>
  <si>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</si>
  <si>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</si>
  <si>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</si>
  <si>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</si>
  <si>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</si>
  <si>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</si>
  <si>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</si>
  <si>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</si>
  <si>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</si>
  <si>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</si>
  <si>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</si>
  <si>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</si>
  <si>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</si>
  <si>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</si>
  <si>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</si>
  <si>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</si>
  <si>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</si>
  <si>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</si>
  <si>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</si>
  <si>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</si>
  <si>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</si>
  <si>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</si>
  <si>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</si>
  <si>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</si>
  <si>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</si>
  <si>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</si>
  <si>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</si>
  <si>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</si>
  <si>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</si>
  <si>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</si>
  <si>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</si>
  <si>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</si>
  <si>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</si>
  <si>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</si>
  <si>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</si>
  <si>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</si>
  <si>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</si>
  <si>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</si>
  <si>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</si>
  <si>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</si>
  <si>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</si>
  <si>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</si>
  <si>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</si>
  <si>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</si>
  <si>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</si>
  <si>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</si>
  <si>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</si>
  <si>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</si>
  <si>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</si>
  <si>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</si>
  <si>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</si>
  <si>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</si>
  <si>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</si>
  <si>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</si>
  <si>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</si>
  <si>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</si>
  <si>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</si>
  <si>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</si>
  <si>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</si>
  <si>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</si>
  <si>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</si>
  <si>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</si>
  <si>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</si>
  <si>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</si>
  <si>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</si>
  <si>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</si>
  <si>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</si>
  <si>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</si>
  <si>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</si>
  <si>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</si>
  <si>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</si>
  <si>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</si>
  <si>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</si>
  <si>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</si>
  <si>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</si>
  <si>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</si>
  <si>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</si>
  <si>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</si>
  <si>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</si>
  <si>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</si>
  <si>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</si>
  <si>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</si>
  <si>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</si>
  <si>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</si>
  <si>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</si>
  <si>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</si>
  <si>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</si>
  <si>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</si>
  <si>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</si>
  <si>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</si>
  <si>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</si>
  <si>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</si>
  <si>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</si>
  <si>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</si>
  <si>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</si>
  <si>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</si>
  <si>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</si>
  <si>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</si>
  <si>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</si>
  <si>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</si>
  <si>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</si>
  <si>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</si>
  <si>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</si>
  <si>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</si>
  <si>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</si>
  <si>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</si>
  <si>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</si>
  <si>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</si>
  <si>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</si>
  <si>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</si>
  <si>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</si>
  <si>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</si>
  <si>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</si>
  <si>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</si>
  <si>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</si>
  <si>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</si>
  <si>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</si>
  <si>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</si>
  <si>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</si>
  <si>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</si>
  <si>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</si>
  <si>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</si>
  <si>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</si>
  <si>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</si>
  <si>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</si>
  <si>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</si>
  <si>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</si>
  <si>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</si>
  <si>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</si>
  <si>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</si>
  <si>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</si>
  <si>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</si>
  <si>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</si>
  <si>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</si>
  <si>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</si>
  <si>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</si>
  <si>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</si>
  <si>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</si>
  <si>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</si>
  <si>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</si>
  <si>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</si>
  <si>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</si>
  <si>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</si>
  <si>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</si>
  <si>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</si>
  <si>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</si>
  <si>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</si>
  <si>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</si>
  <si>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</si>
  <si>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</si>
  <si>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</si>
  <si>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</si>
  <si>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</si>
  <si>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</si>
  <si>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</si>
  <si>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</si>
  <si>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</si>
  <si>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</si>
  <si>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</si>
  <si>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</si>
  <si>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</si>
  <si>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</si>
  <si>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</si>
  <si>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</si>
  <si>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</si>
  <si>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</si>
  <si>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</si>
  <si>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</si>
  <si>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</si>
  <si>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</si>
  <si>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</si>
  <si>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</si>
  <si>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</si>
  <si>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</si>
  <si>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</si>
  <si>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</si>
  <si>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</si>
  <si>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</si>
  <si>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</si>
  <si>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</si>
  <si>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</si>
  <si>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</si>
  <si>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</si>
  <si>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</si>
  <si>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</si>
  <si>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</si>
  <si>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</si>
  <si>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</si>
  <si>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</si>
  <si>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</si>
  <si>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</si>
  <si>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</si>
  <si>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</si>
  <si>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</si>
  <si>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</si>
  <si>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</si>
  <si>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</si>
  <si>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</si>
  <si>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</si>
  <si>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</si>
  <si>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</si>
  <si>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</si>
  <si>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</si>
  <si>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</si>
  <si>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</si>
  <si>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</si>
  <si>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</si>
  <si>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</si>
  <si>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</si>
  <si>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</si>
  <si>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</si>
  <si>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</si>
  <si>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</si>
  <si>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</si>
  <si>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</si>
  <si>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</si>
  <si>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</si>
  <si>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</si>
  <si>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</si>
  <si>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</si>
  <si>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</si>
  <si>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</si>
  <si>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</si>
  <si>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</si>
  <si>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</si>
  <si>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</si>
  <si>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</si>
  <si>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</si>
  <si>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</si>
  <si>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</si>
  <si>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</si>
  <si>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</si>
  <si>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</si>
  <si>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</si>
  <si>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</si>
  <si>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</si>
  <si>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</si>
  <si>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</si>
  <si>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</si>
  <si>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</si>
  <si>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</si>
  <si>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</si>
  <si>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</si>
  <si>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</si>
  <si>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</si>
  <si>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</si>
  <si>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</si>
  <si>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</si>
  <si>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</si>
  <si>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</si>
  <si>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</si>
  <si>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</si>
  <si>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</si>
  <si>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</si>
  <si>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</si>
  <si>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</si>
  <si>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</si>
  <si>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</si>
  <si>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</si>
  <si>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</si>
  <si>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</si>
  <si>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</si>
  <si>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</si>
  <si>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</si>
  <si>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</si>
  <si>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</si>
  <si>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</si>
  <si>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</si>
  <si>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</si>
  <si>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</si>
  <si>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</si>
  <si>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</si>
  <si>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</si>
  <si>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</si>
  <si>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</si>
  <si>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</si>
  <si>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</si>
  <si>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</si>
  <si>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</si>
  <si>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</si>
  <si>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</si>
  <si>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</si>
  <si>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</si>
  <si>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</si>
  <si>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</si>
  <si>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</si>
  <si>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</si>
  <si>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</si>
  <si>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</si>
  <si>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</si>
  <si>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</si>
  <si>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</si>
  <si>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</si>
  <si>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</si>
  <si>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</si>
  <si>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</si>
  <si>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</si>
  <si>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</si>
  <si>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</si>
  <si>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</si>
  <si>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</si>
  <si>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</si>
  <si>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</si>
  <si>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</si>
  <si>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</si>
  <si>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</si>
  <si>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</si>
  <si>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</si>
  <si>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</si>
  <si>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</si>
  <si>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</si>
  <si>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</si>
  <si>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</si>
  <si>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</si>
  <si>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</si>
  <si>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</si>
  <si>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</si>
  <si>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</si>
  <si>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</si>
  <si>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</si>
  <si>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</si>
  <si>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</si>
  <si>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</si>
  <si>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</si>
  <si>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</si>
  <si>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</si>
  <si>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</si>
  <si>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</si>
  <si>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</si>
  <si>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</si>
  <si>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</si>
  <si>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</si>
  <si>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</si>
  <si>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</si>
  <si>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</si>
  <si>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</si>
  <si>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</si>
  <si>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</si>
  <si>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</si>
  <si>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</si>
  <si>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</si>
  <si>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</si>
  <si>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</si>
  <si>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</si>
  <si>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</si>
  <si>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</si>
  <si>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</si>
  <si>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</si>
  <si>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</si>
  <si>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</si>
  <si>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</si>
  <si>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</si>
  <si>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</si>
  <si>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</si>
  <si>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</si>
  <si>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</si>
  <si>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</si>
  <si>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</si>
  <si>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</si>
  <si>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</si>
  <si>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</si>
  <si>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</si>
  <si>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</si>
  <si>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</si>
  <si>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</si>
  <si>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</si>
  <si>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</si>
  <si>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</si>
  <si>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</si>
  <si>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</si>
  <si>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</si>
  <si>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</si>
  <si>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</si>
  <si>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</si>
  <si>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</si>
  <si>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</si>
  <si>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</si>
  <si>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</si>
  <si>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</si>
  <si>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</si>
  <si>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</si>
  <si>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</si>
  <si>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</si>
  <si>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</si>
  <si>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</si>
  <si>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</si>
  <si>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</si>
  <si>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</si>
  <si>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</si>
  <si>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</si>
  <si>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</si>
  <si>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</si>
  <si>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</si>
  <si>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</si>
  <si>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</si>
  <si>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</si>
  <si>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</si>
  <si>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</si>
  <si>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</si>
  <si>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</si>
  <si>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</si>
  <si>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</si>
  <si>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</si>
  <si>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</si>
  <si>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</si>
  <si>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</si>
  <si>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</si>
  <si>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</si>
  <si>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</si>
  <si>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</si>
  <si>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</si>
  <si>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</si>
  <si>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</si>
  <si>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</si>
  <si>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</si>
  <si>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</si>
  <si>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</si>
  <si>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</si>
  <si>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</si>
  <si>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</si>
  <si>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</si>
  <si>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</si>
  <si>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</si>
  <si>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</si>
  <si>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</si>
  <si>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</si>
  <si>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</si>
  <si>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</si>
  <si>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</si>
  <si>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</si>
  <si>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</si>
  <si>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</si>
  <si>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</si>
  <si>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</si>
  <si>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</si>
  <si>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</si>
  <si>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</si>
  <si>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</si>
  <si>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</si>
  <si>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</si>
  <si>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</si>
  <si>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</si>
  <si>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</si>
  <si>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</si>
  <si>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</si>
  <si>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</si>
  <si>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</si>
  <si>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</si>
  <si>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</si>
  <si>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</si>
  <si>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</si>
  <si>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</si>
  <si>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</si>
  <si>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</si>
  <si>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</si>
  <si>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</si>
  <si>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</si>
  <si>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</si>
  <si>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</si>
  <si>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</si>
  <si>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</si>
  <si>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</si>
  <si>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</si>
  <si>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</si>
  <si>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</si>
  <si>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</si>
  <si>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</si>
  <si>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</si>
  <si>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</si>
  <si>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</si>
  <si>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</si>
  <si>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</si>
  <si>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</si>
  <si>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</si>
  <si>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</si>
  <si>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</si>
  <si>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</si>
  <si>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</si>
  <si>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</si>
  <si>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</si>
  <si>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</si>
  <si>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</si>
  <si>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</si>
  <si>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</si>
  <si>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</si>
  <si>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</si>
  <si>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</si>
  <si>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</si>
  <si>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</si>
  <si>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</si>
  <si>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</si>
  <si>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</si>
  <si>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</si>
  <si>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</si>
  <si>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</si>
  <si>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</si>
  <si>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</si>
  <si>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</si>
  <si>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</si>
  <si>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</si>
  <si>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</si>
  <si>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</si>
  <si>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</si>
  <si>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</si>
  <si>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</si>
  <si>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</si>
  <si>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</si>
  <si>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</si>
  <si>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</si>
  <si>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</si>
  <si>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</si>
  <si>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</si>
  <si>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</si>
  <si>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</si>
  <si>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</si>
  <si>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</si>
  <si>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</si>
  <si>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</si>
  <si>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</si>
  <si>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</si>
  <si>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</si>
  <si>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</si>
  <si>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</si>
  <si>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</si>
  <si>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</si>
  <si>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</si>
  <si>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</si>
  <si>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</si>
  <si>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</si>
  <si>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</si>
  <si>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</si>
  <si>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</si>
  <si>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</si>
  <si>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</si>
  <si>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</si>
  <si>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</si>
  <si>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</si>
  <si>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</si>
  <si>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</si>
  <si>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</si>
  <si>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</si>
  <si>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</si>
  <si>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</si>
  <si>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</si>
  <si>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</si>
  <si>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</si>
  <si>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</si>
  <si>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</si>
  <si>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</si>
  <si>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</si>
  <si>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</si>
  <si>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</si>
  <si>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</si>
  <si>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</si>
  <si>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</si>
  <si>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</si>
  <si>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</si>
  <si>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</si>
  <si>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</si>
  <si>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</si>
  <si>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</si>
  <si>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</si>
  <si>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</si>
  <si>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</si>
  <si>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</si>
  <si>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</si>
  <si>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</si>
  <si>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</si>
  <si>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</si>
  <si>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</si>
  <si>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</si>
  <si>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</si>
  <si>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</si>
  <si>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</si>
  <si>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</si>
  <si>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</si>
  <si>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</si>
  <si>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</si>
  <si>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</si>
  <si>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</si>
  <si>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</si>
  <si>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</si>
  <si>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</si>
  <si>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</si>
  <si>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</si>
  <si>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</si>
  <si>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</si>
  <si>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</si>
  <si>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</si>
  <si>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</si>
  <si>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</si>
  <si>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</si>
  <si>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</si>
  <si>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</si>
  <si>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</si>
  <si>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</si>
  <si>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</si>
  <si>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</si>
  <si>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</si>
  <si>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</si>
  <si>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</si>
  <si>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</si>
  <si>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</si>
  <si>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</si>
  <si>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</si>
  <si>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</si>
  <si>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</si>
  <si>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</si>
  <si>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</si>
  <si>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</si>
  <si>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</si>
  <si>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</si>
  <si>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</si>
  <si>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</si>
  <si>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</si>
  <si>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</si>
  <si>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</si>
  <si>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</si>
  <si>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</si>
  <si>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</si>
  <si>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</si>
  <si>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</si>
  <si>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</si>
  <si>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</si>
  <si>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</si>
  <si>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</si>
  <si>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</si>
  <si>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</si>
  <si>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</si>
  <si>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</si>
  <si>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</si>
  <si>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</si>
  <si>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</si>
  <si>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</si>
  <si>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</si>
  <si>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</si>
  <si>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</si>
  <si>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</si>
  <si>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</si>
  <si>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</si>
  <si>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</si>
  <si>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</si>
  <si>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</si>
  <si>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</si>
  <si>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</si>
  <si>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</si>
  <si>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</si>
  <si>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</si>
  <si>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</si>
  <si>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</si>
  <si>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Enero de 2022</t>
  </si>
  <si>
    <t>Pagos compensaciones AMBA por línea del mes de Enero de 2022</t>
  </si>
  <si>
    <t>Oferta (Pcia de BA)</t>
  </si>
  <si>
    <t>Boleto Integrado (MT)</t>
  </si>
  <si>
    <t>Demanda (MT)</t>
  </si>
  <si>
    <t>Demanda (Pcia de BA)</t>
  </si>
  <si>
    <t>Pisos y techos (MT)</t>
  </si>
  <si>
    <t>Pisos y techos (CABA)</t>
  </si>
  <si>
    <t>Pisos y techos (Pcia de BA)</t>
  </si>
  <si>
    <t>PELP (Pcia de BA)</t>
  </si>
  <si>
    <t>CUPO GASOIL (MT)</t>
  </si>
  <si>
    <t>CUPO GASOIL (CABA)</t>
  </si>
  <si>
    <t>CUPO GASOIL (Pcia de 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</si>
</sst>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4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0" borderId="0" xfId="0" applyFill="1"/>
    <xf numFmtId="4" fontId="0" fillId="0" borderId="0" xfId="0" applyNumberFormat="1" applyFill="1"/>
    <xf numFmtId="4" fontId="0" fillId="0" borderId="2" xfId="0" applyNumberForma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00"/>
  <sheetViews>
    <sheetView tabSelected="1" zoomScale="90" zoomScaleNormal="90" workbookViewId="0">
      <pane xSplit="5" ySplit="7" topLeftCell="F382" activePane="bottomRight" state="frozen"/>
      <selection pane="topRight" activeCell="F1" sqref="F1"/>
      <selection pane="bottomLeft" activeCell="A3" sqref="A3"/>
      <selection pane="bottomRight" activeCell="H387" sqref="H387"/>
    </sheetView>
  </sheetViews>
  <sheetFormatPr baseColWidth="10" defaultRowHeight="15" x14ac:dyDescent="0.25"/>
  <cols>
    <col min="1" max="3" width="15.7109375" customWidth="1"/>
    <col min="4" max="4" width="37.7109375" customWidth="1"/>
    <col min="5" max="6" width="9.7109375" style="2" customWidth="1"/>
    <col min="7" max="22" width="17.7109375" customWidth="1"/>
  </cols>
  <sheetData>
    <row r="1" spans="1:22" ht="18.75" x14ac:dyDescent="0.3">
      <c r="G1" s="22" t="s">
        <v>752</v>
      </c>
      <c r="H1" s="22"/>
      <c r="I1" s="22"/>
      <c r="J1" s="22"/>
      <c r="K1" s="22"/>
      <c r="L1" s="22"/>
    </row>
    <row r="2" spans="1:22" ht="18.75" x14ac:dyDescent="0.3">
      <c r="G2" s="25" t="s">
        <v>753</v>
      </c>
      <c r="H2" s="25"/>
      <c r="I2" s="25"/>
      <c r="J2" s="25"/>
      <c r="K2" s="23">
        <f>+G395+J395+K395+L395+O395+S395</f>
        <v>10879905061.196051</v>
      </c>
      <c r="L2" s="24"/>
      <c r="M2" s="17"/>
    </row>
    <row r="3" spans="1:22" ht="18.75" x14ac:dyDescent="0.3">
      <c r="G3" s="26" t="s">
        <v>754</v>
      </c>
      <c r="H3" s="26"/>
      <c r="I3" s="26"/>
      <c r="J3" s="26"/>
      <c r="K3" s="23">
        <f>+H395+M395+P395+T395</f>
        <v>830000000.00000012</v>
      </c>
      <c r="L3" s="24"/>
      <c r="M3" s="17"/>
    </row>
    <row r="4" spans="1:22" ht="18.75" x14ac:dyDescent="0.3">
      <c r="G4" s="27" t="s">
        <v>755</v>
      </c>
      <c r="H4" s="27"/>
      <c r="I4" s="27"/>
      <c r="J4" s="27"/>
      <c r="K4" s="23">
        <f>+I395+N395+Q395+U395+R395</f>
        <v>8742712274.3634109</v>
      </c>
      <c r="L4" s="24"/>
      <c r="M4" s="17"/>
      <c r="N4" s="17"/>
    </row>
    <row r="6" spans="1:22" ht="13.5" customHeight="1" x14ac:dyDescent="0.25">
      <c r="A6" s="3" t="s">
        <v>766</v>
      </c>
      <c r="V6" s="11" t="s">
        <v>765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767</v>
      </c>
      <c r="J7" s="12" t="s">
        <v>768</v>
      </c>
      <c r="K7" s="12" t="s">
        <v>750</v>
      </c>
      <c r="L7" s="12" t="s">
        <v>769</v>
      </c>
      <c r="M7" s="13" t="s">
        <v>751</v>
      </c>
      <c r="N7" s="14" t="s">
        <v>770</v>
      </c>
      <c r="O7" s="12" t="s">
        <v>771</v>
      </c>
      <c r="P7" s="13" t="s">
        <v>772</v>
      </c>
      <c r="Q7" s="14" t="s">
        <v>773</v>
      </c>
      <c r="R7" s="14" t="s">
        <v>774</v>
      </c>
      <c r="S7" s="12" t="s">
        <v>775</v>
      </c>
      <c r="T7" s="13" t="s">
        <v>776</v>
      </c>
      <c r="U7" s="14" t="s">
        <v>777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756</v>
      </c>
      <c r="G8" s="5">
        <v>0</v>
      </c>
      <c r="H8" s="5">
        <v>0</v>
      </c>
      <c r="I8" s="5">
        <v>15452711.710707819</v>
      </c>
      <c r="J8" s="5">
        <v>942260.56108598004</v>
      </c>
      <c r="K8" s="5">
        <v>1765495.0226244</v>
      </c>
      <c r="L8" s="5">
        <v>0</v>
      </c>
      <c r="M8" s="5">
        <v>0</v>
      </c>
      <c r="N8" s="5">
        <v>10365701.446317296</v>
      </c>
      <c r="O8" s="6">
        <v>0</v>
      </c>
      <c r="P8" s="6">
        <v>0</v>
      </c>
      <c r="Q8" s="6">
        <v>-3961306.6595786838</v>
      </c>
      <c r="R8" s="6">
        <v>0</v>
      </c>
      <c r="S8" s="6">
        <v>0</v>
      </c>
      <c r="T8" s="6">
        <v>0</v>
      </c>
      <c r="U8" s="6">
        <v>769513.86</v>
      </c>
      <c r="V8" s="7">
        <f>+SUM(G8:U8)</f>
        <v>25334375.941156812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756</v>
      </c>
      <c r="G9" s="5">
        <v>0</v>
      </c>
      <c r="H9" s="5">
        <v>0</v>
      </c>
      <c r="I9" s="5">
        <v>22099270.325562082</v>
      </c>
      <c r="J9" s="5">
        <v>705336.99547511002</v>
      </c>
      <c r="K9" s="5">
        <v>1625062.8506787</v>
      </c>
      <c r="L9" s="5">
        <v>0</v>
      </c>
      <c r="M9" s="5">
        <v>0</v>
      </c>
      <c r="N9" s="5">
        <v>7608283.0156156095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1192664.2020516235</v>
      </c>
      <c r="V9" s="7">
        <f t="shared" ref="V9:V72" si="0">+SUM(G9:U9)</f>
        <v>33230617.389383126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756</v>
      </c>
      <c r="G10" s="5">
        <v>0</v>
      </c>
      <c r="H10" s="5">
        <v>0</v>
      </c>
      <c r="I10" s="5">
        <v>23256744.332258642</v>
      </c>
      <c r="J10" s="5">
        <v>1274527.5927601999</v>
      </c>
      <c r="K10" s="5">
        <v>2813287.8280543</v>
      </c>
      <c r="L10" s="5">
        <v>0</v>
      </c>
      <c r="M10" s="5">
        <v>0</v>
      </c>
      <c r="N10" s="5">
        <v>15332351.459810888</v>
      </c>
      <c r="O10" s="6">
        <v>0</v>
      </c>
      <c r="P10" s="6">
        <v>0</v>
      </c>
      <c r="Q10" s="6">
        <v>1406002.7315427959</v>
      </c>
      <c r="R10" s="6">
        <v>0</v>
      </c>
      <c r="S10" s="6">
        <v>0</v>
      </c>
      <c r="T10" s="6">
        <v>0</v>
      </c>
      <c r="U10" s="6">
        <v>1255131.323918333</v>
      </c>
      <c r="V10" s="7">
        <f t="shared" si="0"/>
        <v>45338045.268345162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756</v>
      </c>
      <c r="G11" s="5">
        <v>0</v>
      </c>
      <c r="H11" s="5">
        <v>0</v>
      </c>
      <c r="I11" s="5">
        <v>1829120.621371103</v>
      </c>
      <c r="J11" s="5">
        <v>151929.91855204001</v>
      </c>
      <c r="K11" s="5">
        <v>126083.89140271999</v>
      </c>
      <c r="L11" s="5">
        <v>0</v>
      </c>
      <c r="M11" s="5">
        <v>0</v>
      </c>
      <c r="N11" s="5">
        <v>857501.29680934409</v>
      </c>
      <c r="O11" s="6">
        <v>0</v>
      </c>
      <c r="P11" s="6">
        <v>0</v>
      </c>
      <c r="Q11" s="6">
        <v>558222.00807467662</v>
      </c>
      <c r="R11" s="6">
        <v>0</v>
      </c>
      <c r="S11" s="6">
        <v>0</v>
      </c>
      <c r="T11" s="6">
        <v>0</v>
      </c>
      <c r="U11" s="6">
        <v>98714.874030043356</v>
      </c>
      <c r="V11" s="7">
        <f t="shared" si="0"/>
        <v>3621572.6102399272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756</v>
      </c>
      <c r="G12" s="5">
        <v>0</v>
      </c>
      <c r="H12" s="5">
        <v>0</v>
      </c>
      <c r="I12" s="5">
        <v>32847966.915138077</v>
      </c>
      <c r="J12" s="5">
        <v>2149819.2941176002</v>
      </c>
      <c r="K12" s="5">
        <v>4642971.0859727999</v>
      </c>
      <c r="L12" s="5">
        <v>0</v>
      </c>
      <c r="M12" s="5">
        <v>0</v>
      </c>
      <c r="N12" s="5">
        <v>26162345.953955166</v>
      </c>
      <c r="O12" s="6">
        <v>0</v>
      </c>
      <c r="P12" s="6">
        <v>0</v>
      </c>
      <c r="Q12" s="6">
        <v>-1917180.4150570075</v>
      </c>
      <c r="R12" s="6">
        <v>0</v>
      </c>
      <c r="S12" s="6">
        <v>0</v>
      </c>
      <c r="T12" s="6">
        <v>0</v>
      </c>
      <c r="U12" s="6">
        <v>2404409.7600000002</v>
      </c>
      <c r="V12" s="7">
        <f t="shared" si="0"/>
        <v>66290332.594126634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756</v>
      </c>
      <c r="G13" s="5">
        <v>0</v>
      </c>
      <c r="H13" s="5">
        <v>0</v>
      </c>
      <c r="I13" s="5">
        <v>6345765.1093706293</v>
      </c>
      <c r="J13" s="5">
        <v>267284.44343891001</v>
      </c>
      <c r="K13" s="5">
        <v>488105.33936652</v>
      </c>
      <c r="L13" s="5">
        <v>0</v>
      </c>
      <c r="M13" s="5">
        <v>0</v>
      </c>
      <c r="N13" s="5">
        <v>2496566.934418899</v>
      </c>
      <c r="O13" s="6">
        <v>0</v>
      </c>
      <c r="P13" s="6">
        <v>0</v>
      </c>
      <c r="Q13" s="6">
        <v>3158404.0645870678</v>
      </c>
      <c r="R13" s="6">
        <v>0</v>
      </c>
      <c r="S13" s="6">
        <v>0</v>
      </c>
      <c r="T13" s="6">
        <v>0</v>
      </c>
      <c r="U13" s="6">
        <v>447117.12</v>
      </c>
      <c r="V13" s="7">
        <f t="shared" si="0"/>
        <v>13203243.011182025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756</v>
      </c>
      <c r="G14" s="5">
        <v>0</v>
      </c>
      <c r="H14" s="5">
        <v>0</v>
      </c>
      <c r="I14" s="5">
        <v>35639459.756552175</v>
      </c>
      <c r="J14" s="5">
        <v>1257691.719457</v>
      </c>
      <c r="K14" s="5">
        <v>2990607.3303167</v>
      </c>
      <c r="L14" s="5">
        <v>0</v>
      </c>
      <c r="M14" s="5">
        <v>0</v>
      </c>
      <c r="N14" s="5">
        <v>14765808.458376132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1698541.2</v>
      </c>
      <c r="V14" s="7">
        <f t="shared" si="0"/>
        <v>56352108.46470201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756</v>
      </c>
      <c r="G15" s="5">
        <v>0</v>
      </c>
      <c r="H15" s="5">
        <v>0</v>
      </c>
      <c r="I15" s="5">
        <v>25123980.090858854</v>
      </c>
      <c r="J15" s="5">
        <v>460035.29411764001</v>
      </c>
      <c r="K15" s="5">
        <v>991245.83710407</v>
      </c>
      <c r="L15" s="5">
        <v>0</v>
      </c>
      <c r="M15" s="5">
        <v>0</v>
      </c>
      <c r="N15" s="5">
        <v>5870663.9456572961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1101085.7400000002</v>
      </c>
      <c r="V15" s="7">
        <f t="shared" si="0"/>
        <v>33547010.907737866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756</v>
      </c>
      <c r="G16" s="5">
        <v>0</v>
      </c>
      <c r="H16" s="5">
        <v>0</v>
      </c>
      <c r="I16" s="5">
        <v>27971047.773425627</v>
      </c>
      <c r="J16" s="5">
        <v>710250.86877827998</v>
      </c>
      <c r="K16" s="5">
        <v>2042052.4434388999</v>
      </c>
      <c r="L16" s="5">
        <v>0</v>
      </c>
      <c r="M16" s="5">
        <v>0</v>
      </c>
      <c r="N16" s="5">
        <v>10454005.488509363</v>
      </c>
      <c r="O16" s="6">
        <v>0</v>
      </c>
      <c r="P16" s="6">
        <v>0</v>
      </c>
      <c r="Q16" s="6">
        <v>2032408.3130347952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45110439.483544894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756</v>
      </c>
      <c r="G17" s="5">
        <v>0</v>
      </c>
      <c r="H17" s="5">
        <v>0</v>
      </c>
      <c r="I17" s="5">
        <v>15245482.945813268</v>
      </c>
      <c r="J17" s="5">
        <v>439418.12669682998</v>
      </c>
      <c r="K17" s="5">
        <v>1159241.2217194999</v>
      </c>
      <c r="L17" s="5">
        <v>0</v>
      </c>
      <c r="M17" s="5">
        <v>0</v>
      </c>
      <c r="N17" s="5">
        <v>6473351.3406049628</v>
      </c>
      <c r="O17" s="6">
        <v>0</v>
      </c>
      <c r="P17" s="6">
        <v>0</v>
      </c>
      <c r="Q17" s="6">
        <v>840244.47604636475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25193691.514523003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757</v>
      </c>
      <c r="G18" s="5">
        <v>0</v>
      </c>
      <c r="H18" s="5">
        <v>0</v>
      </c>
      <c r="I18" s="5">
        <v>2854912.5818119762</v>
      </c>
      <c r="J18" s="5">
        <v>9189.4389140272997</v>
      </c>
      <c r="K18" s="5">
        <v>85762.669683258006</v>
      </c>
      <c r="L18" s="5">
        <v>0</v>
      </c>
      <c r="M18" s="5">
        <v>0</v>
      </c>
      <c r="N18" s="5">
        <v>1001920.2603223026</v>
      </c>
      <c r="O18" s="6">
        <v>0</v>
      </c>
      <c r="P18" s="6">
        <v>0</v>
      </c>
      <c r="Q18" s="6">
        <v>4575426.6970455078</v>
      </c>
      <c r="R18" s="6">
        <v>0</v>
      </c>
      <c r="S18" s="6">
        <v>0</v>
      </c>
      <c r="T18" s="6">
        <v>0</v>
      </c>
      <c r="U18" s="6">
        <v>208800</v>
      </c>
      <c r="V18" s="7">
        <f t="shared" si="0"/>
        <v>8736011.6477770731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20">
        <v>501</v>
      </c>
      <c r="F19" s="15" t="s">
        <v>757</v>
      </c>
      <c r="G19" s="5">
        <v>0</v>
      </c>
      <c r="H19" s="5">
        <v>0</v>
      </c>
      <c r="I19" s="5">
        <v>3789928.086485229</v>
      </c>
      <c r="J19" s="5">
        <v>19863.800904977001</v>
      </c>
      <c r="K19" s="5">
        <v>159920.58823528999</v>
      </c>
      <c r="L19" s="5">
        <v>0</v>
      </c>
      <c r="M19" s="5">
        <v>0</v>
      </c>
      <c r="N19" s="5">
        <v>1369409.5278885546</v>
      </c>
      <c r="O19" s="6">
        <v>0</v>
      </c>
      <c r="P19" s="6">
        <v>0</v>
      </c>
      <c r="Q19" s="6">
        <v>1663892.4241572861</v>
      </c>
      <c r="R19" s="6">
        <v>0</v>
      </c>
      <c r="S19" s="6">
        <v>0</v>
      </c>
      <c r="T19" s="6">
        <v>0</v>
      </c>
      <c r="U19" s="6">
        <v>218822.76</v>
      </c>
      <c r="V19" s="7">
        <f t="shared" si="0"/>
        <v>7221837.1876713363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757</v>
      </c>
      <c r="G20" s="5">
        <v>0</v>
      </c>
      <c r="H20" s="5">
        <v>0</v>
      </c>
      <c r="I20" s="5">
        <v>2288087.2864583638</v>
      </c>
      <c r="J20" s="5">
        <v>12832.959276018</v>
      </c>
      <c r="K20" s="5">
        <v>87630.678733031993</v>
      </c>
      <c r="L20" s="5">
        <v>0</v>
      </c>
      <c r="M20" s="5">
        <v>0</v>
      </c>
      <c r="N20" s="5">
        <v>677872.42725790525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98647.74</v>
      </c>
      <c r="V20" s="7">
        <f t="shared" si="0"/>
        <v>3165071.0917253196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20">
        <v>502</v>
      </c>
      <c r="F21" s="15" t="s">
        <v>757</v>
      </c>
      <c r="G21" s="5">
        <v>0</v>
      </c>
      <c r="H21" s="5">
        <v>0</v>
      </c>
      <c r="I21" s="5">
        <v>3844003.923410628</v>
      </c>
      <c r="J21" s="5">
        <v>9650.1176470588998</v>
      </c>
      <c r="K21" s="5">
        <v>48423.393665158001</v>
      </c>
      <c r="L21" s="5">
        <v>0</v>
      </c>
      <c r="M21" s="5">
        <v>0</v>
      </c>
      <c r="N21" s="5">
        <v>393341.06369157659</v>
      </c>
      <c r="O21" s="6">
        <v>0</v>
      </c>
      <c r="P21" s="6">
        <v>0</v>
      </c>
      <c r="Q21" s="6">
        <v>340094.06370450556</v>
      </c>
      <c r="R21" s="6">
        <v>0</v>
      </c>
      <c r="S21" s="6">
        <v>0</v>
      </c>
      <c r="T21" s="6">
        <v>0</v>
      </c>
      <c r="U21" s="6">
        <v>166004.82</v>
      </c>
      <c r="V21" s="7">
        <f t="shared" si="0"/>
        <v>4801517.3821189273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757</v>
      </c>
      <c r="G22" s="5">
        <v>0</v>
      </c>
      <c r="H22" s="5">
        <v>0</v>
      </c>
      <c r="I22" s="5">
        <v>1284282.9635806384</v>
      </c>
      <c r="J22" s="5">
        <v>4588.7149321266998</v>
      </c>
      <c r="K22" s="5">
        <v>13887.891402715</v>
      </c>
      <c r="L22" s="5">
        <v>0</v>
      </c>
      <c r="M22" s="5">
        <v>0</v>
      </c>
      <c r="N22" s="5">
        <v>232874.63467552967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67214.16</v>
      </c>
      <c r="V22" s="7">
        <f t="shared" si="0"/>
        <v>1602848.3645910097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756</v>
      </c>
      <c r="G23" s="5">
        <v>0</v>
      </c>
      <c r="H23" s="5">
        <v>0</v>
      </c>
      <c r="I23" s="5">
        <v>893692.68507036637</v>
      </c>
      <c r="J23" s="5">
        <v>48194.380090498002</v>
      </c>
      <c r="K23" s="5">
        <v>118961.26696833</v>
      </c>
      <c r="L23" s="5">
        <v>0</v>
      </c>
      <c r="M23" s="5">
        <v>0</v>
      </c>
      <c r="N23" s="5">
        <v>618647.82453056262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53990.67168580446</v>
      </c>
      <c r="V23" s="7">
        <f t="shared" si="0"/>
        <v>1733486.8283455614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756</v>
      </c>
      <c r="G24" s="5">
        <v>0</v>
      </c>
      <c r="H24" s="5">
        <v>0</v>
      </c>
      <c r="I24" s="5">
        <v>2008768.8654531024</v>
      </c>
      <c r="J24" s="5">
        <v>68911.963800904006</v>
      </c>
      <c r="K24" s="5">
        <v>200413.03167421001</v>
      </c>
      <c r="L24" s="5">
        <v>0</v>
      </c>
      <c r="M24" s="5">
        <v>0</v>
      </c>
      <c r="N24" s="5">
        <v>552362.36283229629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121355.78831419554</v>
      </c>
      <c r="V24" s="7">
        <f t="shared" si="0"/>
        <v>2951812.012074708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756</v>
      </c>
      <c r="G25" s="5">
        <v>0</v>
      </c>
      <c r="H25" s="5">
        <v>0</v>
      </c>
      <c r="I25" s="5">
        <v>13097717.109732866</v>
      </c>
      <c r="J25" s="5">
        <v>580245.23981900001</v>
      </c>
      <c r="K25" s="5">
        <v>1049110.8144795999</v>
      </c>
      <c r="L25" s="5">
        <v>0</v>
      </c>
      <c r="M25" s="5">
        <v>0</v>
      </c>
      <c r="N25" s="5">
        <v>6550941.8265593303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722469.53581357235</v>
      </c>
      <c r="V25" s="7">
        <f t="shared" si="0"/>
        <v>22000484.52640437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756</v>
      </c>
      <c r="G26" s="5">
        <v>0</v>
      </c>
      <c r="H26" s="5">
        <v>0</v>
      </c>
      <c r="I26" s="5">
        <v>2278233.1056492832</v>
      </c>
      <c r="J26" s="5">
        <v>66728.552036199006</v>
      </c>
      <c r="K26" s="5">
        <v>151981.17647057999</v>
      </c>
      <c r="L26" s="5">
        <v>0</v>
      </c>
      <c r="M26" s="5">
        <v>0</v>
      </c>
      <c r="N26" s="5">
        <v>1021417.0958981712</v>
      </c>
      <c r="O26" s="6">
        <v>0</v>
      </c>
      <c r="P26" s="6">
        <v>0</v>
      </c>
      <c r="Q26" s="6">
        <v>176164.72105995286</v>
      </c>
      <c r="R26" s="6">
        <v>0</v>
      </c>
      <c r="S26" s="6">
        <v>0</v>
      </c>
      <c r="T26" s="6">
        <v>0</v>
      </c>
      <c r="U26" s="6">
        <v>125667.2441864276</v>
      </c>
      <c r="V26" s="7">
        <f t="shared" si="0"/>
        <v>3820191.8953006137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756</v>
      </c>
      <c r="G27" s="5">
        <v>0</v>
      </c>
      <c r="H27" s="5">
        <v>0</v>
      </c>
      <c r="I27" s="5">
        <v>2000028.3801514853</v>
      </c>
      <c r="J27" s="5">
        <v>37035.366515836999</v>
      </c>
      <c r="K27" s="5">
        <v>97722.805429864005</v>
      </c>
      <c r="L27" s="5">
        <v>0</v>
      </c>
      <c r="M27" s="5">
        <v>0</v>
      </c>
      <c r="N27" s="5">
        <v>630900.17158634274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124764.82978104816</v>
      </c>
      <c r="V27" s="7">
        <f t="shared" si="0"/>
        <v>2890451.5534645771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756</v>
      </c>
      <c r="G28" s="5">
        <v>0</v>
      </c>
      <c r="H28" s="5">
        <v>0</v>
      </c>
      <c r="I28" s="5">
        <v>2872331.0833738022</v>
      </c>
      <c r="J28" s="5">
        <v>72381.203619909007</v>
      </c>
      <c r="K28" s="5">
        <v>165880.49773756001</v>
      </c>
      <c r="L28" s="5">
        <v>0</v>
      </c>
      <c r="M28" s="5">
        <v>0</v>
      </c>
      <c r="N28" s="5">
        <v>870220.84803389059</v>
      </c>
      <c r="O28" s="6">
        <v>0</v>
      </c>
      <c r="P28" s="6">
        <v>0</v>
      </c>
      <c r="Q28" s="6">
        <v>316089.41180829704</v>
      </c>
      <c r="R28" s="6">
        <v>0</v>
      </c>
      <c r="S28" s="6">
        <v>0</v>
      </c>
      <c r="T28" s="6">
        <v>0</v>
      </c>
      <c r="U28" s="6">
        <v>179180.40676242951</v>
      </c>
      <c r="V28" s="7">
        <f t="shared" si="0"/>
        <v>4476083.4513358884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756</v>
      </c>
      <c r="G29" s="5">
        <v>0</v>
      </c>
      <c r="H29" s="5">
        <v>0</v>
      </c>
      <c r="I29" s="5">
        <v>3599797.617064462</v>
      </c>
      <c r="J29" s="5">
        <v>219012.20814480001</v>
      </c>
      <c r="K29" s="5">
        <v>720651.80995476001</v>
      </c>
      <c r="L29" s="5">
        <v>0</v>
      </c>
      <c r="M29" s="5">
        <v>0</v>
      </c>
      <c r="N29" s="5">
        <v>3218826.5636944929</v>
      </c>
      <c r="O29" s="6">
        <v>0</v>
      </c>
      <c r="P29" s="6">
        <v>0</v>
      </c>
      <c r="Q29" s="6">
        <v>-914238.11197481654</v>
      </c>
      <c r="R29" s="6">
        <v>0</v>
      </c>
      <c r="S29" s="6">
        <v>0</v>
      </c>
      <c r="T29" s="6">
        <v>0</v>
      </c>
      <c r="U29" s="6">
        <v>224560.88193371173</v>
      </c>
      <c r="V29" s="7">
        <f t="shared" si="0"/>
        <v>7068610.9688174091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756</v>
      </c>
      <c r="G30" s="5">
        <v>0</v>
      </c>
      <c r="H30" s="5">
        <v>0</v>
      </c>
      <c r="I30" s="5">
        <v>980197.32349167019</v>
      </c>
      <c r="J30" s="5">
        <v>4870.6515837102997</v>
      </c>
      <c r="K30" s="5">
        <v>22854.117647059</v>
      </c>
      <c r="L30" s="5">
        <v>0</v>
      </c>
      <c r="M30" s="5">
        <v>0</v>
      </c>
      <c r="N30" s="5">
        <v>300521.49400089454</v>
      </c>
      <c r="O30" s="6">
        <v>0</v>
      </c>
      <c r="P30" s="6">
        <v>0</v>
      </c>
      <c r="Q30" s="6">
        <v>-303418.94353698019</v>
      </c>
      <c r="R30" s="6">
        <v>0</v>
      </c>
      <c r="S30" s="6">
        <v>0</v>
      </c>
      <c r="T30" s="6">
        <v>0</v>
      </c>
      <c r="U30" s="6">
        <v>108089.85982591812</v>
      </c>
      <c r="V30" s="7">
        <f t="shared" si="0"/>
        <v>1113114.5030122721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756</v>
      </c>
      <c r="G31" s="5">
        <v>0</v>
      </c>
      <c r="H31" s="5">
        <v>0</v>
      </c>
      <c r="I31" s="5">
        <v>2229736.9491240503</v>
      </c>
      <c r="J31" s="5">
        <v>257839.18552036001</v>
      </c>
      <c r="K31" s="5">
        <v>632055.02262444003</v>
      </c>
      <c r="L31" s="5">
        <v>0</v>
      </c>
      <c r="M31" s="5">
        <v>0</v>
      </c>
      <c r="N31" s="5">
        <v>2876057.4329404011</v>
      </c>
      <c r="O31" s="6">
        <v>0</v>
      </c>
      <c r="P31" s="6">
        <v>0</v>
      </c>
      <c r="Q31" s="6">
        <v>3429086.280756915</v>
      </c>
      <c r="R31" s="6">
        <v>0</v>
      </c>
      <c r="S31" s="6">
        <v>0</v>
      </c>
      <c r="T31" s="6">
        <v>0</v>
      </c>
      <c r="U31" s="6">
        <v>139094.40169689246</v>
      </c>
      <c r="V31" s="7">
        <f t="shared" si="0"/>
        <v>9563869.2726630587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756</v>
      </c>
      <c r="G32" s="5">
        <v>0</v>
      </c>
      <c r="H32" s="5">
        <v>0</v>
      </c>
      <c r="I32" s="5">
        <v>69066454.56505993</v>
      </c>
      <c r="J32" s="5">
        <v>2829416.8144796002</v>
      </c>
      <c r="K32" s="5">
        <v>6886351.9004525002</v>
      </c>
      <c r="L32" s="5">
        <v>0</v>
      </c>
      <c r="M32" s="5">
        <v>0</v>
      </c>
      <c r="N32" s="5">
        <v>41002352.673357278</v>
      </c>
      <c r="O32" s="6">
        <v>0</v>
      </c>
      <c r="P32" s="6">
        <v>0</v>
      </c>
      <c r="Q32" s="6">
        <v>-4686402.6621515639</v>
      </c>
      <c r="R32" s="6">
        <v>0</v>
      </c>
      <c r="S32" s="6">
        <v>0</v>
      </c>
      <c r="T32" s="6">
        <v>0</v>
      </c>
      <c r="U32" s="6">
        <v>4553019.9000000004</v>
      </c>
      <c r="V32" s="7">
        <f t="shared" si="0"/>
        <v>119651193.19119775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757</v>
      </c>
      <c r="G33" s="5">
        <v>0</v>
      </c>
      <c r="H33" s="5">
        <v>0</v>
      </c>
      <c r="I33" s="5">
        <v>3944574.9850334316</v>
      </c>
      <c r="J33" s="5">
        <v>26358.579185521001</v>
      </c>
      <c r="K33" s="5">
        <v>124147.64705882</v>
      </c>
      <c r="L33" s="5">
        <v>0</v>
      </c>
      <c r="M33" s="5">
        <v>0</v>
      </c>
      <c r="N33" s="5">
        <v>1565048.4278624412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5876129.6391402138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757</v>
      </c>
      <c r="G34" s="5">
        <v>0</v>
      </c>
      <c r="H34" s="5">
        <v>0</v>
      </c>
      <c r="I34" s="5">
        <v>46842857.67136047</v>
      </c>
      <c r="J34" s="5">
        <v>1391153.6832578999</v>
      </c>
      <c r="K34" s="5">
        <v>3332401.719457</v>
      </c>
      <c r="L34" s="5">
        <v>0</v>
      </c>
      <c r="M34" s="5">
        <v>0</v>
      </c>
      <c r="N34" s="5">
        <v>31952316.961939536</v>
      </c>
      <c r="O34" s="6">
        <v>0</v>
      </c>
      <c r="P34" s="6">
        <v>0</v>
      </c>
      <c r="Q34" s="6">
        <v>-4728180.2648963397</v>
      </c>
      <c r="R34" s="6">
        <v>0</v>
      </c>
      <c r="S34" s="6">
        <v>0</v>
      </c>
      <c r="T34" s="6">
        <v>0</v>
      </c>
      <c r="U34" s="6">
        <v>2603590.0200000005</v>
      </c>
      <c r="V34" s="7">
        <f t="shared" si="0"/>
        <v>81394139.791118577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756</v>
      </c>
      <c r="G35" s="5">
        <v>0</v>
      </c>
      <c r="H35" s="5">
        <v>0</v>
      </c>
      <c r="I35" s="5">
        <v>3631774.4258828331</v>
      </c>
      <c r="J35" s="5">
        <v>116532.53393665</v>
      </c>
      <c r="K35" s="5">
        <v>358523.34841630002</v>
      </c>
      <c r="L35" s="5">
        <v>0</v>
      </c>
      <c r="M35" s="5">
        <v>0</v>
      </c>
      <c r="N35" s="5">
        <v>1676279.1722310409</v>
      </c>
      <c r="O35" s="6">
        <v>0</v>
      </c>
      <c r="P35" s="6">
        <v>0</v>
      </c>
      <c r="Q35" s="6">
        <v>1852827.5048460998</v>
      </c>
      <c r="R35" s="6">
        <v>0</v>
      </c>
      <c r="S35" s="6">
        <v>0</v>
      </c>
      <c r="T35" s="6">
        <v>0</v>
      </c>
      <c r="U35" s="6">
        <v>159471.53349998442</v>
      </c>
      <c r="V35" s="7">
        <f t="shared" si="0"/>
        <v>7795408.5188129079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756</v>
      </c>
      <c r="G36" s="5">
        <v>0</v>
      </c>
      <c r="H36" s="5">
        <v>0</v>
      </c>
      <c r="I36" s="5">
        <v>6722281.6448035836</v>
      </c>
      <c r="J36" s="5">
        <v>218412.75113121999</v>
      </c>
      <c r="K36" s="5">
        <v>611743.34841628</v>
      </c>
      <c r="L36" s="5">
        <v>0</v>
      </c>
      <c r="M36" s="5">
        <v>0</v>
      </c>
      <c r="N36" s="5">
        <v>2861241.4500905136</v>
      </c>
      <c r="O36" s="6">
        <v>0</v>
      </c>
      <c r="P36" s="6">
        <v>0</v>
      </c>
      <c r="Q36" s="6">
        <v>-2131644.3196783266</v>
      </c>
      <c r="R36" s="6">
        <v>0</v>
      </c>
      <c r="S36" s="6">
        <v>0</v>
      </c>
      <c r="T36" s="6">
        <v>0</v>
      </c>
      <c r="U36" s="6">
        <v>364727.16650001559</v>
      </c>
      <c r="V36" s="7">
        <f t="shared" si="0"/>
        <v>8646762.041263286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756</v>
      </c>
      <c r="G37" s="5">
        <v>0</v>
      </c>
      <c r="H37" s="5">
        <v>0</v>
      </c>
      <c r="I37" s="5">
        <v>12149142.448399093</v>
      </c>
      <c r="J37" s="5">
        <v>569172.25339366996</v>
      </c>
      <c r="K37" s="5">
        <v>1444557.8280543</v>
      </c>
      <c r="L37" s="5">
        <v>0</v>
      </c>
      <c r="M37" s="5">
        <v>0</v>
      </c>
      <c r="N37" s="5">
        <v>7355273.1086171642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22256145.638464227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756</v>
      </c>
      <c r="G38" s="5">
        <v>0</v>
      </c>
      <c r="H38" s="5">
        <v>0</v>
      </c>
      <c r="I38" s="5">
        <v>8150534.0070235934</v>
      </c>
      <c r="J38" s="5">
        <v>219858.05429864</v>
      </c>
      <c r="K38" s="5">
        <v>498274.61538461002</v>
      </c>
      <c r="L38" s="5">
        <v>0</v>
      </c>
      <c r="M38" s="5">
        <v>0</v>
      </c>
      <c r="N38" s="5">
        <v>2480425.6183539159</v>
      </c>
      <c r="O38" s="6">
        <v>0</v>
      </c>
      <c r="P38" s="6">
        <v>0</v>
      </c>
      <c r="Q38" s="6">
        <v>-1581688.304571619</v>
      </c>
      <c r="R38" s="6">
        <v>0</v>
      </c>
      <c r="S38" s="6">
        <v>0</v>
      </c>
      <c r="T38" s="6">
        <v>0</v>
      </c>
      <c r="U38" s="6">
        <v>557020.89098900463</v>
      </c>
      <c r="V38" s="7">
        <f t="shared" si="0"/>
        <v>10324424.881478146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756</v>
      </c>
      <c r="G39" s="5">
        <v>0</v>
      </c>
      <c r="H39" s="5">
        <v>0</v>
      </c>
      <c r="I39" s="5">
        <v>6641984.8476786846</v>
      </c>
      <c r="J39" s="5">
        <v>289627.66515836999</v>
      </c>
      <c r="K39" s="5">
        <v>701123.57466062997</v>
      </c>
      <c r="L39" s="5">
        <v>0</v>
      </c>
      <c r="M39" s="5">
        <v>0</v>
      </c>
      <c r="N39" s="5">
        <v>3700734.8990801908</v>
      </c>
      <c r="O39" s="6">
        <v>0</v>
      </c>
      <c r="P39" s="6">
        <v>0</v>
      </c>
      <c r="Q39" s="6">
        <v>4856402.9250037447</v>
      </c>
      <c r="R39" s="6">
        <v>0</v>
      </c>
      <c r="S39" s="6">
        <v>0</v>
      </c>
      <c r="T39" s="6">
        <v>0</v>
      </c>
      <c r="U39" s="6">
        <v>296985.49149199383</v>
      </c>
      <c r="V39" s="7">
        <f t="shared" si="0"/>
        <v>16486859.403073614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756</v>
      </c>
      <c r="G40" s="5">
        <v>0</v>
      </c>
      <c r="H40" s="5">
        <v>0</v>
      </c>
      <c r="I40" s="5">
        <v>7012729.0387016647</v>
      </c>
      <c r="J40" s="5">
        <v>238320.21719457</v>
      </c>
      <c r="K40" s="5">
        <v>535071.35746606998</v>
      </c>
      <c r="L40" s="5">
        <v>0</v>
      </c>
      <c r="M40" s="5">
        <v>0</v>
      </c>
      <c r="N40" s="5">
        <v>2605950.8846152686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313562.71175277798</v>
      </c>
      <c r="V40" s="7">
        <f t="shared" si="0"/>
        <v>10705634.209730351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756</v>
      </c>
      <c r="G41" s="5">
        <v>0</v>
      </c>
      <c r="H41" s="5">
        <v>0</v>
      </c>
      <c r="I41" s="5">
        <v>6329694.7781814598</v>
      </c>
      <c r="J41" s="5">
        <v>105588.01809955</v>
      </c>
      <c r="K41" s="5">
        <v>269440.76923077001</v>
      </c>
      <c r="L41" s="5">
        <v>0</v>
      </c>
      <c r="M41" s="5">
        <v>0</v>
      </c>
      <c r="N41" s="5">
        <v>1253235.0979780948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317733.82052561914</v>
      </c>
      <c r="V41" s="7">
        <f t="shared" si="0"/>
        <v>8275692.4840154937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756</v>
      </c>
      <c r="G42" s="5">
        <v>0</v>
      </c>
      <c r="H42" s="5">
        <v>0</v>
      </c>
      <c r="I42" s="5">
        <v>6521275.9410784906</v>
      </c>
      <c r="J42" s="5">
        <v>203734.62443438999</v>
      </c>
      <c r="K42" s="5">
        <v>366481.17647059</v>
      </c>
      <c r="L42" s="5">
        <v>0</v>
      </c>
      <c r="M42" s="5">
        <v>0</v>
      </c>
      <c r="N42" s="5">
        <v>1908190.5645011615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291588.19011653989</v>
      </c>
      <c r="V42" s="7">
        <f t="shared" si="0"/>
        <v>9291270.4966011718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756</v>
      </c>
      <c r="G43" s="5">
        <v>0</v>
      </c>
      <c r="H43" s="5">
        <v>0</v>
      </c>
      <c r="I43" s="5">
        <v>5049821.3380455198</v>
      </c>
      <c r="J43" s="5">
        <v>137363.35746606</v>
      </c>
      <c r="K43" s="5">
        <v>349619.32126697002</v>
      </c>
      <c r="L43" s="5">
        <v>0</v>
      </c>
      <c r="M43" s="5">
        <v>0</v>
      </c>
      <c r="N43" s="5">
        <v>1704406.0749216997</v>
      </c>
      <c r="O43" s="6">
        <v>0</v>
      </c>
      <c r="P43" s="6">
        <v>0</v>
      </c>
      <c r="Q43" s="6">
        <v>-794715.23100361228</v>
      </c>
      <c r="R43" s="6">
        <v>0</v>
      </c>
      <c r="S43" s="6">
        <v>0</v>
      </c>
      <c r="T43" s="6">
        <v>0</v>
      </c>
      <c r="U43" s="6">
        <v>265969.18581015733</v>
      </c>
      <c r="V43" s="7">
        <f t="shared" si="0"/>
        <v>6712464.0465067932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756</v>
      </c>
      <c r="G44" s="5">
        <v>0</v>
      </c>
      <c r="H44" s="5">
        <v>0</v>
      </c>
      <c r="I44" s="5">
        <v>5306083.8797480147</v>
      </c>
      <c r="J44" s="5">
        <v>142047.84615385</v>
      </c>
      <c r="K44" s="5">
        <v>300218.86877827998</v>
      </c>
      <c r="L44" s="5">
        <v>0</v>
      </c>
      <c r="M44" s="5">
        <v>0</v>
      </c>
      <c r="N44" s="5">
        <v>1169429.8108985792</v>
      </c>
      <c r="O44" s="6">
        <v>0</v>
      </c>
      <c r="P44" s="6">
        <v>0</v>
      </c>
      <c r="Q44" s="6">
        <v>1873813.2260829126</v>
      </c>
      <c r="R44" s="6">
        <v>0</v>
      </c>
      <c r="S44" s="6">
        <v>0</v>
      </c>
      <c r="T44" s="6">
        <v>0</v>
      </c>
      <c r="U44" s="6">
        <v>237252.86417590189</v>
      </c>
      <c r="V44" s="7">
        <f t="shared" si="0"/>
        <v>9028846.4958375376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756</v>
      </c>
      <c r="G45" s="5">
        <v>0</v>
      </c>
      <c r="H45" s="5">
        <v>0</v>
      </c>
      <c r="I45" s="5">
        <v>3394877.1056826464</v>
      </c>
      <c r="J45" s="5">
        <v>86509.339366515997</v>
      </c>
      <c r="K45" s="5">
        <v>214396.47058823999</v>
      </c>
      <c r="L45" s="5">
        <v>0</v>
      </c>
      <c r="M45" s="5">
        <v>0</v>
      </c>
      <c r="N45" s="5">
        <v>1095523.4131881567</v>
      </c>
      <c r="O45" s="6">
        <v>0</v>
      </c>
      <c r="P45" s="6">
        <v>0</v>
      </c>
      <c r="Q45" s="6">
        <v>-716597.13447553141</v>
      </c>
      <c r="R45" s="6">
        <v>0</v>
      </c>
      <c r="S45" s="6">
        <v>0</v>
      </c>
      <c r="T45" s="6">
        <v>0</v>
      </c>
      <c r="U45" s="6">
        <v>222738.60513800601</v>
      </c>
      <c r="V45" s="7">
        <f t="shared" si="0"/>
        <v>4297447.7994880341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757</v>
      </c>
      <c r="G46" s="5">
        <v>0</v>
      </c>
      <c r="H46" s="5">
        <v>0</v>
      </c>
      <c r="I46" s="5">
        <v>21787170.905461527</v>
      </c>
      <c r="J46" s="5">
        <v>444049.50226245</v>
      </c>
      <c r="K46" s="5">
        <v>2248724.5248869001</v>
      </c>
      <c r="L46" s="5">
        <v>0</v>
      </c>
      <c r="M46" s="5">
        <v>0</v>
      </c>
      <c r="N46" s="5">
        <v>18573834.909309074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1674000</v>
      </c>
      <c r="V46" s="7">
        <f t="shared" si="0"/>
        <v>44727779.841919951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756</v>
      </c>
      <c r="G47" s="5">
        <v>0</v>
      </c>
      <c r="H47" s="5">
        <v>0</v>
      </c>
      <c r="I47" s="5">
        <v>43338737.616189934</v>
      </c>
      <c r="J47" s="5">
        <v>999599.23981900001</v>
      </c>
      <c r="K47" s="5">
        <v>3518143.9366516001</v>
      </c>
      <c r="L47" s="5">
        <v>0</v>
      </c>
      <c r="M47" s="5">
        <v>0</v>
      </c>
      <c r="N47" s="5">
        <v>17475822.163766704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2045300.9400000002</v>
      </c>
      <c r="V47" s="7">
        <f t="shared" si="0"/>
        <v>67377603.896427244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756</v>
      </c>
      <c r="G48" s="5">
        <v>0</v>
      </c>
      <c r="H48" s="5">
        <v>0</v>
      </c>
      <c r="I48" s="5">
        <v>3962028.7754823649</v>
      </c>
      <c r="J48" s="5">
        <v>20436.416289592999</v>
      </c>
      <c r="K48" s="5">
        <v>80622.533936652006</v>
      </c>
      <c r="L48" s="5">
        <v>0</v>
      </c>
      <c r="M48" s="5">
        <v>0</v>
      </c>
      <c r="N48" s="5">
        <v>371753.76196271321</v>
      </c>
      <c r="O48" s="6">
        <v>0</v>
      </c>
      <c r="P48" s="6">
        <v>0</v>
      </c>
      <c r="Q48" s="6">
        <v>689926.92183643021</v>
      </c>
      <c r="R48" s="6">
        <v>0</v>
      </c>
      <c r="S48" s="6">
        <v>0</v>
      </c>
      <c r="T48" s="6">
        <v>0</v>
      </c>
      <c r="U48" s="6">
        <v>220822.74000000002</v>
      </c>
      <c r="V48" s="7">
        <f t="shared" si="0"/>
        <v>5345591.1495077536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756</v>
      </c>
      <c r="G49" s="5">
        <v>0</v>
      </c>
      <c r="H49" s="5">
        <v>0</v>
      </c>
      <c r="I49" s="5">
        <v>13552308.338199548</v>
      </c>
      <c r="J49" s="5">
        <v>692329.96380091005</v>
      </c>
      <c r="K49" s="5">
        <v>1822099.7285068</v>
      </c>
      <c r="L49" s="5">
        <v>0</v>
      </c>
      <c r="M49" s="5">
        <v>0</v>
      </c>
      <c r="N49" s="5">
        <v>8995868.6718220897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25777242.702329349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756</v>
      </c>
      <c r="G50" s="5">
        <v>0</v>
      </c>
      <c r="H50" s="5">
        <v>0</v>
      </c>
      <c r="I50" s="5">
        <v>42314816.837552428</v>
      </c>
      <c r="J50" s="5">
        <v>2033246.7963801001</v>
      </c>
      <c r="K50" s="5">
        <v>5802686.1538461</v>
      </c>
      <c r="L50" s="5">
        <v>0</v>
      </c>
      <c r="M50" s="5">
        <v>0</v>
      </c>
      <c r="N50" s="5">
        <v>25445965.584527291</v>
      </c>
      <c r="O50" s="6">
        <v>0</v>
      </c>
      <c r="P50" s="6">
        <v>0</v>
      </c>
      <c r="Q50" s="6">
        <v>-16123017.203347614</v>
      </c>
      <c r="R50" s="6">
        <v>0</v>
      </c>
      <c r="S50" s="6">
        <v>0</v>
      </c>
      <c r="T50" s="6">
        <v>0</v>
      </c>
      <c r="U50" s="6">
        <v>1480198.14</v>
      </c>
      <c r="V50" s="7">
        <f t="shared" si="0"/>
        <v>60953896.308958314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756</v>
      </c>
      <c r="G51" s="5">
        <v>0</v>
      </c>
      <c r="H51" s="5">
        <v>0</v>
      </c>
      <c r="I51" s="5">
        <v>32167776.125188008</v>
      </c>
      <c r="J51" s="5">
        <v>943396.3800905</v>
      </c>
      <c r="K51" s="5">
        <v>2985935.0678733001</v>
      </c>
      <c r="L51" s="5">
        <v>0</v>
      </c>
      <c r="M51" s="5">
        <v>0</v>
      </c>
      <c r="N51" s="5">
        <v>14956733.55089749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1750771.08</v>
      </c>
      <c r="V51" s="7">
        <f t="shared" si="0"/>
        <v>52804612.204049304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756</v>
      </c>
      <c r="G52" s="5">
        <v>0</v>
      </c>
      <c r="H52" s="5">
        <v>0</v>
      </c>
      <c r="I52" s="5">
        <v>51006146.989381023</v>
      </c>
      <c r="J52" s="5">
        <v>1276892.5520362</v>
      </c>
      <c r="K52" s="5">
        <v>2954119.1855203002</v>
      </c>
      <c r="L52" s="5">
        <v>0</v>
      </c>
      <c r="M52" s="5">
        <v>0</v>
      </c>
      <c r="N52" s="5">
        <v>16005856.33068479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2726755.5600000005</v>
      </c>
      <c r="V52" s="7">
        <f t="shared" si="0"/>
        <v>73969770.617622316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756</v>
      </c>
      <c r="G53" s="5">
        <v>0</v>
      </c>
      <c r="H53" s="5">
        <v>0</v>
      </c>
      <c r="I53" s="5">
        <v>21465260.638324663</v>
      </c>
      <c r="J53" s="5">
        <v>896518.57013574999</v>
      </c>
      <c r="K53" s="5">
        <v>1441173.2126696999</v>
      </c>
      <c r="L53" s="5">
        <v>0</v>
      </c>
      <c r="M53" s="5">
        <v>0</v>
      </c>
      <c r="N53" s="5">
        <v>7607072.959378425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1334407.5</v>
      </c>
      <c r="V53" s="7">
        <f t="shared" si="0"/>
        <v>32744432.880508538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756</v>
      </c>
      <c r="G54" s="5">
        <v>0</v>
      </c>
      <c r="H54" s="5">
        <v>0</v>
      </c>
      <c r="I54" s="5">
        <v>40175861.183935694</v>
      </c>
      <c r="J54" s="5">
        <v>1378901.1493213</v>
      </c>
      <c r="K54" s="5">
        <v>3446862.4434389002</v>
      </c>
      <c r="L54" s="5">
        <v>0</v>
      </c>
      <c r="M54" s="5">
        <v>0</v>
      </c>
      <c r="N54" s="5">
        <v>17241884.948031746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2070385.9581026635</v>
      </c>
      <c r="V54" s="7">
        <f t="shared" si="0"/>
        <v>64313895.682830311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756</v>
      </c>
      <c r="G55" s="5">
        <v>0</v>
      </c>
      <c r="H55" s="5">
        <v>0</v>
      </c>
      <c r="I55" s="5">
        <v>5225607.517302461</v>
      </c>
      <c r="J55" s="5">
        <v>159361.96380090999</v>
      </c>
      <c r="K55" s="5">
        <v>347034.57013573998</v>
      </c>
      <c r="L55" s="5">
        <v>0</v>
      </c>
      <c r="M55" s="5">
        <v>0</v>
      </c>
      <c r="N55" s="5">
        <v>1804332.6024598698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269291.6618973366</v>
      </c>
      <c r="V55" s="7">
        <f t="shared" si="0"/>
        <v>7805628.3155963179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756</v>
      </c>
      <c r="G56" s="5">
        <v>0</v>
      </c>
      <c r="H56" s="5">
        <v>0</v>
      </c>
      <c r="I56" s="5">
        <v>104739171.31307064</v>
      </c>
      <c r="J56" s="5">
        <v>3268279.5746606002</v>
      </c>
      <c r="K56" s="5">
        <v>7149666.5158371003</v>
      </c>
      <c r="L56" s="5">
        <v>0</v>
      </c>
      <c r="M56" s="5">
        <v>0</v>
      </c>
      <c r="N56" s="5">
        <v>40325473.599166498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4706087.22</v>
      </c>
      <c r="V56" s="7">
        <f t="shared" si="0"/>
        <v>160188678.22273484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757</v>
      </c>
      <c r="G57" s="5">
        <v>0</v>
      </c>
      <c r="H57" s="5">
        <v>0</v>
      </c>
      <c r="I57" s="5">
        <v>14846770.811629567</v>
      </c>
      <c r="J57" s="5">
        <v>226788.10859727999</v>
      </c>
      <c r="K57" s="5">
        <v>1002131.2850679</v>
      </c>
      <c r="L57" s="5">
        <v>0</v>
      </c>
      <c r="M57" s="5">
        <v>0</v>
      </c>
      <c r="N57" s="5">
        <v>7139234.6315760007</v>
      </c>
      <c r="O57" s="6">
        <v>0</v>
      </c>
      <c r="P57" s="6">
        <v>0</v>
      </c>
      <c r="Q57" s="6">
        <v>1001512.0783732869</v>
      </c>
      <c r="R57" s="6">
        <v>1099136.7080864375</v>
      </c>
      <c r="S57" s="6">
        <v>0</v>
      </c>
      <c r="T57" s="6">
        <v>0</v>
      </c>
      <c r="U57" s="6">
        <v>998760.05999999994</v>
      </c>
      <c r="V57" s="7">
        <f t="shared" si="0"/>
        <v>26314333.683330473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757</v>
      </c>
      <c r="G58" s="5">
        <v>0</v>
      </c>
      <c r="H58" s="5">
        <v>0</v>
      </c>
      <c r="I58" s="5">
        <v>71306894.529064685</v>
      </c>
      <c r="J58" s="5">
        <v>1062997.6470588001</v>
      </c>
      <c r="K58" s="5">
        <v>5720717.7466062997</v>
      </c>
      <c r="L58" s="5">
        <v>0</v>
      </c>
      <c r="M58" s="5">
        <v>0</v>
      </c>
      <c r="N58" s="5">
        <v>41888949.712849118</v>
      </c>
      <c r="O58" s="6">
        <v>0</v>
      </c>
      <c r="P58" s="6">
        <v>0</v>
      </c>
      <c r="Q58" s="6">
        <v>0</v>
      </c>
      <c r="R58" s="6">
        <v>5365672.2553502293</v>
      </c>
      <c r="S58" s="6">
        <v>0</v>
      </c>
      <c r="T58" s="6">
        <v>0</v>
      </c>
      <c r="U58" s="6">
        <v>4113768.4441015446</v>
      </c>
      <c r="V58" s="7">
        <f t="shared" si="0"/>
        <v>129459000.33503067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757</v>
      </c>
      <c r="G59" s="5">
        <v>0</v>
      </c>
      <c r="H59" s="5">
        <v>0</v>
      </c>
      <c r="I59" s="5">
        <v>3097766.0037173829</v>
      </c>
      <c r="J59" s="5">
        <v>42924.208144796998</v>
      </c>
      <c r="K59" s="5">
        <v>169000.25339366999</v>
      </c>
      <c r="L59" s="5">
        <v>0</v>
      </c>
      <c r="M59" s="5">
        <v>0</v>
      </c>
      <c r="N59" s="5">
        <v>923578.07252166467</v>
      </c>
      <c r="O59" s="6">
        <v>0</v>
      </c>
      <c r="P59" s="6">
        <v>0</v>
      </c>
      <c r="Q59" s="6">
        <v>1262747.5488163857</v>
      </c>
      <c r="R59" s="6">
        <v>233099.43883390632</v>
      </c>
      <c r="S59" s="6">
        <v>0</v>
      </c>
      <c r="T59" s="6">
        <v>0</v>
      </c>
      <c r="U59" s="6">
        <v>178713.32242787367</v>
      </c>
      <c r="V59" s="7">
        <f t="shared" si="0"/>
        <v>5907828.8478556806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757</v>
      </c>
      <c r="G60" s="5">
        <v>0</v>
      </c>
      <c r="H60" s="5">
        <v>0</v>
      </c>
      <c r="I60" s="5">
        <v>2936843.0944333626</v>
      </c>
      <c r="J60" s="5">
        <v>64156.823529412002</v>
      </c>
      <c r="K60" s="5">
        <v>188009.9638009</v>
      </c>
      <c r="L60" s="5">
        <v>0</v>
      </c>
      <c r="M60" s="5">
        <v>0</v>
      </c>
      <c r="N60" s="5">
        <v>1146201.8410751743</v>
      </c>
      <c r="O60" s="6">
        <v>0</v>
      </c>
      <c r="P60" s="6">
        <v>0</v>
      </c>
      <c r="Q60" s="6">
        <v>370928.02194629144</v>
      </c>
      <c r="R60" s="6">
        <v>220990.37707630073</v>
      </c>
      <c r="S60" s="6">
        <v>0</v>
      </c>
      <c r="T60" s="6">
        <v>0</v>
      </c>
      <c r="U60" s="6">
        <v>169429.5134705815</v>
      </c>
      <c r="V60" s="7">
        <f t="shared" si="0"/>
        <v>5096559.6353320228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757</v>
      </c>
      <c r="G61" s="5">
        <v>0</v>
      </c>
      <c r="H61" s="5">
        <v>0</v>
      </c>
      <c r="I61" s="5">
        <v>24865268.165059451</v>
      </c>
      <c r="J61" s="5">
        <v>294094.87782806001</v>
      </c>
      <c r="K61" s="5">
        <v>1069735.8461537999</v>
      </c>
      <c r="L61" s="5">
        <v>0</v>
      </c>
      <c r="M61" s="5">
        <v>0</v>
      </c>
      <c r="N61" s="5">
        <v>8571755.2113965508</v>
      </c>
      <c r="O61" s="6">
        <v>0</v>
      </c>
      <c r="P61" s="6">
        <v>0</v>
      </c>
      <c r="Q61" s="6">
        <v>0</v>
      </c>
      <c r="R61" s="6">
        <v>1946189.8418915987</v>
      </c>
      <c r="S61" s="6">
        <v>0</v>
      </c>
      <c r="T61" s="6">
        <v>0</v>
      </c>
      <c r="U61" s="6">
        <v>1268990.3906311777</v>
      </c>
      <c r="V61" s="7">
        <f t="shared" si="0"/>
        <v>38016034.332960643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757</v>
      </c>
      <c r="G62" s="5">
        <v>0</v>
      </c>
      <c r="H62" s="5">
        <v>0</v>
      </c>
      <c r="I62" s="5">
        <v>15116864.482510522</v>
      </c>
      <c r="J62" s="5">
        <v>286949.54751131003</v>
      </c>
      <c r="K62" s="5">
        <v>1084005.1312217</v>
      </c>
      <c r="L62" s="5">
        <v>0</v>
      </c>
      <c r="M62" s="5">
        <v>0</v>
      </c>
      <c r="N62" s="5">
        <v>7819862.3498709332</v>
      </c>
      <c r="O62" s="6">
        <v>0</v>
      </c>
      <c r="P62" s="6">
        <v>0</v>
      </c>
      <c r="Q62" s="6">
        <v>0</v>
      </c>
      <c r="R62" s="6">
        <v>1183188.0477547036</v>
      </c>
      <c r="S62" s="6">
        <v>0</v>
      </c>
      <c r="T62" s="6">
        <v>0</v>
      </c>
      <c r="U62" s="6">
        <v>771483.96861995931</v>
      </c>
      <c r="V62" s="7">
        <f t="shared" si="0"/>
        <v>26262353.527489126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757</v>
      </c>
      <c r="G63" s="5">
        <v>0</v>
      </c>
      <c r="H63" s="5">
        <v>0</v>
      </c>
      <c r="I63" s="5">
        <v>17037921.29153939</v>
      </c>
      <c r="J63" s="5">
        <v>364640.23529411998</v>
      </c>
      <c r="K63" s="5">
        <v>1237885.9457014001</v>
      </c>
      <c r="L63" s="5">
        <v>0</v>
      </c>
      <c r="M63" s="5">
        <v>0</v>
      </c>
      <c r="N63" s="5">
        <v>9908571.7798729688</v>
      </c>
      <c r="O63" s="6">
        <v>0</v>
      </c>
      <c r="P63" s="6">
        <v>0</v>
      </c>
      <c r="Q63" s="6">
        <v>0</v>
      </c>
      <c r="R63" s="6">
        <v>1333548.0286972111</v>
      </c>
      <c r="S63" s="6">
        <v>0</v>
      </c>
      <c r="T63" s="6">
        <v>0</v>
      </c>
      <c r="U63" s="6">
        <v>869524.44074886304</v>
      </c>
      <c r="V63" s="7">
        <f t="shared" si="0"/>
        <v>30752091.721853953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757</v>
      </c>
      <c r="G64" s="5">
        <v>0</v>
      </c>
      <c r="H64" s="5">
        <v>0</v>
      </c>
      <c r="I64" s="5">
        <v>3506549.1482221903</v>
      </c>
      <c r="J64" s="5">
        <v>39047.113122171999</v>
      </c>
      <c r="K64" s="5">
        <v>138205.43891403</v>
      </c>
      <c r="L64" s="5">
        <v>0</v>
      </c>
      <c r="M64" s="5">
        <v>0</v>
      </c>
      <c r="N64" s="5">
        <v>900669.93311820098</v>
      </c>
      <c r="O64" s="6">
        <v>0</v>
      </c>
      <c r="P64" s="6">
        <v>0</v>
      </c>
      <c r="Q64" s="6">
        <v>0</v>
      </c>
      <c r="R64" s="6">
        <v>282061.99081377743</v>
      </c>
      <c r="S64" s="6">
        <v>0</v>
      </c>
      <c r="T64" s="6">
        <v>0</v>
      </c>
      <c r="U64" s="6">
        <v>197120.38278939988</v>
      </c>
      <c r="V64" s="7">
        <f t="shared" si="0"/>
        <v>5063654.006979771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757</v>
      </c>
      <c r="G65" s="5">
        <v>0</v>
      </c>
      <c r="H65" s="5">
        <v>0</v>
      </c>
      <c r="I65" s="5">
        <v>43731309.77451919</v>
      </c>
      <c r="J65" s="5">
        <v>753508.76923076995</v>
      </c>
      <c r="K65" s="5">
        <v>3114001.0588234998</v>
      </c>
      <c r="L65" s="5">
        <v>0</v>
      </c>
      <c r="M65" s="5">
        <v>0</v>
      </c>
      <c r="N65" s="5">
        <v>23896311.280190598</v>
      </c>
      <c r="O65" s="6">
        <v>0</v>
      </c>
      <c r="P65" s="6">
        <v>0</v>
      </c>
      <c r="Q65" s="6">
        <v>0</v>
      </c>
      <c r="R65" s="6">
        <v>3517686.4131930587</v>
      </c>
      <c r="S65" s="6">
        <v>0</v>
      </c>
      <c r="T65" s="6">
        <v>0</v>
      </c>
      <c r="U65" s="6">
        <v>2458352.1172106001</v>
      </c>
      <c r="V65" s="7">
        <f t="shared" si="0"/>
        <v>77471169.413167715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757</v>
      </c>
      <c r="G66" s="5">
        <v>0</v>
      </c>
      <c r="H66" s="5">
        <v>0</v>
      </c>
      <c r="I66" s="5">
        <v>9529481.6479697749</v>
      </c>
      <c r="J66" s="5">
        <v>147786.62443438999</v>
      </c>
      <c r="K66" s="5">
        <v>621412.3800905</v>
      </c>
      <c r="L66" s="5">
        <v>0</v>
      </c>
      <c r="M66" s="5">
        <v>0</v>
      </c>
      <c r="N66" s="5">
        <v>4646698.4364524977</v>
      </c>
      <c r="O66" s="6">
        <v>0</v>
      </c>
      <c r="P66" s="6">
        <v>0</v>
      </c>
      <c r="Q66" s="6">
        <v>0</v>
      </c>
      <c r="R66" s="6">
        <v>745405.18930277636</v>
      </c>
      <c r="S66" s="6">
        <v>0</v>
      </c>
      <c r="T66" s="6">
        <v>0</v>
      </c>
      <c r="U66" s="6">
        <v>522177.3</v>
      </c>
      <c r="V66" s="7">
        <f t="shared" si="0"/>
        <v>16212961.578249939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756</v>
      </c>
      <c r="G67" s="5">
        <v>0</v>
      </c>
      <c r="H67" s="5">
        <v>0</v>
      </c>
      <c r="I67" s="5">
        <v>7563997.4097356107</v>
      </c>
      <c r="J67" s="5">
        <v>290151.56561086001</v>
      </c>
      <c r="K67" s="5">
        <v>492267.42081447999</v>
      </c>
      <c r="L67" s="5">
        <v>0</v>
      </c>
      <c r="M67" s="5">
        <v>0</v>
      </c>
      <c r="N67" s="5">
        <v>2742586.415694668</v>
      </c>
      <c r="O67" s="6">
        <v>0</v>
      </c>
      <c r="P67" s="6">
        <v>0</v>
      </c>
      <c r="Q67" s="6">
        <v>-612303.65938000113</v>
      </c>
      <c r="R67" s="6">
        <v>0</v>
      </c>
      <c r="S67" s="6">
        <v>0</v>
      </c>
      <c r="T67" s="6">
        <v>0</v>
      </c>
      <c r="U67" s="6">
        <v>338038.38</v>
      </c>
      <c r="V67" s="7">
        <f t="shared" si="0"/>
        <v>10814737.532475617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756</v>
      </c>
      <c r="G68" s="5">
        <v>0</v>
      </c>
      <c r="H68" s="5">
        <v>0</v>
      </c>
      <c r="I68" s="5">
        <v>20520012.685705677</v>
      </c>
      <c r="J68" s="5">
        <v>574313.38461538998</v>
      </c>
      <c r="K68" s="5">
        <v>1351919.9095023</v>
      </c>
      <c r="L68" s="5">
        <v>0</v>
      </c>
      <c r="M68" s="5">
        <v>0</v>
      </c>
      <c r="N68" s="5">
        <v>6961620.6731818933</v>
      </c>
      <c r="O68" s="6">
        <v>0</v>
      </c>
      <c r="P68" s="6">
        <v>0</v>
      </c>
      <c r="Q68" s="6">
        <v>-24256.699359694827</v>
      </c>
      <c r="R68" s="6">
        <v>0</v>
      </c>
      <c r="S68" s="6">
        <v>0</v>
      </c>
      <c r="T68" s="6">
        <v>0</v>
      </c>
      <c r="U68" s="6">
        <v>900581.22000000009</v>
      </c>
      <c r="V68" s="7">
        <f t="shared" si="0"/>
        <v>30284191.173645567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756</v>
      </c>
      <c r="G69" s="5">
        <v>0</v>
      </c>
      <c r="H69" s="5">
        <v>0</v>
      </c>
      <c r="I69" s="5">
        <v>11662799.699817102</v>
      </c>
      <c r="J69" s="5">
        <v>500110.56108597002</v>
      </c>
      <c r="K69" s="5">
        <v>957102.53393666004</v>
      </c>
      <c r="L69" s="5">
        <v>0</v>
      </c>
      <c r="M69" s="5">
        <v>0</v>
      </c>
      <c r="N69" s="5">
        <v>5125417.5365401655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18947736.331379898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756</v>
      </c>
      <c r="G70" s="5">
        <v>0</v>
      </c>
      <c r="H70" s="5">
        <v>0</v>
      </c>
      <c r="I70" s="5">
        <v>9267726.703267321</v>
      </c>
      <c r="J70" s="5">
        <v>361549.35746606003</v>
      </c>
      <c r="K70" s="5">
        <v>627865.06787330005</v>
      </c>
      <c r="L70" s="5">
        <v>0</v>
      </c>
      <c r="M70" s="5">
        <v>0</v>
      </c>
      <c r="N70" s="5">
        <v>3789973.5804992262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574376.10886620346</v>
      </c>
      <c r="V70" s="7">
        <f t="shared" si="0"/>
        <v>14621490.817972111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756</v>
      </c>
      <c r="G71" s="5">
        <v>0</v>
      </c>
      <c r="H71" s="5">
        <v>0</v>
      </c>
      <c r="I71" s="5">
        <v>11840832.857276771</v>
      </c>
      <c r="J71" s="5">
        <v>740972.09954751004</v>
      </c>
      <c r="K71" s="5">
        <v>1460835.8371041</v>
      </c>
      <c r="L71" s="5">
        <v>0</v>
      </c>
      <c r="M71" s="5">
        <v>0</v>
      </c>
      <c r="N71" s="5">
        <v>8423117.7049177028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733846.79113379656</v>
      </c>
      <c r="V71" s="7">
        <f t="shared" si="0"/>
        <v>23199605.289979879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756</v>
      </c>
      <c r="G72" s="5">
        <v>0</v>
      </c>
      <c r="H72" s="5">
        <v>0</v>
      </c>
      <c r="I72" s="5">
        <v>3392413.5486025545</v>
      </c>
      <c r="J72" s="5">
        <v>75376.959276017005</v>
      </c>
      <c r="K72" s="5">
        <v>141567.51131222001</v>
      </c>
      <c r="L72" s="5">
        <v>0</v>
      </c>
      <c r="M72" s="5">
        <v>0</v>
      </c>
      <c r="N72" s="5">
        <v>789408.95268214261</v>
      </c>
      <c r="O72" s="6">
        <v>0</v>
      </c>
      <c r="P72" s="6">
        <v>0</v>
      </c>
      <c r="Q72" s="6">
        <v>1097858.926911233</v>
      </c>
      <c r="R72" s="6">
        <v>0</v>
      </c>
      <c r="S72" s="6">
        <v>0</v>
      </c>
      <c r="T72" s="6">
        <v>0</v>
      </c>
      <c r="U72" s="6">
        <v>232155.96675686457</v>
      </c>
      <c r="V72" s="7">
        <f t="shared" si="0"/>
        <v>5728781.8655410307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756</v>
      </c>
      <c r="G73" s="5">
        <v>0</v>
      </c>
      <c r="H73" s="5">
        <v>0</v>
      </c>
      <c r="I73" s="5">
        <v>9941976.9016293939</v>
      </c>
      <c r="J73" s="5">
        <v>194984.55203620001</v>
      </c>
      <c r="K73" s="5">
        <v>414746.78733031999</v>
      </c>
      <c r="L73" s="5">
        <v>0</v>
      </c>
      <c r="M73" s="5">
        <v>0</v>
      </c>
      <c r="N73" s="5">
        <v>2217317.3638377842</v>
      </c>
      <c r="O73" s="6">
        <v>0</v>
      </c>
      <c r="P73" s="6">
        <v>0</v>
      </c>
      <c r="Q73" s="6">
        <v>2554088.5960223544</v>
      </c>
      <c r="R73" s="6">
        <v>0</v>
      </c>
      <c r="S73" s="6">
        <v>0</v>
      </c>
      <c r="T73" s="6">
        <v>0</v>
      </c>
      <c r="U73" s="6">
        <v>680367.89324313542</v>
      </c>
      <c r="V73" s="7">
        <f t="shared" ref="V73:V136" si="1">+SUM(G73:U73)</f>
        <v>16003482.094099188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757</v>
      </c>
      <c r="G74" s="5">
        <v>0</v>
      </c>
      <c r="H74" s="5">
        <v>0</v>
      </c>
      <c r="I74" s="5">
        <v>4418703.5690623391</v>
      </c>
      <c r="J74" s="5">
        <v>1871.0497737558001</v>
      </c>
      <c r="K74" s="5">
        <v>139427.23981900001</v>
      </c>
      <c r="L74" s="5">
        <v>0</v>
      </c>
      <c r="M74" s="5">
        <v>0</v>
      </c>
      <c r="N74" s="5">
        <v>1389197.6301518728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187320.6562546115</v>
      </c>
      <c r="V74" s="7">
        <f t="shared" si="1"/>
        <v>6136520.1450615795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757</v>
      </c>
      <c r="G75" s="5">
        <v>0</v>
      </c>
      <c r="H75" s="5">
        <v>0</v>
      </c>
      <c r="I75" s="5">
        <v>750359.14374310337</v>
      </c>
      <c r="J75" s="5">
        <v>385.73755656110001</v>
      </c>
      <c r="K75" s="5">
        <v>9298.2352941175996</v>
      </c>
      <c r="L75" s="5">
        <v>0</v>
      </c>
      <c r="M75" s="5">
        <v>0</v>
      </c>
      <c r="N75" s="5">
        <v>58063.860699959827</v>
      </c>
      <c r="O75" s="6">
        <v>0</v>
      </c>
      <c r="P75" s="6">
        <v>0</v>
      </c>
      <c r="Q75" s="6">
        <v>92101.621121109463</v>
      </c>
      <c r="R75" s="6">
        <v>0</v>
      </c>
      <c r="S75" s="6">
        <v>0</v>
      </c>
      <c r="T75" s="6">
        <v>0</v>
      </c>
      <c r="U75" s="6">
        <v>32487.963745388541</v>
      </c>
      <c r="V75" s="7">
        <f t="shared" si="1"/>
        <v>942696.5621602399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756</v>
      </c>
      <c r="G76" s="5">
        <v>0</v>
      </c>
      <c r="H76" s="5">
        <v>0</v>
      </c>
      <c r="I76" s="5">
        <v>9853889.057977004</v>
      </c>
      <c r="J76" s="5">
        <v>804284.97737556999</v>
      </c>
      <c r="K76" s="5">
        <v>1468085.3846154001</v>
      </c>
      <c r="L76" s="5">
        <v>0</v>
      </c>
      <c r="M76" s="5">
        <v>0</v>
      </c>
      <c r="N76" s="5">
        <v>7794176.0143781835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474651.9838607565</v>
      </c>
      <c r="V76" s="7">
        <f t="shared" si="1"/>
        <v>20395087.418206915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756</v>
      </c>
      <c r="G77" s="5">
        <v>0</v>
      </c>
      <c r="H77" s="5">
        <v>0</v>
      </c>
      <c r="I77" s="5">
        <v>20130401.563761584</v>
      </c>
      <c r="J77" s="5">
        <v>1038697.9276018</v>
      </c>
      <c r="K77" s="5">
        <v>2146161.2217195001</v>
      </c>
      <c r="L77" s="5">
        <v>0</v>
      </c>
      <c r="M77" s="5">
        <v>0</v>
      </c>
      <c r="N77" s="5">
        <v>10962351.02863821</v>
      </c>
      <c r="O77" s="6">
        <v>0</v>
      </c>
      <c r="P77" s="6">
        <v>0</v>
      </c>
      <c r="Q77" s="6">
        <v>2719536.3802723959</v>
      </c>
      <c r="R77" s="6">
        <v>0</v>
      </c>
      <c r="S77" s="6">
        <v>0</v>
      </c>
      <c r="T77" s="6">
        <v>0</v>
      </c>
      <c r="U77" s="6">
        <v>969661.31665731687</v>
      </c>
      <c r="V77" s="7">
        <f t="shared" si="1"/>
        <v>37966809.438650809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756</v>
      </c>
      <c r="G78" s="5">
        <v>0</v>
      </c>
      <c r="H78" s="5">
        <v>0</v>
      </c>
      <c r="I78" s="5">
        <v>19016646.045205623</v>
      </c>
      <c r="J78" s="5">
        <v>955358.59728505998</v>
      </c>
      <c r="K78" s="5">
        <v>2069317.5113122</v>
      </c>
      <c r="L78" s="5">
        <v>0</v>
      </c>
      <c r="M78" s="5">
        <v>0</v>
      </c>
      <c r="N78" s="5">
        <v>9904666.8124101348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916012.82687748747</v>
      </c>
      <c r="V78" s="7">
        <f t="shared" si="1"/>
        <v>32862001.793090504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756</v>
      </c>
      <c r="G79" s="5">
        <v>0</v>
      </c>
      <c r="H79" s="5">
        <v>0</v>
      </c>
      <c r="I79" s="5">
        <v>4030240.6247125948</v>
      </c>
      <c r="J79" s="5">
        <v>161052.67873303001</v>
      </c>
      <c r="K79" s="5">
        <v>174793.48416289999</v>
      </c>
      <c r="L79" s="5">
        <v>0</v>
      </c>
      <c r="M79" s="5">
        <v>0</v>
      </c>
      <c r="N79" s="5">
        <v>1105361.2765180813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194132.66139904939</v>
      </c>
      <c r="V79" s="7">
        <f t="shared" si="1"/>
        <v>5665580.7255256558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756</v>
      </c>
      <c r="G80" s="5">
        <v>0</v>
      </c>
      <c r="H80" s="5">
        <v>0</v>
      </c>
      <c r="I80" s="5">
        <v>8359803.5486356746</v>
      </c>
      <c r="J80" s="5">
        <v>211980.51583710001</v>
      </c>
      <c r="K80" s="5">
        <v>337708.46153845999</v>
      </c>
      <c r="L80" s="5">
        <v>0</v>
      </c>
      <c r="M80" s="5">
        <v>0</v>
      </c>
      <c r="N80" s="5">
        <v>1908150.6132407351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416158.72128166002</v>
      </c>
      <c r="V80" s="7">
        <f t="shared" si="1"/>
        <v>11233801.86053363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756</v>
      </c>
      <c r="G81" s="5">
        <v>0</v>
      </c>
      <c r="H81" s="5">
        <v>0</v>
      </c>
      <c r="I81" s="5">
        <v>13354632.341897115</v>
      </c>
      <c r="J81" s="5">
        <v>498691.94570136</v>
      </c>
      <c r="K81" s="5">
        <v>865945.88235295005</v>
      </c>
      <c r="L81" s="5">
        <v>0</v>
      </c>
      <c r="M81" s="5">
        <v>0</v>
      </c>
      <c r="N81" s="5">
        <v>4775227.2791624414</v>
      </c>
      <c r="O81" s="6">
        <v>0</v>
      </c>
      <c r="P81" s="6">
        <v>0</v>
      </c>
      <c r="Q81" s="6">
        <v>-3170352.3206864931</v>
      </c>
      <c r="R81" s="6">
        <v>0</v>
      </c>
      <c r="S81" s="6">
        <v>0</v>
      </c>
      <c r="T81" s="6">
        <v>0</v>
      </c>
      <c r="U81" s="6">
        <v>796778.34992372978</v>
      </c>
      <c r="V81" s="7">
        <f t="shared" si="1"/>
        <v>17120923.478351105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756</v>
      </c>
      <c r="G82" s="5">
        <v>0</v>
      </c>
      <c r="H82" s="5">
        <v>0</v>
      </c>
      <c r="I82" s="5">
        <v>14412413.645335693</v>
      </c>
      <c r="J82" s="5">
        <v>810555.52941176004</v>
      </c>
      <c r="K82" s="5">
        <v>1050827.0135747001</v>
      </c>
      <c r="L82" s="5">
        <v>0</v>
      </c>
      <c r="M82" s="5">
        <v>0</v>
      </c>
      <c r="N82" s="5">
        <v>5766856.0370957144</v>
      </c>
      <c r="O82" s="6">
        <v>0</v>
      </c>
      <c r="P82" s="6">
        <v>0</v>
      </c>
      <c r="Q82" s="6">
        <v>-1860396.7846332903</v>
      </c>
      <c r="R82" s="6">
        <v>0</v>
      </c>
      <c r="S82" s="6">
        <v>0</v>
      </c>
      <c r="T82" s="6">
        <v>0</v>
      </c>
      <c r="U82" s="6">
        <v>722620.31324546796</v>
      </c>
      <c r="V82" s="7">
        <f t="shared" si="1"/>
        <v>20902875.754030045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756</v>
      </c>
      <c r="G83" s="5">
        <v>0</v>
      </c>
      <c r="H83" s="5">
        <v>0</v>
      </c>
      <c r="I83" s="5">
        <v>10763289.952135962</v>
      </c>
      <c r="J83" s="5">
        <v>569462.70588234998</v>
      </c>
      <c r="K83" s="5">
        <v>790263.89140272001</v>
      </c>
      <c r="L83" s="5">
        <v>0</v>
      </c>
      <c r="M83" s="5">
        <v>0</v>
      </c>
      <c r="N83" s="5">
        <v>4813852.5001504067</v>
      </c>
      <c r="O83" s="6">
        <v>0</v>
      </c>
      <c r="P83" s="6">
        <v>0</v>
      </c>
      <c r="Q83" s="6">
        <v>-3720583.0045709349</v>
      </c>
      <c r="R83" s="6">
        <v>0</v>
      </c>
      <c r="S83" s="6">
        <v>0</v>
      </c>
      <c r="T83" s="6">
        <v>0</v>
      </c>
      <c r="U83" s="6">
        <v>579249.48689561232</v>
      </c>
      <c r="V83" s="7">
        <f t="shared" si="1"/>
        <v>13795535.531896116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756</v>
      </c>
      <c r="G84" s="5">
        <v>0</v>
      </c>
      <c r="H84" s="5">
        <v>0</v>
      </c>
      <c r="I84" s="5">
        <v>8811549.1114033125</v>
      </c>
      <c r="J84" s="5">
        <v>614761.52036198997</v>
      </c>
      <c r="K84" s="5">
        <v>1243722.2171946</v>
      </c>
      <c r="L84" s="5">
        <v>0</v>
      </c>
      <c r="M84" s="5">
        <v>0</v>
      </c>
      <c r="N84" s="5">
        <v>6070103.0958905574</v>
      </c>
      <c r="O84" s="6">
        <v>0</v>
      </c>
      <c r="P84" s="6">
        <v>0</v>
      </c>
      <c r="Q84" s="6">
        <v>7192967.6676350012</v>
      </c>
      <c r="R84" s="6">
        <v>0</v>
      </c>
      <c r="S84" s="6">
        <v>0</v>
      </c>
      <c r="T84" s="6">
        <v>0</v>
      </c>
      <c r="U84" s="6">
        <v>441800.00211975438</v>
      </c>
      <c r="V84" s="7">
        <f t="shared" si="1"/>
        <v>24374903.614605214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756</v>
      </c>
      <c r="G85" s="5">
        <v>0</v>
      </c>
      <c r="H85" s="5">
        <v>0</v>
      </c>
      <c r="I85" s="5">
        <v>17670303.548272997</v>
      </c>
      <c r="J85" s="5">
        <v>1066135.4570136</v>
      </c>
      <c r="K85" s="5">
        <v>1917180.0452489001</v>
      </c>
      <c r="L85" s="5">
        <v>0</v>
      </c>
      <c r="M85" s="5">
        <v>0</v>
      </c>
      <c r="N85" s="5">
        <v>10183957.913576126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885966.81995232357</v>
      </c>
      <c r="V85" s="7">
        <f t="shared" si="1"/>
        <v>31723543.784063946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756</v>
      </c>
      <c r="G86" s="5">
        <v>0</v>
      </c>
      <c r="H86" s="5">
        <v>0</v>
      </c>
      <c r="I86" s="5">
        <v>17813419.814517569</v>
      </c>
      <c r="J86" s="5">
        <v>484781.85520361998</v>
      </c>
      <c r="K86" s="5">
        <v>1200676.3800905</v>
      </c>
      <c r="L86" s="5">
        <v>0</v>
      </c>
      <c r="M86" s="5">
        <v>0</v>
      </c>
      <c r="N86" s="5">
        <v>5470633.9062804561</v>
      </c>
      <c r="O86" s="6">
        <v>0</v>
      </c>
      <c r="P86" s="6">
        <v>0</v>
      </c>
      <c r="Q86" s="6">
        <v>-1940571.410798907</v>
      </c>
      <c r="R86" s="6">
        <v>0</v>
      </c>
      <c r="S86" s="6">
        <v>0</v>
      </c>
      <c r="T86" s="6">
        <v>0</v>
      </c>
      <c r="U86" s="6">
        <v>933806.08601718256</v>
      </c>
      <c r="V86" s="7">
        <f t="shared" si="1"/>
        <v>23962746.631310426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756</v>
      </c>
      <c r="G87" s="5">
        <v>0</v>
      </c>
      <c r="H87" s="5">
        <v>0</v>
      </c>
      <c r="I87" s="5">
        <v>15260420.020446431</v>
      </c>
      <c r="J87" s="5">
        <v>526755.93665159005</v>
      </c>
      <c r="K87" s="5">
        <v>958954.11764704995</v>
      </c>
      <c r="L87" s="5">
        <v>0</v>
      </c>
      <c r="M87" s="5">
        <v>0</v>
      </c>
      <c r="N87" s="5">
        <v>5757096.1263870578</v>
      </c>
      <c r="O87" s="6">
        <v>0</v>
      </c>
      <c r="P87" s="6">
        <v>0</v>
      </c>
      <c r="Q87" s="6">
        <v>-4296409.2873017071</v>
      </c>
      <c r="R87" s="6">
        <v>0</v>
      </c>
      <c r="S87" s="6">
        <v>0</v>
      </c>
      <c r="T87" s="6">
        <v>0</v>
      </c>
      <c r="U87" s="6">
        <v>967266.25964781409</v>
      </c>
      <c r="V87" s="7">
        <f t="shared" si="1"/>
        <v>19174083.173478231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756</v>
      </c>
      <c r="G88" s="5">
        <v>0</v>
      </c>
      <c r="H88" s="5">
        <v>0</v>
      </c>
      <c r="I88" s="5">
        <v>13502920.305069711</v>
      </c>
      <c r="J88" s="5">
        <v>465019.14027148997</v>
      </c>
      <c r="K88" s="5">
        <v>931293.84615384997</v>
      </c>
      <c r="L88" s="5">
        <v>0</v>
      </c>
      <c r="M88" s="5">
        <v>0</v>
      </c>
      <c r="N88" s="5">
        <v>4184813.8997694897</v>
      </c>
      <c r="O88" s="6">
        <v>0</v>
      </c>
      <c r="P88" s="6">
        <v>0</v>
      </c>
      <c r="Q88" s="6">
        <v>-2121383.5367331291</v>
      </c>
      <c r="R88" s="6">
        <v>0</v>
      </c>
      <c r="S88" s="6">
        <v>0</v>
      </c>
      <c r="T88" s="6">
        <v>0</v>
      </c>
      <c r="U88" s="6">
        <v>805996.37212184537</v>
      </c>
      <c r="V88" s="7">
        <f t="shared" si="1"/>
        <v>17768660.026653256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756</v>
      </c>
      <c r="G89" s="5">
        <v>0</v>
      </c>
      <c r="H89" s="5">
        <v>0</v>
      </c>
      <c r="I89" s="5">
        <v>12666547.404799266</v>
      </c>
      <c r="J89" s="5">
        <v>562985.55656109005</v>
      </c>
      <c r="K89" s="5">
        <v>1043323.6199095</v>
      </c>
      <c r="L89" s="5">
        <v>0</v>
      </c>
      <c r="M89" s="5">
        <v>0</v>
      </c>
      <c r="N89" s="5">
        <v>5744499.2557686018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733837.32</v>
      </c>
      <c r="V89" s="7">
        <f t="shared" si="1"/>
        <v>20751193.157038458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757</v>
      </c>
      <c r="G90" s="5">
        <v>0</v>
      </c>
      <c r="H90" s="5">
        <v>0</v>
      </c>
      <c r="I90" s="5">
        <v>3575214.8100297032</v>
      </c>
      <c r="J90" s="5">
        <v>42382.226244343998</v>
      </c>
      <c r="K90" s="5">
        <v>178414.52488688001</v>
      </c>
      <c r="L90" s="5">
        <v>0</v>
      </c>
      <c r="M90" s="5">
        <v>0</v>
      </c>
      <c r="N90" s="5">
        <v>1785374.1366654905</v>
      </c>
      <c r="O90" s="6">
        <v>0</v>
      </c>
      <c r="P90" s="6">
        <v>0</v>
      </c>
      <c r="Q90" s="6">
        <v>3353347.693769333</v>
      </c>
      <c r="R90" s="6">
        <v>0</v>
      </c>
      <c r="S90" s="6">
        <v>0</v>
      </c>
      <c r="T90" s="6">
        <v>0</v>
      </c>
      <c r="U90" s="6">
        <v>205338.4803946772</v>
      </c>
      <c r="V90" s="7">
        <f t="shared" si="1"/>
        <v>9140071.8719904274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757</v>
      </c>
      <c r="G91" s="5">
        <v>0</v>
      </c>
      <c r="H91" s="5">
        <v>0</v>
      </c>
      <c r="I91" s="5">
        <v>7012782.7639581654</v>
      </c>
      <c r="J91" s="5">
        <v>65262.832579185997</v>
      </c>
      <c r="K91" s="5">
        <v>549387.28506787005</v>
      </c>
      <c r="L91" s="5">
        <v>0</v>
      </c>
      <c r="M91" s="5">
        <v>0</v>
      </c>
      <c r="N91" s="5">
        <v>4671289.9435296459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402771.36692583526</v>
      </c>
      <c r="V91" s="7">
        <f t="shared" si="1"/>
        <v>12701494.192060703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757</v>
      </c>
      <c r="G92" s="5">
        <v>0</v>
      </c>
      <c r="H92" s="5">
        <v>0</v>
      </c>
      <c r="I92" s="5">
        <v>4035528.9328738861</v>
      </c>
      <c r="J92" s="5">
        <v>55316.434389141003</v>
      </c>
      <c r="K92" s="5">
        <v>183631.80995475</v>
      </c>
      <c r="L92" s="5">
        <v>0</v>
      </c>
      <c r="M92" s="5">
        <v>0</v>
      </c>
      <c r="N92" s="5">
        <v>1997475.3222349789</v>
      </c>
      <c r="O92" s="6">
        <v>0</v>
      </c>
      <c r="P92" s="6">
        <v>0</v>
      </c>
      <c r="Q92" s="6">
        <v>162940.55953495391</v>
      </c>
      <c r="R92" s="6">
        <v>0</v>
      </c>
      <c r="S92" s="6">
        <v>0</v>
      </c>
      <c r="T92" s="6">
        <v>0</v>
      </c>
      <c r="U92" s="6">
        <v>231776.10932367799</v>
      </c>
      <c r="V92" s="7">
        <f t="shared" si="1"/>
        <v>6666669.1683113873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757</v>
      </c>
      <c r="G93" s="5">
        <v>0</v>
      </c>
      <c r="H93" s="5">
        <v>0</v>
      </c>
      <c r="I93" s="5">
        <v>6534435.1297101025</v>
      </c>
      <c r="J93" s="5">
        <v>35266.461538461997</v>
      </c>
      <c r="K93" s="5">
        <v>184427.19457014001</v>
      </c>
      <c r="L93" s="5">
        <v>0</v>
      </c>
      <c r="M93" s="5">
        <v>0</v>
      </c>
      <c r="N93" s="5">
        <v>1874005.9277700102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375298.00335580955</v>
      </c>
      <c r="V93" s="7">
        <f t="shared" si="1"/>
        <v>9003432.716944525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756</v>
      </c>
      <c r="G94" s="5">
        <v>0</v>
      </c>
      <c r="H94" s="5">
        <v>0</v>
      </c>
      <c r="I94" s="5">
        <v>8165021.1206478775</v>
      </c>
      <c r="J94" s="5">
        <v>459942.47963800997</v>
      </c>
      <c r="K94" s="5">
        <v>1034240.9049774</v>
      </c>
      <c r="L94" s="5">
        <v>0</v>
      </c>
      <c r="M94" s="5">
        <v>0</v>
      </c>
      <c r="N94" s="5">
        <v>5391453.968941614</v>
      </c>
      <c r="O94" s="6">
        <v>0</v>
      </c>
      <c r="P94" s="6">
        <v>0</v>
      </c>
      <c r="Q94" s="6">
        <v>-692152.7261252607</v>
      </c>
      <c r="R94" s="6">
        <v>0</v>
      </c>
      <c r="S94" s="6">
        <v>0</v>
      </c>
      <c r="T94" s="6">
        <v>0</v>
      </c>
      <c r="U94" s="6">
        <v>357774.48000000004</v>
      </c>
      <c r="V94" s="7">
        <f t="shared" si="1"/>
        <v>14716280.228079641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756</v>
      </c>
      <c r="G95" s="5">
        <v>0</v>
      </c>
      <c r="H95" s="5">
        <v>0</v>
      </c>
      <c r="I95" s="5">
        <v>59896747.970459804</v>
      </c>
      <c r="J95" s="5">
        <v>2120387.2941176998</v>
      </c>
      <c r="K95" s="5">
        <v>5512977.0135746999</v>
      </c>
      <c r="L95" s="5">
        <v>0</v>
      </c>
      <c r="M95" s="5">
        <v>0</v>
      </c>
      <c r="N95" s="5">
        <v>29149703.695711922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3446523.36</v>
      </c>
      <c r="V95" s="7">
        <f t="shared" si="1"/>
        <v>100126339.33386412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756</v>
      </c>
      <c r="G96" s="5">
        <v>0</v>
      </c>
      <c r="H96" s="5">
        <v>0</v>
      </c>
      <c r="I96" s="5">
        <v>56885490.215770334</v>
      </c>
      <c r="J96" s="5">
        <v>1828339.0045249001</v>
      </c>
      <c r="K96" s="5">
        <v>4798086.5158371003</v>
      </c>
      <c r="L96" s="5">
        <v>0</v>
      </c>
      <c r="M96" s="5">
        <v>0</v>
      </c>
      <c r="N96" s="5">
        <v>25069832.994408194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2886451.92</v>
      </c>
      <c r="V96" s="7">
        <f t="shared" si="1"/>
        <v>91468200.650540531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756</v>
      </c>
      <c r="G97" s="5">
        <v>0</v>
      </c>
      <c r="H97" s="5">
        <v>0</v>
      </c>
      <c r="I97" s="5">
        <v>39665876.160798229</v>
      </c>
      <c r="J97" s="5">
        <v>1308558</v>
      </c>
      <c r="K97" s="5">
        <v>3658180.4072397999</v>
      </c>
      <c r="L97" s="5">
        <v>0</v>
      </c>
      <c r="M97" s="5">
        <v>0</v>
      </c>
      <c r="N97" s="5">
        <v>19652877.232215028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1936483.3800000001</v>
      </c>
      <c r="V97" s="7">
        <f t="shared" si="1"/>
        <v>66221975.180253066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756</v>
      </c>
      <c r="G98" s="5">
        <v>0</v>
      </c>
      <c r="H98" s="5">
        <v>0</v>
      </c>
      <c r="I98" s="5">
        <v>156162271.34856331</v>
      </c>
      <c r="J98" s="5">
        <v>4606784.2262442997</v>
      </c>
      <c r="K98" s="5">
        <v>17405738.506786998</v>
      </c>
      <c r="L98" s="5">
        <v>0</v>
      </c>
      <c r="M98" s="5">
        <v>0</v>
      </c>
      <c r="N98" s="5">
        <v>80447025.62544775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7859237.0400000019</v>
      </c>
      <c r="V98" s="7">
        <f t="shared" si="1"/>
        <v>266481056.74704236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756</v>
      </c>
      <c r="G99" s="5">
        <v>0</v>
      </c>
      <c r="H99" s="5">
        <v>0</v>
      </c>
      <c r="I99" s="5">
        <v>9107972.9635189548</v>
      </c>
      <c r="J99" s="5">
        <v>414853.92760181002</v>
      </c>
      <c r="K99" s="5">
        <v>819881.76470587996</v>
      </c>
      <c r="L99" s="5">
        <v>0</v>
      </c>
      <c r="M99" s="5">
        <v>0</v>
      </c>
      <c r="N99" s="5">
        <v>4566845.7613093071</v>
      </c>
      <c r="O99" s="6">
        <v>0</v>
      </c>
      <c r="P99" s="6">
        <v>0</v>
      </c>
      <c r="Q99" s="6">
        <v>-1904953.1117452462</v>
      </c>
      <c r="R99" s="6">
        <v>0</v>
      </c>
      <c r="S99" s="6">
        <v>0</v>
      </c>
      <c r="T99" s="6">
        <v>0</v>
      </c>
      <c r="U99" s="6">
        <v>369167.58</v>
      </c>
      <c r="V99" s="7">
        <f t="shared" si="1"/>
        <v>13373768.885390706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756</v>
      </c>
      <c r="G100" s="5">
        <v>0</v>
      </c>
      <c r="H100" s="5">
        <v>0</v>
      </c>
      <c r="I100" s="5">
        <v>29388946.636830583</v>
      </c>
      <c r="J100" s="5">
        <v>732781.25791855005</v>
      </c>
      <c r="K100" s="5">
        <v>1508574.3438913999</v>
      </c>
      <c r="L100" s="5">
        <v>0</v>
      </c>
      <c r="M100" s="5">
        <v>0</v>
      </c>
      <c r="N100" s="5">
        <v>8290773.1404144606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1562286.7800000003</v>
      </c>
      <c r="V100" s="7">
        <f t="shared" si="1"/>
        <v>41483362.159054995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757</v>
      </c>
      <c r="G101" s="5">
        <v>0</v>
      </c>
      <c r="H101" s="5">
        <v>0</v>
      </c>
      <c r="I101" s="5">
        <v>25541843.797394749</v>
      </c>
      <c r="J101" s="5">
        <v>1171396.1357466001</v>
      </c>
      <c r="K101" s="5">
        <v>2443323.4841629001</v>
      </c>
      <c r="L101" s="5">
        <v>0</v>
      </c>
      <c r="M101" s="5">
        <v>0</v>
      </c>
      <c r="N101" s="5">
        <v>22358228.157768752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2141705.52</v>
      </c>
      <c r="V101" s="7">
        <f t="shared" si="1"/>
        <v>53656497.095073007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757</v>
      </c>
      <c r="G102" s="5">
        <v>0</v>
      </c>
      <c r="H102" s="5">
        <v>0</v>
      </c>
      <c r="I102" s="5">
        <v>13279639.977414766</v>
      </c>
      <c r="J102" s="5">
        <v>543674.27149320999</v>
      </c>
      <c r="K102" s="5">
        <v>1831557.239819</v>
      </c>
      <c r="L102" s="5">
        <v>0</v>
      </c>
      <c r="M102" s="5">
        <v>0</v>
      </c>
      <c r="N102" s="5">
        <v>14785763.011477066</v>
      </c>
      <c r="O102" s="6">
        <v>0</v>
      </c>
      <c r="P102" s="6">
        <v>0</v>
      </c>
      <c r="Q102" s="6">
        <v>-8300867.3502034768</v>
      </c>
      <c r="R102" s="6">
        <v>0</v>
      </c>
      <c r="S102" s="6">
        <v>0</v>
      </c>
      <c r="T102" s="6">
        <v>0</v>
      </c>
      <c r="U102" s="6">
        <v>724140.60160018923</v>
      </c>
      <c r="V102" s="7">
        <f t="shared" si="1"/>
        <v>22863907.751600754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757</v>
      </c>
      <c r="G103" s="5">
        <v>0</v>
      </c>
      <c r="H103" s="5">
        <v>0</v>
      </c>
      <c r="I103" s="5">
        <v>30754237.225241907</v>
      </c>
      <c r="J103" s="5">
        <v>1319321.7918552</v>
      </c>
      <c r="K103" s="5">
        <v>2723556.6968326</v>
      </c>
      <c r="L103" s="5">
        <v>0</v>
      </c>
      <c r="M103" s="5">
        <v>0</v>
      </c>
      <c r="N103" s="5">
        <v>24385296.001239881</v>
      </c>
      <c r="O103" s="6">
        <v>0</v>
      </c>
      <c r="P103" s="6">
        <v>0</v>
      </c>
      <c r="Q103" s="6">
        <v>14366266.428777702</v>
      </c>
      <c r="R103" s="6">
        <v>0</v>
      </c>
      <c r="S103" s="6">
        <v>0</v>
      </c>
      <c r="T103" s="6">
        <v>0</v>
      </c>
      <c r="U103" s="6">
        <v>2839471.7399999998</v>
      </c>
      <c r="V103" s="7">
        <f t="shared" si="1"/>
        <v>76388149.883947283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757</v>
      </c>
      <c r="G104" s="5">
        <v>0</v>
      </c>
      <c r="H104" s="5">
        <v>0</v>
      </c>
      <c r="I104" s="5">
        <v>17947587.57685959</v>
      </c>
      <c r="J104" s="5">
        <v>487626.91402715002</v>
      </c>
      <c r="K104" s="5">
        <v>1489044.1176471</v>
      </c>
      <c r="L104" s="5">
        <v>0</v>
      </c>
      <c r="M104" s="5">
        <v>0</v>
      </c>
      <c r="N104" s="5">
        <v>11850960.893500976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1028686.6799999999</v>
      </c>
      <c r="V104" s="7">
        <f t="shared" si="1"/>
        <v>32803906.182034817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757</v>
      </c>
      <c r="G105" s="5">
        <v>0</v>
      </c>
      <c r="H105" s="5">
        <v>0</v>
      </c>
      <c r="I105" s="5">
        <v>3543374.759405558</v>
      </c>
      <c r="J105" s="5">
        <v>226981.26696832001</v>
      </c>
      <c r="K105" s="5">
        <v>648219.54751130997</v>
      </c>
      <c r="L105" s="5">
        <v>0</v>
      </c>
      <c r="M105" s="5">
        <v>0</v>
      </c>
      <c r="N105" s="5">
        <v>5251847.2934493367</v>
      </c>
      <c r="O105" s="6">
        <v>0</v>
      </c>
      <c r="P105" s="6">
        <v>0</v>
      </c>
      <c r="Q105" s="6">
        <v>-5240524.2182705384</v>
      </c>
      <c r="R105" s="6">
        <v>0</v>
      </c>
      <c r="S105" s="6">
        <v>0</v>
      </c>
      <c r="T105" s="6">
        <v>0</v>
      </c>
      <c r="U105" s="6">
        <v>150678.72000000003</v>
      </c>
      <c r="V105" s="7">
        <f t="shared" si="1"/>
        <v>4580577.3690639874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757</v>
      </c>
      <c r="G106" s="5">
        <v>0</v>
      </c>
      <c r="H106" s="5">
        <v>0</v>
      </c>
      <c r="I106" s="5">
        <v>3203822.4100689711</v>
      </c>
      <c r="J106" s="5">
        <v>98323.420814480996</v>
      </c>
      <c r="K106" s="5">
        <v>365128.82352941</v>
      </c>
      <c r="L106" s="5">
        <v>0</v>
      </c>
      <c r="M106" s="5">
        <v>0</v>
      </c>
      <c r="N106" s="5">
        <v>2441920.0833052932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174704.87839981081</v>
      </c>
      <c r="V106" s="7">
        <f t="shared" si="1"/>
        <v>6283899.6161179664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757</v>
      </c>
      <c r="G107" s="5">
        <v>0</v>
      </c>
      <c r="H107" s="5">
        <v>0</v>
      </c>
      <c r="I107" s="5">
        <v>4075176.1107200552</v>
      </c>
      <c r="J107" s="5">
        <v>184631.90045248999</v>
      </c>
      <c r="K107" s="5">
        <v>569109.14027148997</v>
      </c>
      <c r="L107" s="5">
        <v>0</v>
      </c>
      <c r="M107" s="5">
        <v>0</v>
      </c>
      <c r="N107" s="5">
        <v>4568325.1798922922</v>
      </c>
      <c r="O107" s="6">
        <v>0</v>
      </c>
      <c r="P107" s="6">
        <v>0</v>
      </c>
      <c r="Q107" s="6">
        <v>-1341309.9625740657</v>
      </c>
      <c r="R107" s="6">
        <v>0</v>
      </c>
      <c r="S107" s="6">
        <v>0</v>
      </c>
      <c r="T107" s="6">
        <v>0</v>
      </c>
      <c r="U107" s="6">
        <v>253580.4</v>
      </c>
      <c r="V107" s="7">
        <f t="shared" si="1"/>
        <v>8309512.7687622616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758</v>
      </c>
      <c r="G108" s="5">
        <v>0</v>
      </c>
      <c r="H108" s="5">
        <v>0</v>
      </c>
      <c r="I108" s="5">
        <v>31295570.191995349</v>
      </c>
      <c r="J108" s="5">
        <v>776406.81447963999</v>
      </c>
      <c r="K108" s="5">
        <v>1968956.199095</v>
      </c>
      <c r="L108" s="5">
        <v>0</v>
      </c>
      <c r="M108" s="5">
        <v>0</v>
      </c>
      <c r="N108" s="5">
        <v>13741116.856609145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1862436.4118543712</v>
      </c>
      <c r="V108" s="7">
        <f t="shared" si="1"/>
        <v>49644486.474033505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758</v>
      </c>
      <c r="G109" s="5">
        <v>0</v>
      </c>
      <c r="H109" s="5">
        <v>0</v>
      </c>
      <c r="I109" s="5">
        <v>22978331.371505782</v>
      </c>
      <c r="J109" s="5">
        <v>583917.04072398006</v>
      </c>
      <c r="K109" s="5">
        <v>1442441.4479638</v>
      </c>
      <c r="L109" s="5">
        <v>0</v>
      </c>
      <c r="M109" s="5">
        <v>0</v>
      </c>
      <c r="N109" s="5">
        <v>10246384.827256966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1367467.6884747755</v>
      </c>
      <c r="V109" s="7">
        <f t="shared" si="1"/>
        <v>36618542.375925303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758</v>
      </c>
      <c r="G110" s="5">
        <v>0</v>
      </c>
      <c r="H110" s="5">
        <v>0</v>
      </c>
      <c r="I110" s="5">
        <v>6601184.489640316</v>
      </c>
      <c r="J110" s="5">
        <v>250409.55656108999</v>
      </c>
      <c r="K110" s="5">
        <v>607402.57918551995</v>
      </c>
      <c r="L110" s="5">
        <v>0</v>
      </c>
      <c r="M110" s="5">
        <v>0</v>
      </c>
      <c r="N110" s="5">
        <v>3934016.9124259534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392844.29967085319</v>
      </c>
      <c r="V110" s="7">
        <f t="shared" si="1"/>
        <v>11785857.837483732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758</v>
      </c>
      <c r="G111" s="5">
        <v>0</v>
      </c>
      <c r="H111" s="5">
        <v>0</v>
      </c>
      <c r="I111" s="5">
        <v>27601264.5081053</v>
      </c>
      <c r="J111" s="5">
        <v>683999.96380091005</v>
      </c>
      <c r="K111" s="5">
        <v>1229850.7692308</v>
      </c>
      <c r="L111" s="5">
        <v>0</v>
      </c>
      <c r="M111" s="5">
        <v>0</v>
      </c>
      <c r="N111" s="5">
        <v>8717598.6774992049</v>
      </c>
      <c r="O111" s="6">
        <v>0</v>
      </c>
      <c r="P111" s="6">
        <v>0</v>
      </c>
      <c r="Q111" s="6">
        <v>-2175733.4340167535</v>
      </c>
      <c r="R111" s="6">
        <v>0</v>
      </c>
      <c r="S111" s="6">
        <v>0</v>
      </c>
      <c r="T111" s="6">
        <v>0</v>
      </c>
      <c r="U111" s="6">
        <v>1944299.9956065426</v>
      </c>
      <c r="V111" s="7">
        <f t="shared" si="1"/>
        <v>38001280.480226003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758</v>
      </c>
      <c r="G112" s="5">
        <v>0</v>
      </c>
      <c r="H112" s="5">
        <v>0</v>
      </c>
      <c r="I112" s="5">
        <v>2088775.7576060668</v>
      </c>
      <c r="J112" s="5">
        <v>323659.74660633999</v>
      </c>
      <c r="K112" s="5">
        <v>671485.29411765002</v>
      </c>
      <c r="L112" s="5">
        <v>0</v>
      </c>
      <c r="M112" s="5">
        <v>0</v>
      </c>
      <c r="N112" s="5">
        <v>4313319.197837092</v>
      </c>
      <c r="O112" s="6">
        <v>0</v>
      </c>
      <c r="P112" s="6">
        <v>0</v>
      </c>
      <c r="Q112" s="6">
        <v>303532.43099514209</v>
      </c>
      <c r="R112" s="6">
        <v>0</v>
      </c>
      <c r="S112" s="6">
        <v>0</v>
      </c>
      <c r="T112" s="6">
        <v>0</v>
      </c>
      <c r="U112" s="6">
        <v>142951.60575515428</v>
      </c>
      <c r="V112" s="7">
        <f t="shared" si="1"/>
        <v>7843724.0329174455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758</v>
      </c>
      <c r="G113" s="5">
        <v>0</v>
      </c>
      <c r="H113" s="5">
        <v>0</v>
      </c>
      <c r="I113" s="5">
        <v>7163547.3082881747</v>
      </c>
      <c r="J113" s="5">
        <v>594896.11764705996</v>
      </c>
      <c r="K113" s="5">
        <v>1035092.0361991</v>
      </c>
      <c r="L113" s="5">
        <v>0</v>
      </c>
      <c r="M113" s="5">
        <v>0</v>
      </c>
      <c r="N113" s="5">
        <v>7967255.688282039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490258.74936257128</v>
      </c>
      <c r="V113" s="7">
        <f t="shared" si="1"/>
        <v>17251049.899778947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758</v>
      </c>
      <c r="G114" s="5">
        <v>0</v>
      </c>
      <c r="H114" s="5">
        <v>0</v>
      </c>
      <c r="I114" s="5">
        <v>4652743.369013261</v>
      </c>
      <c r="J114" s="5">
        <v>200468.04524887001</v>
      </c>
      <c r="K114" s="5">
        <v>361435.11312216998</v>
      </c>
      <c r="L114" s="5">
        <v>0</v>
      </c>
      <c r="M114" s="5">
        <v>0</v>
      </c>
      <c r="N114" s="5">
        <v>3405821.1043379549</v>
      </c>
      <c r="O114" s="6">
        <v>0</v>
      </c>
      <c r="P114" s="6">
        <v>0</v>
      </c>
      <c r="Q114" s="6">
        <v>6623615.6418906804</v>
      </c>
      <c r="R114" s="6">
        <v>0</v>
      </c>
      <c r="S114" s="6">
        <v>0</v>
      </c>
      <c r="T114" s="6">
        <v>0</v>
      </c>
      <c r="U114" s="6">
        <v>318424.3848795807</v>
      </c>
      <c r="V114" s="7">
        <f t="shared" si="1"/>
        <v>15562507.658492517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758</v>
      </c>
      <c r="G115" s="5">
        <v>0</v>
      </c>
      <c r="H115" s="5">
        <v>0</v>
      </c>
      <c r="I115" s="5">
        <v>6205596.0842308383</v>
      </c>
      <c r="J115" s="5">
        <v>121810.04524887</v>
      </c>
      <c r="K115" s="5">
        <v>190097.91855204001</v>
      </c>
      <c r="L115" s="5">
        <v>0</v>
      </c>
      <c r="M115" s="5">
        <v>0</v>
      </c>
      <c r="N115" s="5">
        <v>1021921.1271775475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424698.49703991</v>
      </c>
      <c r="V115" s="7">
        <f t="shared" si="1"/>
        <v>7964123.6722492063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758</v>
      </c>
      <c r="G116" s="5">
        <v>0</v>
      </c>
      <c r="H116" s="5">
        <v>0</v>
      </c>
      <c r="I116" s="5">
        <v>9763350.5574420355</v>
      </c>
      <c r="J116" s="5">
        <v>405031.87330317002</v>
      </c>
      <c r="K116" s="5">
        <v>502373.48416289</v>
      </c>
      <c r="L116" s="5">
        <v>0</v>
      </c>
      <c r="M116" s="5">
        <v>0</v>
      </c>
      <c r="N116" s="5">
        <v>4162756.5260269446</v>
      </c>
      <c r="O116" s="6">
        <v>0</v>
      </c>
      <c r="P116" s="6">
        <v>0</v>
      </c>
      <c r="Q116" s="6">
        <v>4098711.6455030497</v>
      </c>
      <c r="R116" s="6">
        <v>0</v>
      </c>
      <c r="S116" s="6">
        <v>0</v>
      </c>
      <c r="T116" s="6">
        <v>0</v>
      </c>
      <c r="U116" s="6">
        <v>668184.04735624068</v>
      </c>
      <c r="V116" s="7">
        <f t="shared" si="1"/>
        <v>19600408.13379433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758</v>
      </c>
      <c r="G117" s="5">
        <v>0</v>
      </c>
      <c r="H117" s="5">
        <v>0</v>
      </c>
      <c r="I117" s="5">
        <v>35731624.073143616</v>
      </c>
      <c r="J117" s="5">
        <v>525344.72398190002</v>
      </c>
      <c r="K117" s="5">
        <v>2502661.4208145002</v>
      </c>
      <c r="L117" s="5">
        <v>0</v>
      </c>
      <c r="M117" s="5">
        <v>0</v>
      </c>
      <c r="N117" s="5">
        <v>15245971.825369563</v>
      </c>
      <c r="O117" s="6">
        <v>0</v>
      </c>
      <c r="P117" s="6">
        <v>0</v>
      </c>
      <c r="Q117" s="6">
        <v>572956.013310045</v>
      </c>
      <c r="R117" s="6">
        <v>2646669.3243371509</v>
      </c>
      <c r="S117" s="6">
        <v>0</v>
      </c>
      <c r="T117" s="6">
        <v>0</v>
      </c>
      <c r="U117" s="6">
        <v>2354796.1799999997</v>
      </c>
      <c r="V117" s="7">
        <f t="shared" si="1"/>
        <v>59580023.560956784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758</v>
      </c>
      <c r="G118" s="5">
        <v>0</v>
      </c>
      <c r="H118" s="5">
        <v>0</v>
      </c>
      <c r="I118" s="5">
        <v>11832130.662065588</v>
      </c>
      <c r="J118" s="5">
        <v>368343.71040724003</v>
      </c>
      <c r="K118" s="5">
        <v>635913.98190044996</v>
      </c>
      <c r="L118" s="5">
        <v>0</v>
      </c>
      <c r="M118" s="5">
        <v>0</v>
      </c>
      <c r="N118" s="5">
        <v>4824828.4426363986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667095.75242968812</v>
      </c>
      <c r="V118" s="7">
        <f t="shared" si="1"/>
        <v>18328312.549439363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758</v>
      </c>
      <c r="G119" s="5">
        <v>0</v>
      </c>
      <c r="H119" s="5">
        <v>0</v>
      </c>
      <c r="I119" s="5">
        <v>4881262.7608789057</v>
      </c>
      <c r="J119" s="5">
        <v>239984.82352941</v>
      </c>
      <c r="K119" s="5">
        <v>361882.08144795999</v>
      </c>
      <c r="L119" s="5">
        <v>0</v>
      </c>
      <c r="M119" s="5">
        <v>0</v>
      </c>
      <c r="N119" s="5">
        <v>-1657806.521410035</v>
      </c>
      <c r="O119" s="6">
        <v>0</v>
      </c>
      <c r="P119" s="6">
        <v>0</v>
      </c>
      <c r="Q119" s="6">
        <v>3318585.8650447857</v>
      </c>
      <c r="R119" s="6">
        <v>0</v>
      </c>
      <c r="S119" s="6">
        <v>0</v>
      </c>
      <c r="T119" s="6">
        <v>0</v>
      </c>
      <c r="U119" s="6">
        <v>275205.68757031194</v>
      </c>
      <c r="V119" s="7">
        <f t="shared" si="1"/>
        <v>7419114.6970613385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758</v>
      </c>
      <c r="G120" s="5">
        <v>0</v>
      </c>
      <c r="H120" s="5">
        <v>0</v>
      </c>
      <c r="I120" s="5">
        <v>46966530.47231175</v>
      </c>
      <c r="J120" s="5">
        <v>2018561.2669683001</v>
      </c>
      <c r="K120" s="5">
        <v>4931593.6651584003</v>
      </c>
      <c r="L120" s="5">
        <v>0</v>
      </c>
      <c r="M120" s="5">
        <v>0</v>
      </c>
      <c r="N120" s="5">
        <v>28565018.514411405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85756245.918849856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758</v>
      </c>
      <c r="G121" s="5">
        <v>0</v>
      </c>
      <c r="H121" s="5">
        <v>0</v>
      </c>
      <c r="I121" s="5">
        <v>66602942.696378417</v>
      </c>
      <c r="J121" s="5">
        <v>2808417.8552036001</v>
      </c>
      <c r="K121" s="5">
        <v>6130193.4841628997</v>
      </c>
      <c r="L121" s="5">
        <v>0</v>
      </c>
      <c r="M121" s="5">
        <v>0</v>
      </c>
      <c r="N121" s="5">
        <v>42380878.550068282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3641335.1955353688</v>
      </c>
      <c r="V121" s="7">
        <f t="shared" si="1"/>
        <v>121563767.78134856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758</v>
      </c>
      <c r="G122" s="5">
        <v>0</v>
      </c>
      <c r="H122" s="5">
        <v>0</v>
      </c>
      <c r="I122" s="5">
        <v>27931919.071132962</v>
      </c>
      <c r="J122" s="5">
        <v>1285215.6018099999</v>
      </c>
      <c r="K122" s="5">
        <v>2255300.6334842001</v>
      </c>
      <c r="L122" s="5">
        <v>0</v>
      </c>
      <c r="M122" s="5">
        <v>0</v>
      </c>
      <c r="N122" s="5">
        <v>17074260.593232829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1527101.894825025</v>
      </c>
      <c r="V122" s="7">
        <f t="shared" si="1"/>
        <v>50073797.794485018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758</v>
      </c>
      <c r="G123" s="5">
        <v>0</v>
      </c>
      <c r="H123" s="5">
        <v>0</v>
      </c>
      <c r="I123" s="5">
        <v>17732737.069026064</v>
      </c>
      <c r="J123" s="5">
        <v>906773.74660634005</v>
      </c>
      <c r="K123" s="5">
        <v>1894224.3891403</v>
      </c>
      <c r="L123" s="5">
        <v>0</v>
      </c>
      <c r="M123" s="5">
        <v>0</v>
      </c>
      <c r="N123" s="5">
        <v>12655326.18489855</v>
      </c>
      <c r="O123" s="6">
        <v>0</v>
      </c>
      <c r="P123" s="6">
        <v>0</v>
      </c>
      <c r="Q123" s="6">
        <v>-8635255.064235257</v>
      </c>
      <c r="R123" s="6">
        <v>0</v>
      </c>
      <c r="S123" s="6">
        <v>0</v>
      </c>
      <c r="T123" s="6">
        <v>0</v>
      </c>
      <c r="U123" s="6">
        <v>969489.28963960591</v>
      </c>
      <c r="V123" s="7">
        <f t="shared" si="1"/>
        <v>25523295.615075603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758</v>
      </c>
      <c r="G124" s="5">
        <v>0</v>
      </c>
      <c r="H124" s="5">
        <v>0</v>
      </c>
      <c r="I124" s="5">
        <v>84677739.117568523</v>
      </c>
      <c r="J124" s="5">
        <v>3144081.9095023</v>
      </c>
      <c r="K124" s="5">
        <v>8676585.4751130994</v>
      </c>
      <c r="L124" s="5">
        <v>0</v>
      </c>
      <c r="M124" s="5">
        <v>0</v>
      </c>
      <c r="N124" s="5">
        <v>56922708.794338398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5346148.1399999997</v>
      </c>
      <c r="V124" s="7">
        <f t="shared" si="1"/>
        <v>158767263.43652231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758</v>
      </c>
      <c r="G125" s="5">
        <v>0</v>
      </c>
      <c r="H125" s="5">
        <v>0</v>
      </c>
      <c r="I125" s="5">
        <v>86567998.113136575</v>
      </c>
      <c r="J125" s="5">
        <v>3943365.6742081</v>
      </c>
      <c r="K125" s="5">
        <v>7412729.7737557003</v>
      </c>
      <c r="L125" s="5">
        <v>0</v>
      </c>
      <c r="M125" s="5">
        <v>0</v>
      </c>
      <c r="N125" s="5">
        <v>52208378.180760108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5289259.964735223</v>
      </c>
      <c r="V125" s="7">
        <f t="shared" si="1"/>
        <v>155421731.70659569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758</v>
      </c>
      <c r="G126" s="5">
        <v>0</v>
      </c>
      <c r="H126" s="5">
        <v>0</v>
      </c>
      <c r="I126" s="5">
        <v>82781650.348836184</v>
      </c>
      <c r="J126" s="5">
        <v>2398408.4615385002</v>
      </c>
      <c r="K126" s="5">
        <v>4985549.4117647</v>
      </c>
      <c r="L126" s="5">
        <v>0</v>
      </c>
      <c r="M126" s="5">
        <v>0</v>
      </c>
      <c r="N126" s="5">
        <v>33559269.843215808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5057916.0723177809</v>
      </c>
      <c r="V126" s="7">
        <f t="shared" si="1"/>
        <v>128782794.13767296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758</v>
      </c>
      <c r="G127" s="5">
        <v>0</v>
      </c>
      <c r="H127" s="5">
        <v>0</v>
      </c>
      <c r="I127" s="5">
        <v>25067771.931113355</v>
      </c>
      <c r="J127" s="5">
        <v>500019.65610859997</v>
      </c>
      <c r="K127" s="5">
        <v>1245658.9140271</v>
      </c>
      <c r="L127" s="5">
        <v>0</v>
      </c>
      <c r="M127" s="5">
        <v>0</v>
      </c>
      <c r="N127" s="5">
        <v>8380667.1595792454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1531627.9152842148</v>
      </c>
      <c r="V127" s="7">
        <f t="shared" si="1"/>
        <v>36725745.576112516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758</v>
      </c>
      <c r="G128" s="5">
        <v>0</v>
      </c>
      <c r="H128" s="5">
        <v>0</v>
      </c>
      <c r="I128" s="5">
        <v>26412085.069063108</v>
      </c>
      <c r="J128" s="5">
        <v>618761.90045248996</v>
      </c>
      <c r="K128" s="5">
        <v>1336594.0723981999</v>
      </c>
      <c r="L128" s="5">
        <v>0</v>
      </c>
      <c r="M128" s="5">
        <v>0</v>
      </c>
      <c r="N128" s="5">
        <v>9014560.5625190586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1613764.7535570895</v>
      </c>
      <c r="V128" s="7">
        <f t="shared" si="1"/>
        <v>38995766.357989945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758</v>
      </c>
      <c r="G129" s="5">
        <v>0</v>
      </c>
      <c r="H129" s="5">
        <v>0</v>
      </c>
      <c r="I129" s="5">
        <v>4661234.2372858319</v>
      </c>
      <c r="J129" s="5">
        <v>35485.656108597002</v>
      </c>
      <c r="K129" s="5">
        <v>77376.787330317005</v>
      </c>
      <c r="L129" s="5">
        <v>0</v>
      </c>
      <c r="M129" s="5">
        <v>0</v>
      </c>
      <c r="N129" s="5">
        <v>486374.82189172821</v>
      </c>
      <c r="O129" s="6">
        <v>0</v>
      </c>
      <c r="P129" s="6">
        <v>0</v>
      </c>
      <c r="Q129" s="6">
        <v>-268705.25835467107</v>
      </c>
      <c r="R129" s="6">
        <v>0</v>
      </c>
      <c r="S129" s="6">
        <v>0</v>
      </c>
      <c r="T129" s="6">
        <v>0</v>
      </c>
      <c r="U129" s="6">
        <v>549653.75410569191</v>
      </c>
      <c r="V129" s="7">
        <f t="shared" si="1"/>
        <v>5541419.9983674949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758</v>
      </c>
      <c r="G130" s="5">
        <v>0</v>
      </c>
      <c r="H130" s="5">
        <v>0</v>
      </c>
      <c r="I130" s="5">
        <v>13843089.244373523</v>
      </c>
      <c r="J130" s="5">
        <v>571271.79185519996</v>
      </c>
      <c r="K130" s="5">
        <v>918245.65610859997</v>
      </c>
      <c r="L130" s="5">
        <v>0</v>
      </c>
      <c r="M130" s="5">
        <v>0</v>
      </c>
      <c r="N130" s="5">
        <v>4620869.2304240167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885999.05999999994</v>
      </c>
      <c r="V130" s="7">
        <f t="shared" si="1"/>
        <v>20839474.982761335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758</v>
      </c>
      <c r="G131" s="5">
        <v>0</v>
      </c>
      <c r="H131" s="5">
        <v>0</v>
      </c>
      <c r="I131" s="5">
        <v>15401511.840843692</v>
      </c>
      <c r="J131" s="5">
        <v>885645.54751130997</v>
      </c>
      <c r="K131" s="5">
        <v>1384248.959276</v>
      </c>
      <c r="L131" s="5">
        <v>0</v>
      </c>
      <c r="M131" s="5">
        <v>0</v>
      </c>
      <c r="N131" s="5">
        <v>10506575.338568157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939378.35039384931</v>
      </c>
      <c r="V131" s="7">
        <f t="shared" si="1"/>
        <v>29117360.036593009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758</v>
      </c>
      <c r="G132" s="5">
        <v>0</v>
      </c>
      <c r="H132" s="5">
        <v>0</v>
      </c>
      <c r="I132" s="5">
        <v>50246157.277011558</v>
      </c>
      <c r="J132" s="5">
        <v>1638232.8597285</v>
      </c>
      <c r="K132" s="5">
        <v>2648484.4343892001</v>
      </c>
      <c r="L132" s="5">
        <v>0</v>
      </c>
      <c r="M132" s="5">
        <v>0</v>
      </c>
      <c r="N132" s="5">
        <v>21568275.423815299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3064644.0962592801</v>
      </c>
      <c r="V132" s="7">
        <f t="shared" si="1"/>
        <v>79165794.091203839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758</v>
      </c>
      <c r="G133" s="5">
        <v>0</v>
      </c>
      <c r="H133" s="5">
        <v>0</v>
      </c>
      <c r="I133" s="5">
        <v>52525184.280209109</v>
      </c>
      <c r="J133" s="5">
        <v>1853023.3122171999</v>
      </c>
      <c r="K133" s="5">
        <v>3121996.6063347999</v>
      </c>
      <c r="L133" s="5">
        <v>0</v>
      </c>
      <c r="M133" s="5">
        <v>0</v>
      </c>
      <c r="N133" s="5">
        <v>25491305.304986984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3203647.8933468708</v>
      </c>
      <c r="V133" s="7">
        <f t="shared" si="1"/>
        <v>86195157.397094965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758</v>
      </c>
      <c r="G134" s="5">
        <v>0</v>
      </c>
      <c r="H134" s="5">
        <v>0</v>
      </c>
      <c r="I134" s="5">
        <v>50328661.717829838</v>
      </c>
      <c r="J134" s="5">
        <v>769159.99095023004</v>
      </c>
      <c r="K134" s="5">
        <v>2757712.4253393998</v>
      </c>
      <c r="L134" s="5">
        <v>0</v>
      </c>
      <c r="M134" s="5">
        <v>0</v>
      </c>
      <c r="N134" s="5">
        <v>16800922.143700637</v>
      </c>
      <c r="O134" s="6">
        <v>0</v>
      </c>
      <c r="P134" s="6">
        <v>0</v>
      </c>
      <c r="Q134" s="6">
        <v>0</v>
      </c>
      <c r="R134" s="6">
        <v>3873348.1762293363</v>
      </c>
      <c r="S134" s="6">
        <v>0</v>
      </c>
      <c r="T134" s="6">
        <v>0</v>
      </c>
      <c r="U134" s="6">
        <v>2935595.7</v>
      </c>
      <c r="V134" s="7">
        <f t="shared" si="1"/>
        <v>77465400.154049456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758</v>
      </c>
      <c r="G135" s="5">
        <v>0</v>
      </c>
      <c r="H135" s="5">
        <v>0</v>
      </c>
      <c r="I135" s="5">
        <v>47288512.043262072</v>
      </c>
      <c r="J135" s="5">
        <v>518944.95022623998</v>
      </c>
      <c r="K135" s="5">
        <v>2937989.0135746999</v>
      </c>
      <c r="L135" s="5">
        <v>0</v>
      </c>
      <c r="M135" s="5">
        <v>0</v>
      </c>
      <c r="N135" s="5">
        <v>17496914.282616928</v>
      </c>
      <c r="O135" s="6">
        <v>0</v>
      </c>
      <c r="P135" s="6">
        <v>0</v>
      </c>
      <c r="Q135" s="6">
        <v>3725070.4980659336</v>
      </c>
      <c r="R135" s="6">
        <v>3436914.5789077207</v>
      </c>
      <c r="S135" s="6">
        <v>0</v>
      </c>
      <c r="T135" s="6">
        <v>0</v>
      </c>
      <c r="U135" s="6">
        <v>2986669.08</v>
      </c>
      <c r="V135" s="7">
        <f t="shared" si="1"/>
        <v>78391014.44665359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759</v>
      </c>
      <c r="G136" s="5">
        <v>0</v>
      </c>
      <c r="H136" s="5">
        <v>0</v>
      </c>
      <c r="I136" s="5">
        <v>25729868.697870288</v>
      </c>
      <c r="J136" s="5">
        <v>1129022.4886878</v>
      </c>
      <c r="K136" s="5">
        <v>2054494.2624434</v>
      </c>
      <c r="L136" s="5">
        <v>0</v>
      </c>
      <c r="M136" s="5">
        <v>0</v>
      </c>
      <c r="N136" s="5">
        <v>11439764.491477143</v>
      </c>
      <c r="O136" s="6">
        <v>0</v>
      </c>
      <c r="P136" s="6">
        <v>0</v>
      </c>
      <c r="Q136" s="6">
        <v>4385579.6671616808</v>
      </c>
      <c r="R136" s="6">
        <v>0</v>
      </c>
      <c r="S136" s="6">
        <v>0</v>
      </c>
      <c r="T136" s="6">
        <v>0</v>
      </c>
      <c r="U136" s="6">
        <v>1591414.8127948781</v>
      </c>
      <c r="V136" s="7">
        <f t="shared" si="1"/>
        <v>46330144.42043519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759</v>
      </c>
      <c r="G137" s="5">
        <v>0</v>
      </c>
      <c r="H137" s="5">
        <v>0</v>
      </c>
      <c r="I137" s="5">
        <v>8304271.5868194103</v>
      </c>
      <c r="J137" s="5">
        <v>154278.46153845999</v>
      </c>
      <c r="K137" s="5">
        <v>308260.00904977001</v>
      </c>
      <c r="L137" s="5">
        <v>0</v>
      </c>
      <c r="M137" s="5">
        <v>0</v>
      </c>
      <c r="N137" s="5">
        <v>2038080.1042420226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749868.0472051223</v>
      </c>
      <c r="V137" s="7">
        <f t="shared" ref="V137:V200" si="2">+SUM(G137:U137)</f>
        <v>11554758.208854785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758</v>
      </c>
      <c r="G138" s="5">
        <v>0</v>
      </c>
      <c r="H138" s="5">
        <v>0</v>
      </c>
      <c r="I138" s="5">
        <v>9957927.0689835213</v>
      </c>
      <c r="J138" s="5">
        <v>177119.33031674</v>
      </c>
      <c r="K138" s="5">
        <v>609052.05429864</v>
      </c>
      <c r="L138" s="5">
        <v>0</v>
      </c>
      <c r="M138" s="5">
        <v>0</v>
      </c>
      <c r="N138" s="5">
        <v>3600527.246701438</v>
      </c>
      <c r="O138" s="6">
        <v>0</v>
      </c>
      <c r="P138" s="6">
        <v>0</v>
      </c>
      <c r="Q138" s="6">
        <v>700305.67996997572</v>
      </c>
      <c r="R138" s="6">
        <v>686329.1846553029</v>
      </c>
      <c r="S138" s="6">
        <v>0</v>
      </c>
      <c r="T138" s="6">
        <v>0</v>
      </c>
      <c r="U138" s="6">
        <v>755105.18067816447</v>
      </c>
      <c r="V138" s="7">
        <f t="shared" si="2"/>
        <v>16486365.745603781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758</v>
      </c>
      <c r="G139" s="5">
        <v>0</v>
      </c>
      <c r="H139" s="5">
        <v>0</v>
      </c>
      <c r="I139" s="5">
        <v>1426115.3361452888</v>
      </c>
      <c r="J139" s="5">
        <v>54807.411764705997</v>
      </c>
      <c r="K139" s="5">
        <v>155461.69230769001</v>
      </c>
      <c r="L139" s="5">
        <v>0</v>
      </c>
      <c r="M139" s="5">
        <v>0</v>
      </c>
      <c r="N139" s="5">
        <v>1049043.9404477291</v>
      </c>
      <c r="O139" s="6">
        <v>0</v>
      </c>
      <c r="P139" s="6">
        <v>0</v>
      </c>
      <c r="Q139" s="6">
        <v>1700208.0604466959</v>
      </c>
      <c r="R139" s="6">
        <v>98292.000845205097</v>
      </c>
      <c r="S139" s="6">
        <v>0</v>
      </c>
      <c r="T139" s="6">
        <v>0</v>
      </c>
      <c r="U139" s="6">
        <v>108141.69165006881</v>
      </c>
      <c r="V139" s="7">
        <f t="shared" si="2"/>
        <v>4592070.1336073838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759</v>
      </c>
      <c r="G140" s="5">
        <v>0</v>
      </c>
      <c r="H140" s="5">
        <v>0</v>
      </c>
      <c r="I140" s="5">
        <v>3362965.8410338312</v>
      </c>
      <c r="J140" s="5">
        <v>125758.80542986</v>
      </c>
      <c r="K140" s="5">
        <v>224745.30316742</v>
      </c>
      <c r="L140" s="5">
        <v>0</v>
      </c>
      <c r="M140" s="5">
        <v>0</v>
      </c>
      <c r="N140" s="5">
        <v>1402353.3808230185</v>
      </c>
      <c r="O140" s="6">
        <v>0</v>
      </c>
      <c r="P140" s="6">
        <v>0</v>
      </c>
      <c r="Q140" s="6">
        <v>1005335.8592935093</v>
      </c>
      <c r="R140" s="6">
        <v>231712.82924938484</v>
      </c>
      <c r="S140" s="6">
        <v>0</v>
      </c>
      <c r="T140" s="6">
        <v>0</v>
      </c>
      <c r="U140" s="6">
        <v>254982.06767176688</v>
      </c>
      <c r="V140" s="7">
        <f t="shared" si="2"/>
        <v>6607854.0866687903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758</v>
      </c>
      <c r="G141" s="5">
        <v>0</v>
      </c>
      <c r="H141" s="5">
        <v>0</v>
      </c>
      <c r="I141" s="5">
        <v>14238199.165172974</v>
      </c>
      <c r="J141" s="5">
        <v>759469.20361991005</v>
      </c>
      <c r="K141" s="5">
        <v>1822712.4434388999</v>
      </c>
      <c r="L141" s="5">
        <v>0</v>
      </c>
      <c r="M141" s="5">
        <v>0</v>
      </c>
      <c r="N141" s="5">
        <v>11635830.843782747</v>
      </c>
      <c r="O141" s="6">
        <v>0</v>
      </c>
      <c r="P141" s="6">
        <v>0</v>
      </c>
      <c r="Q141" s="6">
        <v>-3142839.5950157046</v>
      </c>
      <c r="R141" s="6">
        <v>0</v>
      </c>
      <c r="S141" s="6">
        <v>0</v>
      </c>
      <c r="T141" s="6">
        <v>0</v>
      </c>
      <c r="U141" s="6">
        <v>1067739.2374355579</v>
      </c>
      <c r="V141" s="7">
        <f t="shared" si="2"/>
        <v>26381111.298434384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758</v>
      </c>
      <c r="G142" s="5">
        <v>0</v>
      </c>
      <c r="H142" s="5">
        <v>0</v>
      </c>
      <c r="I142" s="5">
        <v>43134345.92632772</v>
      </c>
      <c r="J142" s="5">
        <v>2123178.2533936999</v>
      </c>
      <c r="K142" s="5">
        <v>4214602.7149320999</v>
      </c>
      <c r="L142" s="5">
        <v>0</v>
      </c>
      <c r="M142" s="5">
        <v>0</v>
      </c>
      <c r="N142" s="5">
        <v>28757928.412763294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3234695.1389269461</v>
      </c>
      <c r="V142" s="7">
        <f t="shared" si="2"/>
        <v>81464750.446343765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758</v>
      </c>
      <c r="G143" s="5">
        <v>0</v>
      </c>
      <c r="H143" s="5">
        <v>0</v>
      </c>
      <c r="I143" s="5">
        <v>18997103.717592381</v>
      </c>
      <c r="J143" s="5">
        <v>891370.93212669995</v>
      </c>
      <c r="K143" s="5">
        <v>1830728.5067873001</v>
      </c>
      <c r="L143" s="5">
        <v>0</v>
      </c>
      <c r="M143" s="5">
        <v>0</v>
      </c>
      <c r="N143" s="5">
        <v>12228924.223339029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1424615.065542937</v>
      </c>
      <c r="V143" s="7">
        <f t="shared" si="2"/>
        <v>35372742.445388347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758</v>
      </c>
      <c r="G144" s="5">
        <v>0</v>
      </c>
      <c r="H144" s="5">
        <v>0</v>
      </c>
      <c r="I144" s="5">
        <v>13342675.210732371</v>
      </c>
      <c r="J144" s="5">
        <v>448859.63800904999</v>
      </c>
      <c r="K144" s="5">
        <v>820660.22624434996</v>
      </c>
      <c r="L144" s="5">
        <v>0</v>
      </c>
      <c r="M144" s="5">
        <v>0</v>
      </c>
      <c r="N144" s="5">
        <v>5973774.9355636518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1000582.8468606495</v>
      </c>
      <c r="V144" s="7">
        <f t="shared" si="2"/>
        <v>21586552.857410077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758</v>
      </c>
      <c r="G145" s="5">
        <v>0</v>
      </c>
      <c r="H145" s="5">
        <v>0</v>
      </c>
      <c r="I145" s="5">
        <v>17365389.055272494</v>
      </c>
      <c r="J145" s="5">
        <v>1012715.7285068</v>
      </c>
      <c r="K145" s="5">
        <v>1945902.4886878</v>
      </c>
      <c r="L145" s="5">
        <v>0</v>
      </c>
      <c r="M145" s="5">
        <v>0</v>
      </c>
      <c r="N145" s="5">
        <v>13366948.160526728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1302250.8712339099</v>
      </c>
      <c r="V145" s="7">
        <f t="shared" si="2"/>
        <v>34993206.304227732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758</v>
      </c>
      <c r="G146" s="5">
        <v>0</v>
      </c>
      <c r="H146" s="5">
        <v>0</v>
      </c>
      <c r="I146" s="5">
        <v>23510193.351581357</v>
      </c>
      <c r="J146" s="5">
        <v>422544.22624434001</v>
      </c>
      <c r="K146" s="5">
        <v>1644256.1357466001</v>
      </c>
      <c r="L146" s="5">
        <v>0</v>
      </c>
      <c r="M146" s="5">
        <v>0</v>
      </c>
      <c r="N146" s="5">
        <v>10060388.563975792</v>
      </c>
      <c r="O146" s="6">
        <v>0</v>
      </c>
      <c r="P146" s="6">
        <v>0</v>
      </c>
      <c r="Q146" s="6">
        <v>0</v>
      </c>
      <c r="R146" s="6">
        <v>1694555.1282274574</v>
      </c>
      <c r="S146" s="6">
        <v>0</v>
      </c>
      <c r="T146" s="6">
        <v>0</v>
      </c>
      <c r="U146" s="6">
        <v>1610974.2330877483</v>
      </c>
      <c r="V146" s="7">
        <f t="shared" si="2"/>
        <v>38942911.638863295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758</v>
      </c>
      <c r="G147" s="5">
        <v>0</v>
      </c>
      <c r="H147" s="5">
        <v>0</v>
      </c>
      <c r="I147" s="5">
        <v>57282611.391579583</v>
      </c>
      <c r="J147" s="5">
        <v>895903.79185519996</v>
      </c>
      <c r="K147" s="5">
        <v>3215648.6334842001</v>
      </c>
      <c r="L147" s="5">
        <v>0</v>
      </c>
      <c r="M147" s="5">
        <v>0</v>
      </c>
      <c r="N147" s="5">
        <v>21088554.398630966</v>
      </c>
      <c r="O147" s="6">
        <v>0</v>
      </c>
      <c r="P147" s="6">
        <v>0</v>
      </c>
      <c r="Q147" s="6">
        <v>5069408.2674600929</v>
      </c>
      <c r="R147" s="6">
        <v>4128785.3927978287</v>
      </c>
      <c r="S147" s="6">
        <v>0</v>
      </c>
      <c r="T147" s="6">
        <v>0</v>
      </c>
      <c r="U147" s="6">
        <v>3925140.4518800513</v>
      </c>
      <c r="V147" s="7">
        <f t="shared" si="2"/>
        <v>95606052.327687919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759</v>
      </c>
      <c r="G148" s="5">
        <v>0</v>
      </c>
      <c r="H148" s="5">
        <v>0</v>
      </c>
      <c r="I148" s="5">
        <v>3605835.713971151</v>
      </c>
      <c r="J148" s="5">
        <v>68186.117647059</v>
      </c>
      <c r="K148" s="5">
        <v>219516.95022624001</v>
      </c>
      <c r="L148" s="5">
        <v>0</v>
      </c>
      <c r="M148" s="5">
        <v>0</v>
      </c>
      <c r="N148" s="5">
        <v>1299953.8981602131</v>
      </c>
      <c r="O148" s="6">
        <v>0</v>
      </c>
      <c r="P148" s="6">
        <v>0</v>
      </c>
      <c r="Q148" s="6">
        <v>1244627.4095510356</v>
      </c>
      <c r="R148" s="6">
        <v>259817.14375061519</v>
      </c>
      <c r="S148" s="6">
        <v>0</v>
      </c>
      <c r="T148" s="6">
        <v>0</v>
      </c>
      <c r="U148" s="6">
        <v>247050.23503220058</v>
      </c>
      <c r="V148" s="7">
        <f t="shared" si="2"/>
        <v>6944987.4683385147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758</v>
      </c>
      <c r="G149" s="5">
        <v>0</v>
      </c>
      <c r="H149" s="5">
        <v>0</v>
      </c>
      <c r="I149" s="5">
        <v>33436862.026093405</v>
      </c>
      <c r="J149" s="5">
        <v>1448341.5475113001</v>
      </c>
      <c r="K149" s="5">
        <v>2978673.0769230998</v>
      </c>
      <c r="L149" s="5">
        <v>0</v>
      </c>
      <c r="M149" s="5">
        <v>0</v>
      </c>
      <c r="N149" s="5">
        <v>19506065.334735163</v>
      </c>
      <c r="O149" s="6">
        <v>0</v>
      </c>
      <c r="P149" s="6">
        <v>0</v>
      </c>
      <c r="Q149" s="6">
        <v>-7011523.368056586</v>
      </c>
      <c r="R149" s="6">
        <v>0</v>
      </c>
      <c r="S149" s="6">
        <v>0</v>
      </c>
      <c r="T149" s="6">
        <v>0</v>
      </c>
      <c r="U149" s="6">
        <v>1705061.8800000001</v>
      </c>
      <c r="V149" s="7">
        <f t="shared" si="2"/>
        <v>52063480.497206382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758</v>
      </c>
      <c r="G150" s="5">
        <v>0</v>
      </c>
      <c r="H150" s="5">
        <v>0</v>
      </c>
      <c r="I150" s="5">
        <v>13200435.251269143</v>
      </c>
      <c r="J150" s="5">
        <v>319789.02262443001</v>
      </c>
      <c r="K150" s="5">
        <v>542552.85067873006</v>
      </c>
      <c r="L150" s="5">
        <v>0</v>
      </c>
      <c r="M150" s="5">
        <v>0</v>
      </c>
      <c r="N150" s="5">
        <v>3944898.1425202973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748414.44000000006</v>
      </c>
      <c r="V150" s="7">
        <f t="shared" si="2"/>
        <v>18756089.707092602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758</v>
      </c>
      <c r="G151" s="5">
        <v>0</v>
      </c>
      <c r="H151" s="5">
        <v>0</v>
      </c>
      <c r="I151" s="5">
        <v>25717940.519836877</v>
      </c>
      <c r="J151" s="5">
        <v>821612.31674208003</v>
      </c>
      <c r="K151" s="5">
        <v>1587818.6425339</v>
      </c>
      <c r="L151" s="5">
        <v>0</v>
      </c>
      <c r="M151" s="5">
        <v>0</v>
      </c>
      <c r="N151" s="5">
        <v>11743768.89555046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41117010.374663316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758</v>
      </c>
      <c r="G152" s="5">
        <v>0</v>
      </c>
      <c r="H152" s="5">
        <v>0</v>
      </c>
      <c r="I152" s="5">
        <v>31823690.102405265</v>
      </c>
      <c r="J152" s="5">
        <v>961871.80995475</v>
      </c>
      <c r="K152" s="5">
        <v>1653985.8823529</v>
      </c>
      <c r="L152" s="5">
        <v>0</v>
      </c>
      <c r="M152" s="5">
        <v>0</v>
      </c>
      <c r="N152" s="5">
        <v>12945129.424327951</v>
      </c>
      <c r="O152" s="6">
        <v>0</v>
      </c>
      <c r="P152" s="6">
        <v>0</v>
      </c>
      <c r="Q152" s="6">
        <v>-1848340.2652067719</v>
      </c>
      <c r="R152" s="6">
        <v>0</v>
      </c>
      <c r="S152" s="6">
        <v>0</v>
      </c>
      <c r="T152" s="6">
        <v>0</v>
      </c>
      <c r="U152" s="6">
        <v>1734355.3788654297</v>
      </c>
      <c r="V152" s="7">
        <f t="shared" si="2"/>
        <v>47270692.33269953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758</v>
      </c>
      <c r="G153" s="5">
        <v>0</v>
      </c>
      <c r="H153" s="5">
        <v>0</v>
      </c>
      <c r="I153" s="5">
        <v>13655118.773114048</v>
      </c>
      <c r="J153" s="5">
        <v>798398.40723980998</v>
      </c>
      <c r="K153" s="5">
        <v>1700734.8868778001</v>
      </c>
      <c r="L153" s="5">
        <v>0</v>
      </c>
      <c r="M153" s="5">
        <v>0</v>
      </c>
      <c r="N153" s="5">
        <v>12653467.943274437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744188.64113457059</v>
      </c>
      <c r="V153" s="7">
        <f t="shared" si="2"/>
        <v>29551908.651640665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758</v>
      </c>
      <c r="G154" s="5">
        <v>0</v>
      </c>
      <c r="H154" s="5">
        <v>0</v>
      </c>
      <c r="I154" s="5">
        <v>6198850.4423832512</v>
      </c>
      <c r="J154" s="5">
        <v>326702.29864252999</v>
      </c>
      <c r="K154" s="5">
        <v>517683.89140271</v>
      </c>
      <c r="L154" s="5">
        <v>0</v>
      </c>
      <c r="M154" s="5">
        <v>0</v>
      </c>
      <c r="N154" s="5">
        <v>4086867.9884396493</v>
      </c>
      <c r="O154" s="6">
        <v>0</v>
      </c>
      <c r="P154" s="6">
        <v>0</v>
      </c>
      <c r="Q154" s="6">
        <v>-1973040.221186664</v>
      </c>
      <c r="R154" s="6">
        <v>0</v>
      </c>
      <c r="S154" s="6">
        <v>0</v>
      </c>
      <c r="T154" s="6">
        <v>0</v>
      </c>
      <c r="U154" s="6">
        <v>439727.17290903965</v>
      </c>
      <c r="V154" s="7">
        <f t="shared" si="2"/>
        <v>9596791.5725905169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758</v>
      </c>
      <c r="G155" s="5">
        <v>0</v>
      </c>
      <c r="H155" s="5">
        <v>0</v>
      </c>
      <c r="I155" s="5">
        <v>25202173.695852026</v>
      </c>
      <c r="J155" s="5">
        <v>931271.77375565004</v>
      </c>
      <c r="K155" s="5">
        <v>1698050.0904977</v>
      </c>
      <c r="L155" s="5">
        <v>0</v>
      </c>
      <c r="M155" s="5">
        <v>0</v>
      </c>
      <c r="N155" s="5">
        <v>14081735.606120249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1787763.8270909605</v>
      </c>
      <c r="V155" s="7">
        <f t="shared" si="2"/>
        <v>43700994.993316591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758</v>
      </c>
      <c r="G156" s="5">
        <v>0</v>
      </c>
      <c r="H156" s="5">
        <v>0</v>
      </c>
      <c r="I156" s="5">
        <v>64166932.458131358</v>
      </c>
      <c r="J156" s="5">
        <v>1840341.6289593</v>
      </c>
      <c r="K156" s="5">
        <v>3914749.6832579002</v>
      </c>
      <c r="L156" s="5">
        <v>0</v>
      </c>
      <c r="M156" s="5">
        <v>0</v>
      </c>
      <c r="N156" s="5">
        <v>27758421.618780382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3581185.32</v>
      </c>
      <c r="V156" s="7">
        <f t="shared" si="2"/>
        <v>101261630.70912892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758</v>
      </c>
      <c r="G157" s="5">
        <v>0</v>
      </c>
      <c r="H157" s="5">
        <v>0</v>
      </c>
      <c r="I157" s="5">
        <v>3077015.4649915365</v>
      </c>
      <c r="J157" s="5">
        <v>62467.737556560998</v>
      </c>
      <c r="K157" s="5">
        <v>96082.262443440006</v>
      </c>
      <c r="L157" s="5">
        <v>0</v>
      </c>
      <c r="M157" s="5">
        <v>0</v>
      </c>
      <c r="N157" s="5">
        <v>618200.44098101871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4103255.9615024896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758</v>
      </c>
      <c r="G158" s="5">
        <v>0</v>
      </c>
      <c r="H158" s="5">
        <v>0</v>
      </c>
      <c r="I158" s="5">
        <v>6124978.5378341619</v>
      </c>
      <c r="J158" s="5">
        <v>362761.04977376002</v>
      </c>
      <c r="K158" s="5">
        <v>707010.81447963999</v>
      </c>
      <c r="L158" s="5">
        <v>0</v>
      </c>
      <c r="M158" s="5">
        <v>0</v>
      </c>
      <c r="N158" s="5">
        <v>5051543.7117705103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12585098.058328139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758</v>
      </c>
      <c r="G159" s="5">
        <v>0</v>
      </c>
      <c r="H159" s="5">
        <v>0</v>
      </c>
      <c r="I159" s="5">
        <v>28539395.035343662</v>
      </c>
      <c r="J159" s="5">
        <v>878366.37104072003</v>
      </c>
      <c r="K159" s="5">
        <v>2182533.3936652001</v>
      </c>
      <c r="L159" s="5">
        <v>0</v>
      </c>
      <c r="M159" s="5">
        <v>0</v>
      </c>
      <c r="N159" s="5">
        <v>16058947.451916395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1676468.34</v>
      </c>
      <c r="V159" s="7">
        <f t="shared" si="2"/>
        <v>49335710.591965981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758</v>
      </c>
      <c r="G160" s="5">
        <v>0</v>
      </c>
      <c r="H160" s="5">
        <v>0</v>
      </c>
      <c r="I160" s="5">
        <v>6561478.4735267041</v>
      </c>
      <c r="J160" s="5">
        <v>147486.10859727999</v>
      </c>
      <c r="K160" s="5">
        <v>232629.09502263</v>
      </c>
      <c r="L160" s="5">
        <v>0</v>
      </c>
      <c r="M160" s="5">
        <v>0</v>
      </c>
      <c r="N160" s="5">
        <v>1830193.98706557</v>
      </c>
      <c r="O160" s="6">
        <v>0</v>
      </c>
      <c r="P160" s="6">
        <v>0</v>
      </c>
      <c r="Q160" s="6">
        <v>28517.140957402065</v>
      </c>
      <c r="R160" s="6">
        <v>0</v>
      </c>
      <c r="S160" s="6">
        <v>0</v>
      </c>
      <c r="T160" s="6">
        <v>0</v>
      </c>
      <c r="U160" s="6">
        <v>304788.96000000002</v>
      </c>
      <c r="V160" s="7">
        <f t="shared" si="2"/>
        <v>9105093.765169587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758</v>
      </c>
      <c r="G161" s="5">
        <v>0</v>
      </c>
      <c r="H161" s="5">
        <v>0</v>
      </c>
      <c r="I161" s="5">
        <v>29195034.521179173</v>
      </c>
      <c r="J161" s="5">
        <v>743081.78280543</v>
      </c>
      <c r="K161" s="5">
        <v>1208286.2895928</v>
      </c>
      <c r="L161" s="5">
        <v>0</v>
      </c>
      <c r="M161" s="5">
        <v>0</v>
      </c>
      <c r="N161" s="5">
        <v>9162104.8364561833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1680866.1594777205</v>
      </c>
      <c r="V161" s="7">
        <f t="shared" si="2"/>
        <v>41989373.589511305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758</v>
      </c>
      <c r="G162" s="5">
        <v>0</v>
      </c>
      <c r="H162" s="5">
        <v>0</v>
      </c>
      <c r="I162" s="5">
        <v>18335022.631652683</v>
      </c>
      <c r="J162" s="5">
        <v>496185.42081447999</v>
      </c>
      <c r="K162" s="5">
        <v>994661.31221719994</v>
      </c>
      <c r="L162" s="5">
        <v>0</v>
      </c>
      <c r="M162" s="5">
        <v>0</v>
      </c>
      <c r="N162" s="5">
        <v>7667281.5929411706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1055615.0927804548</v>
      </c>
      <c r="V162" s="7">
        <f t="shared" si="2"/>
        <v>28548766.050405987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758</v>
      </c>
      <c r="G163" s="5">
        <v>0</v>
      </c>
      <c r="H163" s="5">
        <v>0</v>
      </c>
      <c r="I163" s="5">
        <v>22441654.216835886</v>
      </c>
      <c r="J163" s="5">
        <v>914826.90497737005</v>
      </c>
      <c r="K163" s="5">
        <v>1277461.8552035999</v>
      </c>
      <c r="L163" s="5">
        <v>0</v>
      </c>
      <c r="M163" s="5">
        <v>0</v>
      </c>
      <c r="N163" s="5">
        <v>8840002.7363867629</v>
      </c>
      <c r="O163" s="6">
        <v>0</v>
      </c>
      <c r="P163" s="6">
        <v>0</v>
      </c>
      <c r="Q163" s="6">
        <v>7525451.264504306</v>
      </c>
      <c r="R163" s="6">
        <v>0</v>
      </c>
      <c r="S163" s="6">
        <v>0</v>
      </c>
      <c r="T163" s="6">
        <v>0</v>
      </c>
      <c r="U163" s="6">
        <v>1292049.0677418243</v>
      </c>
      <c r="V163" s="7">
        <f t="shared" si="2"/>
        <v>42291446.045649752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758</v>
      </c>
      <c r="G164" s="5">
        <v>0</v>
      </c>
      <c r="H164" s="5">
        <v>0</v>
      </c>
      <c r="I164" s="5">
        <v>39892838.235380843</v>
      </c>
      <c r="J164" s="5">
        <v>1195141.4389140001</v>
      </c>
      <c r="K164" s="5">
        <v>3437655.2941176002</v>
      </c>
      <c r="L164" s="5">
        <v>0</v>
      </c>
      <c r="M164" s="5">
        <v>0</v>
      </c>
      <c r="N164" s="5">
        <v>20682380.20931495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2771066.16</v>
      </c>
      <c r="V164" s="7">
        <f t="shared" si="2"/>
        <v>67979081.337727398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758</v>
      </c>
      <c r="G165" s="5">
        <v>0</v>
      </c>
      <c r="H165" s="5">
        <v>0</v>
      </c>
      <c r="I165" s="5">
        <v>36019575.801072374</v>
      </c>
      <c r="J165" s="5">
        <v>1514122.760181</v>
      </c>
      <c r="K165" s="5">
        <v>3022622.8054299001</v>
      </c>
      <c r="L165" s="5">
        <v>0</v>
      </c>
      <c r="M165" s="5">
        <v>0</v>
      </c>
      <c r="N165" s="5">
        <v>20159301.454033367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2140488</v>
      </c>
      <c r="V165" s="7">
        <f t="shared" si="2"/>
        <v>62856110.820716642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758</v>
      </c>
      <c r="G166" s="5">
        <v>0</v>
      </c>
      <c r="H166" s="5">
        <v>0</v>
      </c>
      <c r="I166" s="5">
        <v>57880775.775221735</v>
      </c>
      <c r="J166" s="5">
        <v>2819342.2352940999</v>
      </c>
      <c r="K166" s="5">
        <v>4653651.5384614998</v>
      </c>
      <c r="L166" s="5">
        <v>0</v>
      </c>
      <c r="M166" s="5">
        <v>0</v>
      </c>
      <c r="N166" s="5">
        <v>34502117.975769691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3672243.18</v>
      </c>
      <c r="V166" s="7">
        <f t="shared" si="2"/>
        <v>103528130.70474704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758</v>
      </c>
      <c r="G167" s="5">
        <v>0</v>
      </c>
      <c r="H167" s="5">
        <v>0</v>
      </c>
      <c r="I167" s="5">
        <v>47000617.479503646</v>
      </c>
      <c r="J167" s="5">
        <v>1602388.8054299001</v>
      </c>
      <c r="K167" s="5">
        <v>2928055.1583710001</v>
      </c>
      <c r="L167" s="5">
        <v>0</v>
      </c>
      <c r="M167" s="5">
        <v>0</v>
      </c>
      <c r="N167" s="5">
        <v>22195921.155210681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3176131.68</v>
      </c>
      <c r="V167" s="7">
        <f t="shared" si="2"/>
        <v>76903114.278515235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759</v>
      </c>
      <c r="G168" s="5">
        <v>0</v>
      </c>
      <c r="H168" s="5">
        <v>0</v>
      </c>
      <c r="I168" s="5">
        <v>108534368.47727743</v>
      </c>
      <c r="J168" s="5">
        <v>5498932.2714932002</v>
      </c>
      <c r="K168" s="5">
        <v>7952443.8642533999</v>
      </c>
      <c r="L168" s="5">
        <v>0</v>
      </c>
      <c r="M168" s="5">
        <v>0</v>
      </c>
      <c r="N168" s="5">
        <v>50360889.712124467</v>
      </c>
      <c r="O168" s="6">
        <v>0</v>
      </c>
      <c r="P168" s="6">
        <v>0</v>
      </c>
      <c r="Q168" s="6">
        <v>-9130528.5905278623</v>
      </c>
      <c r="R168" s="6">
        <v>0</v>
      </c>
      <c r="S168" s="6">
        <v>0</v>
      </c>
      <c r="T168" s="6">
        <v>0</v>
      </c>
      <c r="U168" s="6">
        <v>7661544.9103201525</v>
      </c>
      <c r="V168" s="7">
        <f t="shared" si="2"/>
        <v>170877650.64494079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758</v>
      </c>
      <c r="G169" s="5">
        <v>0</v>
      </c>
      <c r="H169" s="5">
        <v>0</v>
      </c>
      <c r="I169" s="5">
        <v>27095396.611322995</v>
      </c>
      <c r="J169" s="5">
        <v>1801636.3800905</v>
      </c>
      <c r="K169" s="5">
        <v>2268289.5927602001</v>
      </c>
      <c r="L169" s="5">
        <v>0</v>
      </c>
      <c r="M169" s="5">
        <v>0</v>
      </c>
      <c r="N169" s="5">
        <v>17720827.120741222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1912921.4896798476</v>
      </c>
      <c r="V169" s="7">
        <f t="shared" si="2"/>
        <v>50799071.194594771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759</v>
      </c>
      <c r="G170" s="5">
        <v>0</v>
      </c>
      <c r="H170" s="5">
        <v>0</v>
      </c>
      <c r="I170" s="5">
        <v>36383126.344309211</v>
      </c>
      <c r="J170" s="5">
        <v>1865544.5791855</v>
      </c>
      <c r="K170" s="5">
        <v>3620896.3529412001</v>
      </c>
      <c r="L170" s="5">
        <v>0</v>
      </c>
      <c r="M170" s="5">
        <v>0</v>
      </c>
      <c r="N170" s="5">
        <v>24309347.411120176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2090076.7983274788</v>
      </c>
      <c r="V170" s="7">
        <f t="shared" si="2"/>
        <v>68268991.485883564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758</v>
      </c>
      <c r="G171" s="5">
        <v>0</v>
      </c>
      <c r="H171" s="5">
        <v>0</v>
      </c>
      <c r="I171" s="5">
        <v>11984072.689527687</v>
      </c>
      <c r="J171" s="5">
        <v>224000.17194570001</v>
      </c>
      <c r="K171" s="5">
        <v>587595.11312217999</v>
      </c>
      <c r="L171" s="5">
        <v>0</v>
      </c>
      <c r="M171" s="5">
        <v>0</v>
      </c>
      <c r="N171" s="5">
        <v>3616001.7848660517</v>
      </c>
      <c r="O171" s="6">
        <v>0</v>
      </c>
      <c r="P171" s="6">
        <v>0</v>
      </c>
      <c r="Q171" s="6">
        <v>-1445625.0769442127</v>
      </c>
      <c r="R171" s="6">
        <v>0</v>
      </c>
      <c r="S171" s="6">
        <v>0</v>
      </c>
      <c r="T171" s="6">
        <v>0</v>
      </c>
      <c r="U171" s="6">
        <v>959028.41682921001</v>
      </c>
      <c r="V171" s="7">
        <f t="shared" si="2"/>
        <v>15925073.099346615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758</v>
      </c>
      <c r="G172" s="5">
        <v>0</v>
      </c>
      <c r="H172" s="5">
        <v>0</v>
      </c>
      <c r="I172" s="5">
        <v>14145057.475872494</v>
      </c>
      <c r="J172" s="5">
        <v>394754.21719457</v>
      </c>
      <c r="K172" s="5">
        <v>874614.47963801003</v>
      </c>
      <c r="L172" s="5">
        <v>0</v>
      </c>
      <c r="M172" s="5">
        <v>0</v>
      </c>
      <c r="N172" s="5">
        <v>5457216.977261439</v>
      </c>
      <c r="O172" s="6">
        <v>0</v>
      </c>
      <c r="P172" s="6">
        <v>0</v>
      </c>
      <c r="Q172" s="6">
        <v>-1649686.6510111927</v>
      </c>
      <c r="R172" s="6">
        <v>0</v>
      </c>
      <c r="S172" s="6">
        <v>0</v>
      </c>
      <c r="T172" s="6">
        <v>0</v>
      </c>
      <c r="U172" s="6">
        <v>830652.05086412223</v>
      </c>
      <c r="V172" s="7">
        <f t="shared" si="2"/>
        <v>20052608.549819447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758</v>
      </c>
      <c r="G173" s="5">
        <v>0</v>
      </c>
      <c r="H173" s="5">
        <v>0</v>
      </c>
      <c r="I173" s="5">
        <v>62096788.658871859</v>
      </c>
      <c r="J173" s="5">
        <v>1416221.4932126999</v>
      </c>
      <c r="K173" s="5">
        <v>3108353.1221718998</v>
      </c>
      <c r="L173" s="5">
        <v>0</v>
      </c>
      <c r="M173" s="5">
        <v>0</v>
      </c>
      <c r="N173" s="5">
        <v>20738492.78895478</v>
      </c>
      <c r="O173" s="6">
        <v>0</v>
      </c>
      <c r="P173" s="6">
        <v>0</v>
      </c>
      <c r="Q173" s="6">
        <v>-2011410.2083211907</v>
      </c>
      <c r="R173" s="6">
        <v>0</v>
      </c>
      <c r="S173" s="6">
        <v>0</v>
      </c>
      <c r="T173" s="6">
        <v>0</v>
      </c>
      <c r="U173" s="6">
        <v>3625110.3539791899</v>
      </c>
      <c r="V173" s="7">
        <f t="shared" si="2"/>
        <v>88973556.208869234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758</v>
      </c>
      <c r="G174" s="5">
        <v>0</v>
      </c>
      <c r="H174" s="5">
        <v>0</v>
      </c>
      <c r="I174" s="5">
        <v>14059274.075012105</v>
      </c>
      <c r="J174" s="5">
        <v>918666.56108597002</v>
      </c>
      <c r="K174" s="5">
        <v>1521844.5248869001</v>
      </c>
      <c r="L174" s="5">
        <v>0</v>
      </c>
      <c r="M174" s="5">
        <v>0</v>
      </c>
      <c r="N174" s="5">
        <v>10395175.087252563</v>
      </c>
      <c r="O174" s="6">
        <v>0</v>
      </c>
      <c r="P174" s="6">
        <v>0</v>
      </c>
      <c r="Q174" s="6">
        <v>-6696263.8439680766</v>
      </c>
      <c r="R174" s="6">
        <v>0</v>
      </c>
      <c r="S174" s="6">
        <v>0</v>
      </c>
      <c r="T174" s="6">
        <v>0</v>
      </c>
      <c r="U174" s="6">
        <v>690553.62</v>
      </c>
      <c r="V174" s="7">
        <f t="shared" si="2"/>
        <v>20889250.024269458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759</v>
      </c>
      <c r="G175" s="5">
        <v>0</v>
      </c>
      <c r="H175" s="5">
        <v>0</v>
      </c>
      <c r="I175" s="5">
        <v>2923103.5258704713</v>
      </c>
      <c r="J175" s="5">
        <v>26466.733031674001</v>
      </c>
      <c r="K175" s="5">
        <v>90706.217194569996</v>
      </c>
      <c r="L175" s="5">
        <v>0</v>
      </c>
      <c r="M175" s="5">
        <v>0</v>
      </c>
      <c r="N175" s="5">
        <v>-862774.03359214636</v>
      </c>
      <c r="O175" s="6">
        <v>0</v>
      </c>
      <c r="P175" s="6">
        <v>0</v>
      </c>
      <c r="Q175" s="6">
        <v>502934.14053336298</v>
      </c>
      <c r="R175" s="6">
        <v>0</v>
      </c>
      <c r="S175" s="6">
        <v>0</v>
      </c>
      <c r="T175" s="6">
        <v>0</v>
      </c>
      <c r="U175" s="6">
        <v>219014.75496577716</v>
      </c>
      <c r="V175" s="7">
        <f t="shared" si="2"/>
        <v>2899451.3380037085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759</v>
      </c>
      <c r="G176" s="5">
        <v>0</v>
      </c>
      <c r="H176" s="5">
        <v>0</v>
      </c>
      <c r="I176" s="5">
        <v>115332108.63779461</v>
      </c>
      <c r="J176" s="5">
        <v>6181142.1719457004</v>
      </c>
      <c r="K176" s="5">
        <v>12524489.185520001</v>
      </c>
      <c r="L176" s="5">
        <v>0</v>
      </c>
      <c r="M176" s="5">
        <v>0</v>
      </c>
      <c r="N176" s="5">
        <v>78209625.094362393</v>
      </c>
      <c r="O176" s="6">
        <v>0</v>
      </c>
      <c r="P176" s="6">
        <v>0</v>
      </c>
      <c r="Q176" s="6">
        <v>-7736545.9138164679</v>
      </c>
      <c r="R176" s="6">
        <v>0</v>
      </c>
      <c r="S176" s="6">
        <v>0</v>
      </c>
      <c r="T176" s="6">
        <v>0</v>
      </c>
      <c r="U176" s="6">
        <v>8641306.5050342232</v>
      </c>
      <c r="V176" s="7">
        <f t="shared" si="2"/>
        <v>213152125.68084049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758</v>
      </c>
      <c r="G177" s="5">
        <v>0</v>
      </c>
      <c r="H177" s="5">
        <v>0</v>
      </c>
      <c r="I177" s="5">
        <v>55504874.768293045</v>
      </c>
      <c r="J177" s="5">
        <v>1699195.520362</v>
      </c>
      <c r="K177" s="5">
        <v>4446782.3529412001</v>
      </c>
      <c r="L177" s="5">
        <v>0</v>
      </c>
      <c r="M177" s="5">
        <v>0</v>
      </c>
      <c r="N177" s="5">
        <v>30656519.844868034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3647433.7170966342</v>
      </c>
      <c r="V177" s="7">
        <f t="shared" si="2"/>
        <v>95954806.203560919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759</v>
      </c>
      <c r="G178" s="5">
        <v>0</v>
      </c>
      <c r="H178" s="5">
        <v>0</v>
      </c>
      <c r="I178" s="5">
        <v>41840564.673182353</v>
      </c>
      <c r="J178" s="5">
        <v>2021882.8959276001</v>
      </c>
      <c r="K178" s="5">
        <v>4788059.4479638003</v>
      </c>
      <c r="L178" s="5">
        <v>0</v>
      </c>
      <c r="M178" s="5">
        <v>0</v>
      </c>
      <c r="N178" s="5">
        <v>30400801.325816114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2749160.498498613</v>
      </c>
      <c r="V178" s="7">
        <f t="shared" si="2"/>
        <v>81800468.841388479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758</v>
      </c>
      <c r="G179" s="5">
        <v>0</v>
      </c>
      <c r="H179" s="5">
        <v>0</v>
      </c>
      <c r="I179" s="5">
        <v>7772779.9613724956</v>
      </c>
      <c r="J179" s="5">
        <v>151376.09954751001</v>
      </c>
      <c r="K179" s="5">
        <v>446194.34389140003</v>
      </c>
      <c r="L179" s="5">
        <v>0</v>
      </c>
      <c r="M179" s="5">
        <v>0</v>
      </c>
      <c r="N179" s="5">
        <v>2970364.9136559181</v>
      </c>
      <c r="O179" s="6">
        <v>0</v>
      </c>
      <c r="P179" s="6">
        <v>0</v>
      </c>
      <c r="Q179" s="6">
        <v>-1094684.4220215033</v>
      </c>
      <c r="R179" s="6">
        <v>0</v>
      </c>
      <c r="S179" s="6">
        <v>0</v>
      </c>
      <c r="T179" s="6">
        <v>0</v>
      </c>
      <c r="U179" s="6">
        <v>555844.76440475218</v>
      </c>
      <c r="V179" s="7">
        <f t="shared" si="2"/>
        <v>10801875.660850571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759</v>
      </c>
      <c r="G180" s="5">
        <v>0</v>
      </c>
      <c r="H180" s="5">
        <v>0</v>
      </c>
      <c r="I180" s="5">
        <v>14548632.506879291</v>
      </c>
      <c r="J180" s="5">
        <v>857601.81900452997</v>
      </c>
      <c r="K180" s="5">
        <v>1385116.1176471</v>
      </c>
      <c r="L180" s="5">
        <v>0</v>
      </c>
      <c r="M180" s="5">
        <v>0</v>
      </c>
      <c r="N180" s="5">
        <v>9799912.4024450891</v>
      </c>
      <c r="O180" s="6">
        <v>0</v>
      </c>
      <c r="P180" s="6">
        <v>0</v>
      </c>
      <c r="Q180" s="6">
        <v>2101978.3543167263</v>
      </c>
      <c r="R180" s="6">
        <v>0</v>
      </c>
      <c r="S180" s="6">
        <v>0</v>
      </c>
      <c r="T180" s="6">
        <v>0</v>
      </c>
      <c r="U180" s="6">
        <v>1030029.5735146772</v>
      </c>
      <c r="V180" s="7">
        <f t="shared" si="2"/>
        <v>29723270.773807414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759</v>
      </c>
      <c r="G181" s="5">
        <v>0</v>
      </c>
      <c r="H181" s="5">
        <v>0</v>
      </c>
      <c r="I181" s="5">
        <v>29245935.896729607</v>
      </c>
      <c r="J181" s="5">
        <v>1318301.2579186</v>
      </c>
      <c r="K181" s="5">
        <v>2817868.9954750999</v>
      </c>
      <c r="L181" s="5">
        <v>0</v>
      </c>
      <c r="M181" s="5">
        <v>0</v>
      </c>
      <c r="N181" s="5">
        <v>18707971.574613724</v>
      </c>
      <c r="O181" s="6">
        <v>0</v>
      </c>
      <c r="P181" s="6">
        <v>0</v>
      </c>
      <c r="Q181" s="6">
        <v>-6411016.0410268214</v>
      </c>
      <c r="R181" s="6">
        <v>0</v>
      </c>
      <c r="S181" s="6">
        <v>0</v>
      </c>
      <c r="T181" s="6">
        <v>0</v>
      </c>
      <c r="U181" s="6">
        <v>2070584.9064853229</v>
      </c>
      <c r="V181" s="7">
        <f t="shared" si="2"/>
        <v>47749646.590195537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758</v>
      </c>
      <c r="G182" s="5">
        <v>0</v>
      </c>
      <c r="H182" s="5">
        <v>0</v>
      </c>
      <c r="I182" s="5">
        <v>4671066.3019440714</v>
      </c>
      <c r="J182" s="5">
        <v>422251.91855204001</v>
      </c>
      <c r="K182" s="5">
        <v>656138.55203619995</v>
      </c>
      <c r="L182" s="5">
        <v>0</v>
      </c>
      <c r="M182" s="5">
        <v>0</v>
      </c>
      <c r="N182" s="5">
        <v>4928715.7948499126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328491.14390104183</v>
      </c>
      <c r="V182" s="7">
        <f t="shared" si="2"/>
        <v>11006663.711283267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758</v>
      </c>
      <c r="G183" s="5">
        <v>0</v>
      </c>
      <c r="H183" s="5">
        <v>0</v>
      </c>
      <c r="I183" s="5">
        <v>71061724.316997632</v>
      </c>
      <c r="J183" s="5">
        <v>2939429.2760180999</v>
      </c>
      <c r="K183" s="5">
        <v>4994331.4932126999</v>
      </c>
      <c r="L183" s="5">
        <v>0</v>
      </c>
      <c r="M183" s="5">
        <v>0</v>
      </c>
      <c r="N183" s="5">
        <v>38903761.047539428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4997391.5160989584</v>
      </c>
      <c r="V183" s="7">
        <f t="shared" si="2"/>
        <v>122896637.64986682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758</v>
      </c>
      <c r="G184" s="5">
        <v>0</v>
      </c>
      <c r="H184" s="5">
        <v>0</v>
      </c>
      <c r="I184" s="5">
        <v>21626233.044726439</v>
      </c>
      <c r="J184" s="5">
        <v>823899.39366516005</v>
      </c>
      <c r="K184" s="5">
        <v>821981.22171945998</v>
      </c>
      <c r="L184" s="5">
        <v>0</v>
      </c>
      <c r="M184" s="5">
        <v>0</v>
      </c>
      <c r="N184" s="5">
        <v>7116462.5156502873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1081959.5792804633</v>
      </c>
      <c r="V184" s="7">
        <f t="shared" si="2"/>
        <v>31470535.755041808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758</v>
      </c>
      <c r="G185" s="5">
        <v>0</v>
      </c>
      <c r="H185" s="5">
        <v>0</v>
      </c>
      <c r="I185" s="5">
        <v>18043155.53285623</v>
      </c>
      <c r="J185" s="5">
        <v>1545447.3031674</v>
      </c>
      <c r="K185" s="5">
        <v>1755165.0950225999</v>
      </c>
      <c r="L185" s="5">
        <v>0</v>
      </c>
      <c r="M185" s="5">
        <v>0</v>
      </c>
      <c r="N185" s="5">
        <v>13589855.257603768</v>
      </c>
      <c r="O185" s="6">
        <v>0</v>
      </c>
      <c r="P185" s="6">
        <v>0</v>
      </c>
      <c r="Q185" s="6">
        <v>14935011.452560104</v>
      </c>
      <c r="R185" s="6">
        <v>0</v>
      </c>
      <c r="S185" s="6">
        <v>0</v>
      </c>
      <c r="T185" s="6">
        <v>0</v>
      </c>
      <c r="U185" s="6">
        <v>902698.3538393674</v>
      </c>
      <c r="V185" s="7">
        <f t="shared" si="2"/>
        <v>50771332.995049469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758</v>
      </c>
      <c r="G186" s="5">
        <v>0</v>
      </c>
      <c r="H186" s="5">
        <v>0</v>
      </c>
      <c r="I186" s="5">
        <v>19712952.42745671</v>
      </c>
      <c r="J186" s="5">
        <v>1909894.8778281</v>
      </c>
      <c r="K186" s="5">
        <v>2790644.7511312002</v>
      </c>
      <c r="L186" s="5">
        <v>0</v>
      </c>
      <c r="M186" s="5">
        <v>0</v>
      </c>
      <c r="N186" s="5">
        <v>22143480.267806988</v>
      </c>
      <c r="O186" s="6">
        <v>0</v>
      </c>
      <c r="P186" s="6">
        <v>0</v>
      </c>
      <c r="Q186" s="6">
        <v>3467284.1015743017</v>
      </c>
      <c r="R186" s="6">
        <v>0</v>
      </c>
      <c r="S186" s="6">
        <v>0</v>
      </c>
      <c r="T186" s="6">
        <v>0</v>
      </c>
      <c r="U186" s="6">
        <v>986238.2260782969</v>
      </c>
      <c r="V186" s="7">
        <f t="shared" si="2"/>
        <v>51010494.651875593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758</v>
      </c>
      <c r="G187" s="5">
        <v>0</v>
      </c>
      <c r="H187" s="5">
        <v>0</v>
      </c>
      <c r="I187" s="5">
        <v>6214491.0690992456</v>
      </c>
      <c r="J187" s="5">
        <v>223005.07692307999</v>
      </c>
      <c r="K187" s="5">
        <v>291297.91855204001</v>
      </c>
      <c r="L187" s="5">
        <v>0</v>
      </c>
      <c r="M187" s="5">
        <v>0</v>
      </c>
      <c r="N187" s="5">
        <v>2403583.2867238503</v>
      </c>
      <c r="O187" s="6">
        <v>0</v>
      </c>
      <c r="P187" s="6">
        <v>0</v>
      </c>
      <c r="Q187" s="6">
        <v>-510425.4324668154</v>
      </c>
      <c r="R187" s="6">
        <v>0</v>
      </c>
      <c r="S187" s="6">
        <v>0</v>
      </c>
      <c r="T187" s="6">
        <v>0</v>
      </c>
      <c r="U187" s="6">
        <v>340025.16512326844</v>
      </c>
      <c r="V187" s="7">
        <f t="shared" si="2"/>
        <v>8961977.0839546695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758</v>
      </c>
      <c r="G188" s="5">
        <v>0</v>
      </c>
      <c r="H188" s="5">
        <v>0</v>
      </c>
      <c r="I188" s="5">
        <v>8033379.3441570867</v>
      </c>
      <c r="J188" s="5">
        <v>438174.10859729</v>
      </c>
      <c r="K188" s="5">
        <v>809109.23076923005</v>
      </c>
      <c r="L188" s="5">
        <v>0</v>
      </c>
      <c r="M188" s="5">
        <v>0</v>
      </c>
      <c r="N188" s="5">
        <v>5900381.6903589405</v>
      </c>
      <c r="O188" s="6">
        <v>0</v>
      </c>
      <c r="P188" s="6">
        <v>0</v>
      </c>
      <c r="Q188" s="6">
        <v>5541962.2347346358</v>
      </c>
      <c r="R188" s="6">
        <v>0</v>
      </c>
      <c r="S188" s="6">
        <v>0</v>
      </c>
      <c r="T188" s="6">
        <v>0</v>
      </c>
      <c r="U188" s="6">
        <v>401909.64914826257</v>
      </c>
      <c r="V188" s="7">
        <f t="shared" si="2"/>
        <v>21124916.257765446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758</v>
      </c>
      <c r="G189" s="5">
        <v>0</v>
      </c>
      <c r="H189" s="5">
        <v>0</v>
      </c>
      <c r="I189" s="5">
        <v>14095886.281699572</v>
      </c>
      <c r="J189" s="5">
        <v>252519.74660633999</v>
      </c>
      <c r="K189" s="5">
        <v>543051.58371040004</v>
      </c>
      <c r="L189" s="5">
        <v>0</v>
      </c>
      <c r="M189" s="5">
        <v>0</v>
      </c>
      <c r="N189" s="5">
        <v>3780899.5642188978</v>
      </c>
      <c r="O189" s="6">
        <v>0</v>
      </c>
      <c r="P189" s="6">
        <v>0</v>
      </c>
      <c r="Q189" s="6">
        <v>-184858.41150405223</v>
      </c>
      <c r="R189" s="6">
        <v>0</v>
      </c>
      <c r="S189" s="6">
        <v>0</v>
      </c>
      <c r="T189" s="6">
        <v>0</v>
      </c>
      <c r="U189" s="6">
        <v>1024361.9202526812</v>
      </c>
      <c r="V189" s="7">
        <f t="shared" si="2"/>
        <v>19511860.684983838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758</v>
      </c>
      <c r="G190" s="5">
        <v>0</v>
      </c>
      <c r="H190" s="5">
        <v>0</v>
      </c>
      <c r="I190" s="5">
        <v>4501539.5977693871</v>
      </c>
      <c r="J190" s="5">
        <v>98817.891402715002</v>
      </c>
      <c r="K190" s="5">
        <v>209425.06787329999</v>
      </c>
      <c r="L190" s="5">
        <v>0</v>
      </c>
      <c r="M190" s="5">
        <v>0</v>
      </c>
      <c r="N190" s="5">
        <v>1492697.103274554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247311.47138573165</v>
      </c>
      <c r="V190" s="7">
        <f t="shared" si="2"/>
        <v>6549791.1317056874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758</v>
      </c>
      <c r="G191" s="5">
        <v>0</v>
      </c>
      <c r="H191" s="5">
        <v>0</v>
      </c>
      <c r="I191" s="5">
        <v>3513709.0863246466</v>
      </c>
      <c r="J191" s="5">
        <v>131384.11764705999</v>
      </c>
      <c r="K191" s="5">
        <v>151394.84162896001</v>
      </c>
      <c r="L191" s="5">
        <v>0</v>
      </c>
      <c r="M191" s="5">
        <v>0</v>
      </c>
      <c r="N191" s="5">
        <v>1207071.0490353352</v>
      </c>
      <c r="O191" s="6">
        <v>0</v>
      </c>
      <c r="P191" s="6">
        <v>0</v>
      </c>
      <c r="Q191" s="6">
        <v>-1212946.5167015495</v>
      </c>
      <c r="R191" s="6">
        <v>0</v>
      </c>
      <c r="S191" s="6">
        <v>0</v>
      </c>
      <c r="T191" s="6">
        <v>0</v>
      </c>
      <c r="U191" s="6">
        <v>370929.59633100202</v>
      </c>
      <c r="V191" s="7">
        <f t="shared" si="2"/>
        <v>4161542.1742654545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758</v>
      </c>
      <c r="G192" s="5">
        <v>0</v>
      </c>
      <c r="H192" s="5">
        <v>0</v>
      </c>
      <c r="I192" s="5">
        <v>20298099.214944892</v>
      </c>
      <c r="J192" s="5">
        <v>543838.83257919003</v>
      </c>
      <c r="K192" s="5">
        <v>1241748.1900452001</v>
      </c>
      <c r="L192" s="5">
        <v>0</v>
      </c>
      <c r="M192" s="5">
        <v>0</v>
      </c>
      <c r="N192" s="5">
        <v>8676089.225150045</v>
      </c>
      <c r="O192" s="6">
        <v>0</v>
      </c>
      <c r="P192" s="6">
        <v>0</v>
      </c>
      <c r="Q192" s="6">
        <v>-4589053.6568022845</v>
      </c>
      <c r="R192" s="6">
        <v>0</v>
      </c>
      <c r="S192" s="6">
        <v>0</v>
      </c>
      <c r="T192" s="6">
        <v>0</v>
      </c>
      <c r="U192" s="6">
        <v>1360175.8819882646</v>
      </c>
      <c r="V192" s="7">
        <f t="shared" si="2"/>
        <v>27530897.687905308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758</v>
      </c>
      <c r="G193" s="5">
        <v>0</v>
      </c>
      <c r="H193" s="5">
        <v>0</v>
      </c>
      <c r="I193" s="5">
        <v>11997479.805042747</v>
      </c>
      <c r="J193" s="5">
        <v>384323.24886877998</v>
      </c>
      <c r="K193" s="5">
        <v>826398.14479636995</v>
      </c>
      <c r="L193" s="5">
        <v>0</v>
      </c>
      <c r="M193" s="5">
        <v>0</v>
      </c>
      <c r="N193" s="5">
        <v>5775376.0971176382</v>
      </c>
      <c r="O193" s="6">
        <v>0</v>
      </c>
      <c r="P193" s="6">
        <v>0</v>
      </c>
      <c r="Q193" s="6">
        <v>-3736863.6924979426</v>
      </c>
      <c r="R193" s="6">
        <v>0</v>
      </c>
      <c r="S193" s="6">
        <v>0</v>
      </c>
      <c r="T193" s="6">
        <v>0</v>
      </c>
      <c r="U193" s="6">
        <v>803743.27657266206</v>
      </c>
      <c r="V193" s="7">
        <f t="shared" si="2"/>
        <v>16050456.879900252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758</v>
      </c>
      <c r="G194" s="5">
        <v>0</v>
      </c>
      <c r="H194" s="5">
        <v>0</v>
      </c>
      <c r="I194" s="5">
        <v>22981834.026496336</v>
      </c>
      <c r="J194" s="5">
        <v>1348486.5248869001</v>
      </c>
      <c r="K194" s="5">
        <v>2056262.8506787</v>
      </c>
      <c r="L194" s="5">
        <v>0</v>
      </c>
      <c r="M194" s="5">
        <v>0</v>
      </c>
      <c r="N194" s="5">
        <v>14555849.595704366</v>
      </c>
      <c r="O194" s="6">
        <v>0</v>
      </c>
      <c r="P194" s="6">
        <v>0</v>
      </c>
      <c r="Q194" s="6">
        <v>2272792.5925785154</v>
      </c>
      <c r="R194" s="6">
        <v>0</v>
      </c>
      <c r="S194" s="6">
        <v>0</v>
      </c>
      <c r="T194" s="6">
        <v>0</v>
      </c>
      <c r="U194" s="6">
        <v>1330368.1343266582</v>
      </c>
      <c r="V194" s="7">
        <f t="shared" si="2"/>
        <v>44545593.724671476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758</v>
      </c>
      <c r="G195" s="5">
        <v>0</v>
      </c>
      <c r="H195" s="5">
        <v>0</v>
      </c>
      <c r="I195" s="5">
        <v>120866883.68212385</v>
      </c>
      <c r="J195" s="5">
        <v>3442481.5927602001</v>
      </c>
      <c r="K195" s="5">
        <v>9488871.2669683006</v>
      </c>
      <c r="L195" s="5">
        <v>0</v>
      </c>
      <c r="M195" s="5">
        <v>0</v>
      </c>
      <c r="N195" s="5">
        <v>59490278.075851493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6996719.6856733402</v>
      </c>
      <c r="V195" s="7">
        <f t="shared" si="2"/>
        <v>200285234.30337718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758</v>
      </c>
      <c r="G196" s="5">
        <v>0</v>
      </c>
      <c r="H196" s="5">
        <v>0</v>
      </c>
      <c r="I196" s="5">
        <v>27628148.655928984</v>
      </c>
      <c r="J196" s="5">
        <v>1849927.9185520001</v>
      </c>
      <c r="K196" s="5">
        <v>4142953.8914027</v>
      </c>
      <c r="L196" s="5">
        <v>0</v>
      </c>
      <c r="M196" s="5">
        <v>0</v>
      </c>
      <c r="N196" s="5">
        <v>27154929.509800602</v>
      </c>
      <c r="O196" s="6">
        <v>0</v>
      </c>
      <c r="P196" s="6">
        <v>0</v>
      </c>
      <c r="Q196" s="6">
        <v>-11500877.576241344</v>
      </c>
      <c r="R196" s="6">
        <v>0</v>
      </c>
      <c r="S196" s="6">
        <v>0</v>
      </c>
      <c r="T196" s="6">
        <v>0</v>
      </c>
      <c r="U196" s="6">
        <v>1499982.7821001329</v>
      </c>
      <c r="V196" s="7">
        <f t="shared" si="2"/>
        <v>50775065.181543075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758</v>
      </c>
      <c r="G197" s="5">
        <v>0</v>
      </c>
      <c r="H197" s="5">
        <v>0</v>
      </c>
      <c r="I197" s="5">
        <v>8842435.1177837625</v>
      </c>
      <c r="J197" s="5">
        <v>296648.23529411998</v>
      </c>
      <c r="K197" s="5">
        <v>502397.87330316001</v>
      </c>
      <c r="L197" s="5">
        <v>0</v>
      </c>
      <c r="M197" s="5">
        <v>0</v>
      </c>
      <c r="N197" s="5">
        <v>3003687.7388330624</v>
      </c>
      <c r="O197" s="6">
        <v>0</v>
      </c>
      <c r="P197" s="6">
        <v>0</v>
      </c>
      <c r="Q197" s="6">
        <v>-1009156.641729792</v>
      </c>
      <c r="R197" s="6">
        <v>0</v>
      </c>
      <c r="S197" s="6">
        <v>0</v>
      </c>
      <c r="T197" s="6">
        <v>0</v>
      </c>
      <c r="U197" s="6">
        <v>614195.60762073554</v>
      </c>
      <c r="V197" s="7">
        <f t="shared" si="2"/>
        <v>12250207.931105047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758</v>
      </c>
      <c r="G198" s="5">
        <v>0</v>
      </c>
      <c r="H198" s="5">
        <v>0</v>
      </c>
      <c r="I198" s="5">
        <v>12850301.700432085</v>
      </c>
      <c r="J198" s="5">
        <v>1473651.4570136</v>
      </c>
      <c r="K198" s="5">
        <v>2280983.3936651</v>
      </c>
      <c r="L198" s="5">
        <v>0</v>
      </c>
      <c r="M198" s="5">
        <v>0</v>
      </c>
      <c r="N198" s="5">
        <v>13837471.250090797</v>
      </c>
      <c r="O198" s="6">
        <v>0</v>
      </c>
      <c r="P198" s="6">
        <v>0</v>
      </c>
      <c r="Q198" s="6">
        <v>7271381.9833712727</v>
      </c>
      <c r="R198" s="6">
        <v>0</v>
      </c>
      <c r="S198" s="6">
        <v>0</v>
      </c>
      <c r="T198" s="6">
        <v>0</v>
      </c>
      <c r="U198" s="6">
        <v>697666.41027913161</v>
      </c>
      <c r="V198" s="7">
        <f t="shared" si="2"/>
        <v>38411456.194851987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758</v>
      </c>
      <c r="G199" s="5">
        <v>0</v>
      </c>
      <c r="H199" s="5">
        <v>0</v>
      </c>
      <c r="I199" s="5">
        <v>9745066.2228402141</v>
      </c>
      <c r="J199" s="5">
        <v>529501.65610859997</v>
      </c>
      <c r="K199" s="5">
        <v>1162431.719457</v>
      </c>
      <c r="L199" s="5">
        <v>0</v>
      </c>
      <c r="M199" s="5">
        <v>0</v>
      </c>
      <c r="N199" s="5">
        <v>8197601.8462427463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554497.78702357586</v>
      </c>
      <c r="V199" s="7">
        <f t="shared" si="2"/>
        <v>20189099.231672134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758</v>
      </c>
      <c r="G200" s="5">
        <v>0</v>
      </c>
      <c r="H200" s="5">
        <v>0</v>
      </c>
      <c r="I200" s="5">
        <v>36710106.740735404</v>
      </c>
      <c r="J200" s="5">
        <v>1651393.520362</v>
      </c>
      <c r="K200" s="5">
        <v>2709852.4886877998</v>
      </c>
      <c r="L200" s="5">
        <v>0</v>
      </c>
      <c r="M200" s="5">
        <v>0</v>
      </c>
      <c r="N200" s="5">
        <v>20746419.75913021</v>
      </c>
      <c r="O200" s="6">
        <v>0</v>
      </c>
      <c r="P200" s="6">
        <v>0</v>
      </c>
      <c r="Q200" s="6">
        <v>-2815420.626513483</v>
      </c>
      <c r="R200" s="6">
        <v>0</v>
      </c>
      <c r="S200" s="6">
        <v>0</v>
      </c>
      <c r="T200" s="6">
        <v>0</v>
      </c>
      <c r="U200" s="6">
        <v>2088818.3295694783</v>
      </c>
      <c r="V200" s="7">
        <f t="shared" si="2"/>
        <v>61091170.21197141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758</v>
      </c>
      <c r="G201" s="5">
        <v>0</v>
      </c>
      <c r="H201" s="5">
        <v>0</v>
      </c>
      <c r="I201" s="5">
        <v>11439972.801970404</v>
      </c>
      <c r="J201" s="5">
        <v>284307.16742081998</v>
      </c>
      <c r="K201" s="5">
        <v>601860.76923076995</v>
      </c>
      <c r="L201" s="5">
        <v>0</v>
      </c>
      <c r="M201" s="5">
        <v>0</v>
      </c>
      <c r="N201" s="5">
        <v>3840999.7256068541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650938.58340694581</v>
      </c>
      <c r="V201" s="7">
        <f t="shared" ref="V201:V264" si="3">+SUM(G201:U201)</f>
        <v>16818079.047635794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758</v>
      </c>
      <c r="G202" s="5">
        <v>0</v>
      </c>
      <c r="H202" s="5">
        <v>0</v>
      </c>
      <c r="I202" s="5">
        <v>3012556.9265062301</v>
      </c>
      <c r="J202" s="5">
        <v>221248.65158370999</v>
      </c>
      <c r="K202" s="5">
        <v>392385.92760181002</v>
      </c>
      <c r="L202" s="5">
        <v>0</v>
      </c>
      <c r="M202" s="5">
        <v>0</v>
      </c>
      <c r="N202" s="5">
        <v>2707255.3735829554</v>
      </c>
      <c r="O202" s="6">
        <v>0</v>
      </c>
      <c r="P202" s="6">
        <v>0</v>
      </c>
      <c r="Q202" s="6">
        <v>3723630.7750257794</v>
      </c>
      <c r="R202" s="6">
        <v>0</v>
      </c>
      <c r="S202" s="6">
        <v>0</v>
      </c>
      <c r="T202" s="6">
        <v>0</v>
      </c>
      <c r="U202" s="6">
        <v>249146.29674078288</v>
      </c>
      <c r="V202" s="7">
        <f t="shared" si="3"/>
        <v>10306223.951041268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758</v>
      </c>
      <c r="G203" s="5">
        <v>0</v>
      </c>
      <c r="H203" s="5">
        <v>0</v>
      </c>
      <c r="I203" s="5">
        <v>22468821.25217142</v>
      </c>
      <c r="J203" s="5">
        <v>1168727.0316742</v>
      </c>
      <c r="K203" s="5">
        <v>2647822.9411765002</v>
      </c>
      <c r="L203" s="5">
        <v>0</v>
      </c>
      <c r="M203" s="5">
        <v>0</v>
      </c>
      <c r="N203" s="5">
        <v>19592705.429091271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1858229.9832592171</v>
      </c>
      <c r="V203" s="7">
        <f t="shared" si="3"/>
        <v>47736306.637372606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758</v>
      </c>
      <c r="G204" s="5">
        <v>0</v>
      </c>
      <c r="H204" s="5">
        <v>0</v>
      </c>
      <c r="I204" s="5">
        <v>8516972.8635872602</v>
      </c>
      <c r="J204" s="5">
        <v>533569.60180995998</v>
      </c>
      <c r="K204" s="5">
        <v>1126423.3936652001</v>
      </c>
      <c r="L204" s="5">
        <v>0</v>
      </c>
      <c r="M204" s="5">
        <v>0</v>
      </c>
      <c r="N204" s="5">
        <v>7005097.5630851658</v>
      </c>
      <c r="O204" s="6">
        <v>0</v>
      </c>
      <c r="P204" s="6">
        <v>0</v>
      </c>
      <c r="Q204" s="6">
        <v>-5143161.4207846494</v>
      </c>
      <c r="R204" s="6">
        <v>0</v>
      </c>
      <c r="S204" s="6">
        <v>0</v>
      </c>
      <c r="T204" s="6">
        <v>0</v>
      </c>
      <c r="U204" s="6">
        <v>299428.2</v>
      </c>
      <c r="V204" s="7">
        <f t="shared" si="3"/>
        <v>12338330.201362938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758</v>
      </c>
      <c r="G205" s="5">
        <v>0</v>
      </c>
      <c r="H205" s="5">
        <v>0</v>
      </c>
      <c r="I205" s="5">
        <v>19177419.884705313</v>
      </c>
      <c r="J205" s="5">
        <v>986443.41176470998</v>
      </c>
      <c r="K205" s="5">
        <v>1704940.2714932</v>
      </c>
      <c r="L205" s="5">
        <v>0</v>
      </c>
      <c r="M205" s="5">
        <v>0</v>
      </c>
      <c r="N205" s="5">
        <v>12539262.383150389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35809806.591113612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759</v>
      </c>
      <c r="G206" s="5">
        <v>0</v>
      </c>
      <c r="H206" s="5">
        <v>0</v>
      </c>
      <c r="I206" s="5">
        <v>14978474.353394555</v>
      </c>
      <c r="J206" s="5">
        <v>258641.48416289999</v>
      </c>
      <c r="K206" s="5">
        <v>601570.43438913999</v>
      </c>
      <c r="L206" s="5">
        <v>0</v>
      </c>
      <c r="M206" s="5">
        <v>0</v>
      </c>
      <c r="N206" s="5">
        <v>4027278.4430099945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1311779.5327107515</v>
      </c>
      <c r="V206" s="7">
        <f t="shared" si="3"/>
        <v>21177744.247667342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759</v>
      </c>
      <c r="G207" s="5">
        <v>0</v>
      </c>
      <c r="H207" s="5">
        <v>0</v>
      </c>
      <c r="I207" s="5">
        <v>14594926.189334497</v>
      </c>
      <c r="J207" s="5">
        <v>453217.57466063002</v>
      </c>
      <c r="K207" s="5">
        <v>686214.99547511002</v>
      </c>
      <c r="L207" s="5">
        <v>0</v>
      </c>
      <c r="M207" s="5">
        <v>0</v>
      </c>
      <c r="N207" s="5">
        <v>4506905.5728637083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957573.7472348013</v>
      </c>
      <c r="V207" s="7">
        <f t="shared" si="3"/>
        <v>21198838.079568747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758</v>
      </c>
      <c r="G208" s="5">
        <v>0</v>
      </c>
      <c r="H208" s="5">
        <v>0</v>
      </c>
      <c r="I208" s="5">
        <v>3919245.8420540476</v>
      </c>
      <c r="J208" s="5">
        <v>273542.75113122002</v>
      </c>
      <c r="K208" s="5">
        <v>394015.02262443001</v>
      </c>
      <c r="L208" s="5">
        <v>0</v>
      </c>
      <c r="M208" s="5">
        <v>0</v>
      </c>
      <c r="N208" s="5">
        <v>2953508.7838366795</v>
      </c>
      <c r="O208" s="6">
        <v>0</v>
      </c>
      <c r="P208" s="6">
        <v>0</v>
      </c>
      <c r="Q208" s="6">
        <v>10265606.71051548</v>
      </c>
      <c r="R208" s="6">
        <v>0</v>
      </c>
      <c r="S208" s="6">
        <v>0</v>
      </c>
      <c r="T208" s="6">
        <v>0</v>
      </c>
      <c r="U208" s="6">
        <v>251891.24005444738</v>
      </c>
      <c r="V208" s="7">
        <f t="shared" si="3"/>
        <v>18057810.350216303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759</v>
      </c>
      <c r="G209" s="5">
        <v>0</v>
      </c>
      <c r="H209" s="5">
        <v>0</v>
      </c>
      <c r="I209" s="5">
        <v>17082810.162297279</v>
      </c>
      <c r="J209" s="5">
        <v>647589.90045248996</v>
      </c>
      <c r="K209" s="5">
        <v>1060370.280543</v>
      </c>
      <c r="L209" s="5">
        <v>0</v>
      </c>
      <c r="M209" s="5">
        <v>0</v>
      </c>
      <c r="N209" s="5">
        <v>6994233.6362645738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1260055.8419763602</v>
      </c>
      <c r="V209" s="7">
        <f t="shared" si="3"/>
        <v>27045059.821533702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759</v>
      </c>
      <c r="G210" s="5">
        <v>0</v>
      </c>
      <c r="H210" s="5">
        <v>0</v>
      </c>
      <c r="I210" s="5">
        <v>11134990.086169774</v>
      </c>
      <c r="J210" s="5">
        <v>117061.95475113</v>
      </c>
      <c r="K210" s="5">
        <v>614440.71493212995</v>
      </c>
      <c r="L210" s="5">
        <v>0</v>
      </c>
      <c r="M210" s="5">
        <v>0</v>
      </c>
      <c r="N210" s="5">
        <v>4512579.3488312522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821334.96626881929</v>
      </c>
      <c r="V210" s="7">
        <f t="shared" si="3"/>
        <v>17200407.070953105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759</v>
      </c>
      <c r="G211" s="5">
        <v>0</v>
      </c>
      <c r="H211" s="5">
        <v>0</v>
      </c>
      <c r="I211" s="5">
        <v>6909130.9986428786</v>
      </c>
      <c r="J211" s="5">
        <v>523699.23076922999</v>
      </c>
      <c r="K211" s="5">
        <v>912969.39366516005</v>
      </c>
      <c r="L211" s="5">
        <v>0</v>
      </c>
      <c r="M211" s="5">
        <v>0</v>
      </c>
      <c r="N211" s="5">
        <v>5788270.9088860042</v>
      </c>
      <c r="O211" s="6">
        <v>0</v>
      </c>
      <c r="P211" s="6">
        <v>0</v>
      </c>
      <c r="Q211" s="6">
        <v>3997467.8686505966</v>
      </c>
      <c r="R211" s="6">
        <v>0</v>
      </c>
      <c r="S211" s="6">
        <v>0</v>
      </c>
      <c r="T211" s="6">
        <v>0</v>
      </c>
      <c r="U211" s="6">
        <v>509628.73175482062</v>
      </c>
      <c r="V211" s="7">
        <f t="shared" si="3"/>
        <v>18641167.132368691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759</v>
      </c>
      <c r="G212" s="5">
        <v>0</v>
      </c>
      <c r="H212" s="5">
        <v>0</v>
      </c>
      <c r="I212" s="5">
        <v>3546773.968586599</v>
      </c>
      <c r="J212" s="5">
        <v>184358.04524887001</v>
      </c>
      <c r="K212" s="5">
        <v>304501.86425339</v>
      </c>
      <c r="L212" s="5">
        <v>0</v>
      </c>
      <c r="M212" s="5">
        <v>0</v>
      </c>
      <c r="N212" s="5">
        <v>2363498.855679532</v>
      </c>
      <c r="O212" s="6">
        <v>0</v>
      </c>
      <c r="P212" s="6">
        <v>0</v>
      </c>
      <c r="Q212" s="6">
        <v>1707918.8314246302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8438162.4974987116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759</v>
      </c>
      <c r="G213" s="5">
        <v>0</v>
      </c>
      <c r="H213" s="5">
        <v>0</v>
      </c>
      <c r="I213" s="5">
        <v>25497577.244241245</v>
      </c>
      <c r="J213" s="5">
        <v>1719384.4434388999</v>
      </c>
      <c r="K213" s="5">
        <v>2838128.3800905002</v>
      </c>
      <c r="L213" s="5">
        <v>0</v>
      </c>
      <c r="M213" s="5">
        <v>0</v>
      </c>
      <c r="N213" s="5">
        <v>17860990.426512904</v>
      </c>
      <c r="O213" s="6">
        <v>0</v>
      </c>
      <c r="P213" s="6">
        <v>0</v>
      </c>
      <c r="Q213" s="6">
        <v>6017694.2622590959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56314114.36872308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759</v>
      </c>
      <c r="G214" s="5">
        <v>0</v>
      </c>
      <c r="H214" s="5">
        <v>0</v>
      </c>
      <c r="I214" s="5">
        <v>3540181.1416802844</v>
      </c>
      <c r="J214" s="5">
        <v>48510.343891402998</v>
      </c>
      <c r="K214" s="5">
        <v>201113.19457014001</v>
      </c>
      <c r="L214" s="5">
        <v>0</v>
      </c>
      <c r="M214" s="5">
        <v>0</v>
      </c>
      <c r="N214" s="5">
        <v>1638608.7764859288</v>
      </c>
      <c r="O214" s="6">
        <v>0</v>
      </c>
      <c r="P214" s="6">
        <v>0</v>
      </c>
      <c r="Q214" s="6">
        <v>2306116.4640027471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8065025.3761443784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758</v>
      </c>
      <c r="G215" s="5">
        <v>0</v>
      </c>
      <c r="H215" s="5">
        <v>0</v>
      </c>
      <c r="I215" s="5">
        <v>22335063.766364057</v>
      </c>
      <c r="J215" s="5">
        <v>670989.03167420998</v>
      </c>
      <c r="K215" s="5">
        <v>1493950.3167421001</v>
      </c>
      <c r="L215" s="5">
        <v>0</v>
      </c>
      <c r="M215" s="5">
        <v>0</v>
      </c>
      <c r="N215" s="5">
        <v>10663255.939774439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36470509.054554805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759</v>
      </c>
      <c r="G216" s="5">
        <v>0</v>
      </c>
      <c r="H216" s="5">
        <v>0</v>
      </c>
      <c r="I216" s="5">
        <v>192965299.72154313</v>
      </c>
      <c r="J216" s="5">
        <v>9698213.6018100008</v>
      </c>
      <c r="K216" s="5">
        <v>14031983.484162999</v>
      </c>
      <c r="L216" s="5">
        <v>0</v>
      </c>
      <c r="M216" s="5">
        <v>0</v>
      </c>
      <c r="N216" s="5">
        <v>94821622.815351442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20212065</v>
      </c>
      <c r="V216" s="7">
        <f t="shared" si="3"/>
        <v>331729184.62286758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758</v>
      </c>
      <c r="G217" s="5">
        <v>0</v>
      </c>
      <c r="H217" s="5">
        <v>0</v>
      </c>
      <c r="I217" s="5">
        <v>12225715.102692617</v>
      </c>
      <c r="J217" s="5">
        <v>244553.54751131</v>
      </c>
      <c r="K217" s="5">
        <v>479806.56108597998</v>
      </c>
      <c r="L217" s="5">
        <v>0</v>
      </c>
      <c r="M217" s="5">
        <v>0</v>
      </c>
      <c r="N217" s="5">
        <v>3506475.8961487031</v>
      </c>
      <c r="O217" s="6">
        <v>0</v>
      </c>
      <c r="P217" s="6">
        <v>0</v>
      </c>
      <c r="Q217" s="6">
        <v>-2142298.0073100007</v>
      </c>
      <c r="R217" s="6">
        <v>0</v>
      </c>
      <c r="S217" s="6">
        <v>0</v>
      </c>
      <c r="T217" s="6">
        <v>0</v>
      </c>
      <c r="U217" s="6">
        <v>1146333.4933360149</v>
      </c>
      <c r="V217" s="7">
        <f t="shared" si="3"/>
        <v>15460586.593464622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758</v>
      </c>
      <c r="G218" s="5">
        <v>0</v>
      </c>
      <c r="H218" s="5">
        <v>0</v>
      </c>
      <c r="I218" s="5">
        <v>8074898.8762054276</v>
      </c>
      <c r="J218" s="5">
        <v>554044.30769230996</v>
      </c>
      <c r="K218" s="5">
        <v>1105523.8914027</v>
      </c>
      <c r="L218" s="5">
        <v>0</v>
      </c>
      <c r="M218" s="5">
        <v>0</v>
      </c>
      <c r="N218" s="5">
        <v>7276416.0898775533</v>
      </c>
      <c r="O218" s="6">
        <v>0</v>
      </c>
      <c r="P218" s="6">
        <v>0</v>
      </c>
      <c r="Q218" s="6">
        <v>2821110.6610836983</v>
      </c>
      <c r="R218" s="6">
        <v>0</v>
      </c>
      <c r="S218" s="6">
        <v>0</v>
      </c>
      <c r="T218" s="6">
        <v>0</v>
      </c>
      <c r="U218" s="6">
        <v>556973.08452863491</v>
      </c>
      <c r="V218" s="7">
        <f t="shared" si="3"/>
        <v>20388966.910790324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758</v>
      </c>
      <c r="G219" s="5">
        <v>0</v>
      </c>
      <c r="H219" s="5">
        <v>0</v>
      </c>
      <c r="I219" s="5">
        <v>63202635.721290618</v>
      </c>
      <c r="J219" s="5">
        <v>3069293.3755656001</v>
      </c>
      <c r="K219" s="5">
        <v>6649006.2443439001</v>
      </c>
      <c r="L219" s="5">
        <v>0</v>
      </c>
      <c r="M219" s="5">
        <v>0</v>
      </c>
      <c r="N219" s="5">
        <v>43868664.481041946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4359456.0758845303</v>
      </c>
      <c r="V219" s="7">
        <f t="shared" si="3"/>
        <v>121149055.89812662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758</v>
      </c>
      <c r="G220" s="5">
        <v>0</v>
      </c>
      <c r="H220" s="5">
        <v>0</v>
      </c>
      <c r="I220" s="5">
        <v>16859777.123906437</v>
      </c>
      <c r="J220" s="5">
        <v>632567.42081448005</v>
      </c>
      <c r="K220" s="5">
        <v>1606816.2895928</v>
      </c>
      <c r="L220" s="5">
        <v>0</v>
      </c>
      <c r="M220" s="5">
        <v>0</v>
      </c>
      <c r="N220" s="5">
        <v>10931699.025413675</v>
      </c>
      <c r="O220" s="6">
        <v>0</v>
      </c>
      <c r="P220" s="6">
        <v>0</v>
      </c>
      <c r="Q220" s="6">
        <v>1061163.3284329325</v>
      </c>
      <c r="R220" s="6">
        <v>0</v>
      </c>
      <c r="S220" s="6">
        <v>0</v>
      </c>
      <c r="T220" s="6">
        <v>0</v>
      </c>
      <c r="U220" s="6">
        <v>1162917.6059205662</v>
      </c>
      <c r="V220" s="7">
        <f t="shared" si="3"/>
        <v>32254940.794080891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758</v>
      </c>
      <c r="G221" s="5">
        <v>0</v>
      </c>
      <c r="H221" s="5">
        <v>0</v>
      </c>
      <c r="I221" s="5">
        <v>6694676.7827723119</v>
      </c>
      <c r="J221" s="5">
        <v>179051.59276018001</v>
      </c>
      <c r="K221" s="5">
        <v>387356.78733031999</v>
      </c>
      <c r="L221" s="5">
        <v>0</v>
      </c>
      <c r="M221" s="5">
        <v>0</v>
      </c>
      <c r="N221" s="5">
        <v>2566132.4894305309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461771.08033025393</v>
      </c>
      <c r="V221" s="7">
        <f t="shared" si="3"/>
        <v>10288988.732623598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758</v>
      </c>
      <c r="G222" s="5">
        <v>0</v>
      </c>
      <c r="H222" s="5">
        <v>0</v>
      </c>
      <c r="I222" s="5">
        <v>8437769.3806814961</v>
      </c>
      <c r="J222" s="5">
        <v>553541.07692308002</v>
      </c>
      <c r="K222" s="5">
        <v>1581581.9909502</v>
      </c>
      <c r="L222" s="5">
        <v>0</v>
      </c>
      <c r="M222" s="5">
        <v>0</v>
      </c>
      <c r="N222" s="5">
        <v>9314012.0209496692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519676.70015349396</v>
      </c>
      <c r="V222" s="7">
        <f t="shared" si="3"/>
        <v>20406581.169657938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758</v>
      </c>
      <c r="G223" s="5">
        <v>0</v>
      </c>
      <c r="H223" s="5">
        <v>0</v>
      </c>
      <c r="I223" s="5">
        <v>27156959.221323766</v>
      </c>
      <c r="J223" s="5">
        <v>1141160.4162896001</v>
      </c>
      <c r="K223" s="5">
        <v>3398799.9095023</v>
      </c>
      <c r="L223" s="5">
        <v>0</v>
      </c>
      <c r="M223" s="5">
        <v>0</v>
      </c>
      <c r="N223" s="5">
        <v>19050285.475697376</v>
      </c>
      <c r="O223" s="6">
        <v>0</v>
      </c>
      <c r="P223" s="6">
        <v>0</v>
      </c>
      <c r="Q223" s="6">
        <v>-9696481.409577217</v>
      </c>
      <c r="R223" s="6">
        <v>0</v>
      </c>
      <c r="S223" s="6">
        <v>0</v>
      </c>
      <c r="T223" s="6">
        <v>0</v>
      </c>
      <c r="U223" s="6">
        <v>1672579.3651877081</v>
      </c>
      <c r="V223" s="7">
        <f t="shared" si="3"/>
        <v>42723302.978423536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758</v>
      </c>
      <c r="G224" s="5">
        <v>0</v>
      </c>
      <c r="H224" s="5">
        <v>0</v>
      </c>
      <c r="I224" s="5">
        <v>17611527.51808212</v>
      </c>
      <c r="J224" s="5">
        <v>704743.71040723997</v>
      </c>
      <c r="K224" s="5">
        <v>1397989.0045249001</v>
      </c>
      <c r="L224" s="5">
        <v>0</v>
      </c>
      <c r="M224" s="5">
        <v>0</v>
      </c>
      <c r="N224" s="5">
        <v>10217220.515766308</v>
      </c>
      <c r="O224" s="6">
        <v>0</v>
      </c>
      <c r="P224" s="6">
        <v>0</v>
      </c>
      <c r="Q224" s="6">
        <v>-692078.73615625477</v>
      </c>
      <c r="R224" s="6">
        <v>0</v>
      </c>
      <c r="S224" s="6">
        <v>0</v>
      </c>
      <c r="T224" s="6">
        <v>0</v>
      </c>
      <c r="U224" s="6">
        <v>1084682.4666971599</v>
      </c>
      <c r="V224" s="7">
        <f t="shared" si="3"/>
        <v>30324084.479321472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758</v>
      </c>
      <c r="G225" s="5">
        <v>0</v>
      </c>
      <c r="H225" s="5">
        <v>0</v>
      </c>
      <c r="I225" s="5">
        <v>12199731.907213142</v>
      </c>
      <c r="J225" s="5">
        <v>525301.6199095</v>
      </c>
      <c r="K225" s="5">
        <v>1222228.4162896001</v>
      </c>
      <c r="L225" s="5">
        <v>0</v>
      </c>
      <c r="M225" s="5">
        <v>0</v>
      </c>
      <c r="N225" s="5">
        <v>8448079.6515316274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751373.51286386547</v>
      </c>
      <c r="V225" s="7">
        <f t="shared" si="3"/>
        <v>23146715.107807737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758</v>
      </c>
      <c r="G226" s="5">
        <v>0</v>
      </c>
      <c r="H226" s="5">
        <v>0</v>
      </c>
      <c r="I226" s="5">
        <v>17202403.649678983</v>
      </c>
      <c r="J226" s="5">
        <v>1456159.4570136</v>
      </c>
      <c r="K226" s="5">
        <v>2819485.6561086001</v>
      </c>
      <c r="L226" s="5">
        <v>0</v>
      </c>
      <c r="M226" s="5">
        <v>0</v>
      </c>
      <c r="N226" s="5">
        <v>20682101.247416455</v>
      </c>
      <c r="O226" s="6">
        <v>0</v>
      </c>
      <c r="P226" s="6">
        <v>0</v>
      </c>
      <c r="Q226" s="6">
        <v>5766457.7363335937</v>
      </c>
      <c r="R226" s="6">
        <v>0</v>
      </c>
      <c r="S226" s="6">
        <v>0</v>
      </c>
      <c r="T226" s="6">
        <v>0</v>
      </c>
      <c r="U226" s="6">
        <v>1059484.795097773</v>
      </c>
      <c r="V226" s="7">
        <f t="shared" si="3"/>
        <v>48986092.541649006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758</v>
      </c>
      <c r="G227" s="5">
        <v>0</v>
      </c>
      <c r="H227" s="5">
        <v>0</v>
      </c>
      <c r="I227" s="5">
        <v>16883193.808319341</v>
      </c>
      <c r="J227" s="5">
        <v>722369.82805430004</v>
      </c>
      <c r="K227" s="5">
        <v>1870192.6244343999</v>
      </c>
      <c r="L227" s="5">
        <v>0</v>
      </c>
      <c r="M227" s="5">
        <v>0</v>
      </c>
      <c r="N227" s="5">
        <v>13800503.466239141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1039119.8444492111</v>
      </c>
      <c r="V227" s="7">
        <f t="shared" si="3"/>
        <v>34315379.571496397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758</v>
      </c>
      <c r="G228" s="5">
        <v>0</v>
      </c>
      <c r="H228" s="5">
        <v>0</v>
      </c>
      <c r="I228" s="5">
        <v>17945523.157077827</v>
      </c>
      <c r="J228" s="5">
        <v>845494.60633483995</v>
      </c>
      <c r="K228" s="5">
        <v>2024582.3529411999</v>
      </c>
      <c r="L228" s="5">
        <v>0</v>
      </c>
      <c r="M228" s="5">
        <v>0</v>
      </c>
      <c r="N228" s="5">
        <v>12445046.429822642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1104503.6527599229</v>
      </c>
      <c r="V228" s="7">
        <f t="shared" si="3"/>
        <v>34365150.198936433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758</v>
      </c>
      <c r="G229" s="5">
        <v>0</v>
      </c>
      <c r="H229" s="5">
        <v>0</v>
      </c>
      <c r="I229" s="5">
        <v>9128449.7304301858</v>
      </c>
      <c r="J229" s="5">
        <v>237653.90950226001</v>
      </c>
      <c r="K229" s="5">
        <v>502041.49321266002</v>
      </c>
      <c r="L229" s="5">
        <v>0</v>
      </c>
      <c r="M229" s="5">
        <v>0</v>
      </c>
      <c r="N229" s="5">
        <v>3768343.2619352639</v>
      </c>
      <c r="O229" s="6">
        <v>0</v>
      </c>
      <c r="P229" s="6">
        <v>0</v>
      </c>
      <c r="Q229" s="6">
        <v>-1977525.3454071106</v>
      </c>
      <c r="R229" s="6">
        <v>0</v>
      </c>
      <c r="S229" s="6">
        <v>0</v>
      </c>
      <c r="T229" s="6">
        <v>0</v>
      </c>
      <c r="U229" s="6">
        <v>625831.23372492951</v>
      </c>
      <c r="V229" s="7">
        <f t="shared" si="3"/>
        <v>12284794.283398189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758</v>
      </c>
      <c r="G230" s="5">
        <v>0</v>
      </c>
      <c r="H230" s="5">
        <v>0</v>
      </c>
      <c r="I230" s="5">
        <v>9615195.7127985805</v>
      </c>
      <c r="J230" s="5">
        <v>247248.0361991</v>
      </c>
      <c r="K230" s="5">
        <v>556355.61085973005</v>
      </c>
      <c r="L230" s="5">
        <v>0</v>
      </c>
      <c r="M230" s="5">
        <v>0</v>
      </c>
      <c r="N230" s="5">
        <v>4045115.5231082346</v>
      </c>
      <c r="O230" s="6">
        <v>0</v>
      </c>
      <c r="P230" s="6">
        <v>0</v>
      </c>
      <c r="Q230" s="6">
        <v>-1743967.7368095946</v>
      </c>
      <c r="R230" s="6">
        <v>0</v>
      </c>
      <c r="S230" s="6">
        <v>0</v>
      </c>
      <c r="T230" s="6">
        <v>0</v>
      </c>
      <c r="U230" s="6">
        <v>594528.54906593624</v>
      </c>
      <c r="V230" s="7">
        <f t="shared" si="3"/>
        <v>13314475.695221987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758</v>
      </c>
      <c r="G231" s="5">
        <v>0</v>
      </c>
      <c r="H231" s="5">
        <v>0</v>
      </c>
      <c r="I231" s="5">
        <v>57852565.507150739</v>
      </c>
      <c r="J231" s="5">
        <v>1488590.8416289999</v>
      </c>
      <c r="K231" s="5">
        <v>2999460.5882353</v>
      </c>
      <c r="L231" s="5">
        <v>0</v>
      </c>
      <c r="M231" s="5">
        <v>0</v>
      </c>
      <c r="N231" s="5">
        <v>19677294.836161304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3054434.1524307374</v>
      </c>
      <c r="V231" s="7">
        <f t="shared" si="3"/>
        <v>85072345.925607085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758</v>
      </c>
      <c r="G232" s="5">
        <v>0</v>
      </c>
      <c r="H232" s="5">
        <v>0</v>
      </c>
      <c r="I232" s="5">
        <v>23735767.635067273</v>
      </c>
      <c r="J232" s="5">
        <v>822590.77828054002</v>
      </c>
      <c r="K232" s="5">
        <v>1504078.280543</v>
      </c>
      <c r="L232" s="5">
        <v>0</v>
      </c>
      <c r="M232" s="5">
        <v>0</v>
      </c>
      <c r="N232" s="5">
        <v>11057094.200091911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1253174.1447101166</v>
      </c>
      <c r="V232" s="7">
        <f t="shared" si="3"/>
        <v>38372705.038692839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758</v>
      </c>
      <c r="G233" s="5">
        <v>0</v>
      </c>
      <c r="H233" s="5">
        <v>0</v>
      </c>
      <c r="I233" s="5">
        <v>21770069.145546556</v>
      </c>
      <c r="J233" s="5">
        <v>666903.46606334997</v>
      </c>
      <c r="K233" s="5">
        <v>1317116.6063347999</v>
      </c>
      <c r="L233" s="5">
        <v>0</v>
      </c>
      <c r="M233" s="5">
        <v>0</v>
      </c>
      <c r="N233" s="5">
        <v>9166788.8897520956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1149391.4248403907</v>
      </c>
      <c r="V233" s="7">
        <f t="shared" si="3"/>
        <v>34070269.532537192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758</v>
      </c>
      <c r="G234" s="5">
        <v>0</v>
      </c>
      <c r="H234" s="5">
        <v>0</v>
      </c>
      <c r="I234" s="5">
        <v>9145486.7311762422</v>
      </c>
      <c r="J234" s="5">
        <v>391404.17194570001</v>
      </c>
      <c r="K234" s="5">
        <v>774418.41628958995</v>
      </c>
      <c r="L234" s="5">
        <v>0</v>
      </c>
      <c r="M234" s="5">
        <v>0</v>
      </c>
      <c r="N234" s="5">
        <v>4848478.157454432</v>
      </c>
      <c r="O234" s="6">
        <v>0</v>
      </c>
      <c r="P234" s="6">
        <v>0</v>
      </c>
      <c r="Q234" s="6">
        <v>-371296.95928709122</v>
      </c>
      <c r="R234" s="6">
        <v>0</v>
      </c>
      <c r="S234" s="6">
        <v>0</v>
      </c>
      <c r="T234" s="6">
        <v>0</v>
      </c>
      <c r="U234" s="6">
        <v>482853.03801875655</v>
      </c>
      <c r="V234" s="7">
        <f t="shared" si="3"/>
        <v>15271343.555597629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758</v>
      </c>
      <c r="G235" s="5">
        <v>0</v>
      </c>
      <c r="H235" s="5">
        <v>0</v>
      </c>
      <c r="I235" s="5">
        <v>14871088.991627663</v>
      </c>
      <c r="J235" s="5">
        <v>800150.66063348996</v>
      </c>
      <c r="K235" s="5">
        <v>1894785.8371041</v>
      </c>
      <c r="L235" s="5">
        <v>0</v>
      </c>
      <c r="M235" s="5">
        <v>0</v>
      </c>
      <c r="N235" s="5">
        <v>12598886.457185995</v>
      </c>
      <c r="O235" s="6">
        <v>0</v>
      </c>
      <c r="P235" s="6">
        <v>0</v>
      </c>
      <c r="Q235" s="6">
        <v>-5564803.3716495112</v>
      </c>
      <c r="R235" s="6">
        <v>0</v>
      </c>
      <c r="S235" s="6">
        <v>0</v>
      </c>
      <c r="T235" s="6">
        <v>0</v>
      </c>
      <c r="U235" s="6">
        <v>858785.22000000009</v>
      </c>
      <c r="V235" s="7">
        <f t="shared" si="3"/>
        <v>25458893.794901736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756</v>
      </c>
      <c r="G236" s="5">
        <v>0</v>
      </c>
      <c r="H236" s="5">
        <v>0</v>
      </c>
      <c r="I236" s="5">
        <v>14502262.564099958</v>
      </c>
      <c r="J236" s="5">
        <v>365747.77375565999</v>
      </c>
      <c r="K236" s="5">
        <v>1061740.4072398001</v>
      </c>
      <c r="L236" s="5">
        <v>0</v>
      </c>
      <c r="M236" s="5">
        <v>0</v>
      </c>
      <c r="N236" s="5">
        <v>5393951.3233933495</v>
      </c>
      <c r="O236" s="6">
        <v>0</v>
      </c>
      <c r="P236" s="6">
        <v>0</v>
      </c>
      <c r="Q236" s="6">
        <v>-332355.31175082066</v>
      </c>
      <c r="R236" s="6">
        <v>0</v>
      </c>
      <c r="S236" s="6">
        <v>0</v>
      </c>
      <c r="T236" s="6">
        <v>0</v>
      </c>
      <c r="U236" s="6">
        <v>802438.92</v>
      </c>
      <c r="V236" s="7">
        <f t="shared" si="3"/>
        <v>21793785.676737949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756</v>
      </c>
      <c r="G237" s="5">
        <v>0</v>
      </c>
      <c r="H237" s="5">
        <v>0</v>
      </c>
      <c r="I237" s="5">
        <v>11618356.516171889</v>
      </c>
      <c r="J237" s="5">
        <v>436857.55656108999</v>
      </c>
      <c r="K237" s="5">
        <v>1199370.8144795999</v>
      </c>
      <c r="L237" s="5">
        <v>0</v>
      </c>
      <c r="M237" s="5">
        <v>0</v>
      </c>
      <c r="N237" s="5">
        <v>5778426.6293550609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585429.12000000011</v>
      </c>
      <c r="V237" s="7">
        <f t="shared" si="3"/>
        <v>19618440.636567641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756</v>
      </c>
      <c r="G238" s="5">
        <v>0</v>
      </c>
      <c r="H238" s="5">
        <v>0</v>
      </c>
      <c r="I238" s="5">
        <v>22083538.267975152</v>
      </c>
      <c r="J238" s="5">
        <v>1040579.6289593</v>
      </c>
      <c r="K238" s="5">
        <v>3053471.5837103999</v>
      </c>
      <c r="L238" s="5">
        <v>0</v>
      </c>
      <c r="M238" s="5">
        <v>0</v>
      </c>
      <c r="N238" s="5">
        <v>13916537.969325336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1658245.68</v>
      </c>
      <c r="V238" s="7">
        <f t="shared" si="3"/>
        <v>41752373.129970185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756</v>
      </c>
      <c r="G239" s="5">
        <v>0</v>
      </c>
      <c r="H239" s="5">
        <v>0</v>
      </c>
      <c r="I239" s="5">
        <v>8507922.1309524346</v>
      </c>
      <c r="J239" s="5">
        <v>175612.35294118</v>
      </c>
      <c r="K239" s="5">
        <v>540845.61085973005</v>
      </c>
      <c r="L239" s="5">
        <v>0</v>
      </c>
      <c r="M239" s="5">
        <v>0</v>
      </c>
      <c r="N239" s="5">
        <v>2405010.0664573042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465548.63428552618</v>
      </c>
      <c r="V239" s="7">
        <f t="shared" si="3"/>
        <v>12094938.795496175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756</v>
      </c>
      <c r="G240" s="5">
        <v>0</v>
      </c>
      <c r="H240" s="5">
        <v>0</v>
      </c>
      <c r="I240" s="5">
        <v>20420360.41325476</v>
      </c>
      <c r="J240" s="5">
        <v>533644.52488687995</v>
      </c>
      <c r="K240" s="5">
        <v>1403893.6651584001</v>
      </c>
      <c r="L240" s="5">
        <v>0</v>
      </c>
      <c r="M240" s="5">
        <v>0</v>
      </c>
      <c r="N240" s="5">
        <v>6929975.9790987903</v>
      </c>
      <c r="O240" s="6">
        <v>0</v>
      </c>
      <c r="P240" s="6">
        <v>0</v>
      </c>
      <c r="Q240" s="6">
        <v>-596651.13215585367</v>
      </c>
      <c r="R240" s="6">
        <v>0</v>
      </c>
      <c r="S240" s="6">
        <v>0</v>
      </c>
      <c r="T240" s="6">
        <v>0</v>
      </c>
      <c r="U240" s="6">
        <v>1117390.4457144737</v>
      </c>
      <c r="V240" s="7">
        <f t="shared" si="3"/>
        <v>29808613.895957448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756</v>
      </c>
      <c r="G241" s="5">
        <v>0</v>
      </c>
      <c r="H241" s="5">
        <v>0</v>
      </c>
      <c r="I241" s="5">
        <v>24346914.753461476</v>
      </c>
      <c r="J241" s="5">
        <v>772143.35746605997</v>
      </c>
      <c r="K241" s="5">
        <v>2267598.7330316999</v>
      </c>
      <c r="L241" s="5">
        <v>0</v>
      </c>
      <c r="M241" s="5">
        <v>0</v>
      </c>
      <c r="N241" s="5">
        <v>11802964.590166954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40584333.434126191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756</v>
      </c>
      <c r="G242" s="5">
        <v>0</v>
      </c>
      <c r="H242" s="5">
        <v>0</v>
      </c>
      <c r="I242" s="5">
        <v>67433601.787164271</v>
      </c>
      <c r="J242" s="5">
        <v>1770383.8823529</v>
      </c>
      <c r="K242" s="5">
        <v>3090380.8144796998</v>
      </c>
      <c r="L242" s="5">
        <v>0</v>
      </c>
      <c r="M242" s="5">
        <v>0</v>
      </c>
      <c r="N242" s="5">
        <v>18669384.732069694</v>
      </c>
      <c r="O242" s="6">
        <v>0</v>
      </c>
      <c r="P242" s="6">
        <v>0</v>
      </c>
      <c r="Q242" s="6">
        <v>20107208.044195235</v>
      </c>
      <c r="R242" s="6">
        <v>0</v>
      </c>
      <c r="S242" s="6">
        <v>0</v>
      </c>
      <c r="T242" s="6">
        <v>0</v>
      </c>
      <c r="U242" s="6">
        <v>4062178.9799999995</v>
      </c>
      <c r="V242" s="7">
        <f t="shared" si="3"/>
        <v>115133138.24026181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756</v>
      </c>
      <c r="G243" s="5">
        <v>0</v>
      </c>
      <c r="H243" s="5">
        <v>0</v>
      </c>
      <c r="I243" s="5">
        <v>36619790.335574672</v>
      </c>
      <c r="J243" s="5">
        <v>1352866.3891403</v>
      </c>
      <c r="K243" s="5">
        <v>3611464.2533936999</v>
      </c>
      <c r="L243" s="5">
        <v>0</v>
      </c>
      <c r="M243" s="5">
        <v>0</v>
      </c>
      <c r="N243" s="5">
        <v>17599006.233838759</v>
      </c>
      <c r="O243" s="6">
        <v>0</v>
      </c>
      <c r="P243" s="6">
        <v>0</v>
      </c>
      <c r="Q243" s="6">
        <v>-486337.59974448121</v>
      </c>
      <c r="R243" s="6">
        <v>0</v>
      </c>
      <c r="S243" s="6">
        <v>0</v>
      </c>
      <c r="T243" s="6">
        <v>0</v>
      </c>
      <c r="U243" s="6">
        <v>1986027.1199999999</v>
      </c>
      <c r="V243" s="7">
        <f t="shared" si="3"/>
        <v>60682816.732202947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757</v>
      </c>
      <c r="G244" s="5">
        <v>0</v>
      </c>
      <c r="H244" s="5">
        <v>0</v>
      </c>
      <c r="I244" s="5">
        <v>5094682.7898359261</v>
      </c>
      <c r="J244" s="5">
        <v>165238.22624434999</v>
      </c>
      <c r="K244" s="5">
        <v>265156.24434388999</v>
      </c>
      <c r="L244" s="5">
        <v>0</v>
      </c>
      <c r="M244" s="5">
        <v>0</v>
      </c>
      <c r="N244" s="5">
        <v>3108657.5578163834</v>
      </c>
      <c r="O244" s="6">
        <v>0</v>
      </c>
      <c r="P244" s="6">
        <v>0</v>
      </c>
      <c r="Q244" s="6">
        <v>3193597.2844162676</v>
      </c>
      <c r="R244" s="6">
        <v>0</v>
      </c>
      <c r="S244" s="6">
        <v>0</v>
      </c>
      <c r="T244" s="6">
        <v>0</v>
      </c>
      <c r="U244" s="6">
        <v>393768</v>
      </c>
      <c r="V244" s="7">
        <f t="shared" si="3"/>
        <v>12221100.102656817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757</v>
      </c>
      <c r="G245" s="5">
        <v>0</v>
      </c>
      <c r="H245" s="5">
        <v>0</v>
      </c>
      <c r="I245" s="5">
        <v>45937996.057244368</v>
      </c>
      <c r="J245" s="5">
        <v>1356960.9411764999</v>
      </c>
      <c r="K245" s="5">
        <v>3586590.8144796002</v>
      </c>
      <c r="L245" s="5">
        <v>0</v>
      </c>
      <c r="M245" s="5">
        <v>0</v>
      </c>
      <c r="N245" s="5">
        <v>32286214.024394311</v>
      </c>
      <c r="O245" s="6">
        <v>0</v>
      </c>
      <c r="P245" s="6">
        <v>0</v>
      </c>
      <c r="Q245" s="6">
        <v>-12234812.290581102</v>
      </c>
      <c r="R245" s="6">
        <v>0</v>
      </c>
      <c r="S245" s="6">
        <v>0</v>
      </c>
      <c r="T245" s="6">
        <v>0</v>
      </c>
      <c r="U245" s="6">
        <v>2173148.64</v>
      </c>
      <c r="V245" s="7">
        <f t="shared" si="3"/>
        <v>73106098.186713666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757</v>
      </c>
      <c r="G246" s="5">
        <v>0</v>
      </c>
      <c r="H246" s="5">
        <v>0</v>
      </c>
      <c r="I246" s="5">
        <v>58197812.579218879</v>
      </c>
      <c r="J246" s="5">
        <v>2869613.0769230998</v>
      </c>
      <c r="K246" s="5">
        <v>5794168.8687782995</v>
      </c>
      <c r="L246" s="5">
        <v>0</v>
      </c>
      <c r="M246" s="5">
        <v>0</v>
      </c>
      <c r="N246" s="5">
        <v>53816110.224435106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3804948</v>
      </c>
      <c r="V246" s="7">
        <f t="shared" si="3"/>
        <v>124482652.74935539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757</v>
      </c>
      <c r="G247" s="5">
        <v>0</v>
      </c>
      <c r="H247" s="5">
        <v>0</v>
      </c>
      <c r="I247" s="5">
        <v>16825419.106200103</v>
      </c>
      <c r="J247" s="5">
        <v>902613.82805430004</v>
      </c>
      <c r="K247" s="5">
        <v>1567304.3891403</v>
      </c>
      <c r="L247" s="5">
        <v>0</v>
      </c>
      <c r="M247" s="5">
        <v>0</v>
      </c>
      <c r="N247" s="5">
        <v>12511431.608009161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780665.22000000009</v>
      </c>
      <c r="V247" s="7">
        <f t="shared" si="3"/>
        <v>32587434.151403867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757</v>
      </c>
      <c r="G248" s="5">
        <v>0</v>
      </c>
      <c r="H248" s="5">
        <v>0</v>
      </c>
      <c r="I248" s="5">
        <v>12414466.938541528</v>
      </c>
      <c r="J248" s="5">
        <v>466962.98642534</v>
      </c>
      <c r="K248" s="5">
        <v>748555.47511312005</v>
      </c>
      <c r="L248" s="5">
        <v>0</v>
      </c>
      <c r="M248" s="5">
        <v>0</v>
      </c>
      <c r="N248" s="5">
        <v>6986244.2813051455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919173.96000000008</v>
      </c>
      <c r="V248" s="7">
        <f t="shared" si="3"/>
        <v>21535403.641385134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757</v>
      </c>
      <c r="G249" s="5">
        <v>0</v>
      </c>
      <c r="H249" s="5">
        <v>0</v>
      </c>
      <c r="I249" s="5">
        <v>11893964.173204729</v>
      </c>
      <c r="J249" s="5">
        <v>56735.049773755003</v>
      </c>
      <c r="K249" s="5">
        <v>930316.85067873006</v>
      </c>
      <c r="L249" s="5">
        <v>0</v>
      </c>
      <c r="M249" s="5">
        <v>0</v>
      </c>
      <c r="N249" s="5">
        <v>8724361.9486184902</v>
      </c>
      <c r="O249" s="6">
        <v>0</v>
      </c>
      <c r="P249" s="6">
        <v>0</v>
      </c>
      <c r="Q249" s="6">
        <v>1447647.3498112112</v>
      </c>
      <c r="R249" s="6">
        <v>0</v>
      </c>
      <c r="S249" s="6">
        <v>0</v>
      </c>
      <c r="T249" s="6">
        <v>0</v>
      </c>
      <c r="U249" s="6">
        <v>877688.64000000013</v>
      </c>
      <c r="V249" s="7">
        <f t="shared" si="3"/>
        <v>23930714.012086917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760</v>
      </c>
      <c r="G250" s="5">
        <v>147114446.57991591</v>
      </c>
      <c r="H250" s="5">
        <v>0</v>
      </c>
      <c r="I250" s="5">
        <v>0</v>
      </c>
      <c r="J250" s="5">
        <v>3539069.5837103999</v>
      </c>
      <c r="K250" s="5">
        <v>5969945.8914027</v>
      </c>
      <c r="L250" s="5">
        <v>65094455.775132082</v>
      </c>
      <c r="M250" s="5">
        <v>0</v>
      </c>
      <c r="N250" s="5">
        <v>0</v>
      </c>
      <c r="O250" s="6">
        <v>0</v>
      </c>
      <c r="P250" s="6">
        <v>0</v>
      </c>
      <c r="Q250" s="6">
        <v>0</v>
      </c>
      <c r="R250" s="6">
        <v>0</v>
      </c>
      <c r="S250" s="6">
        <v>9413776.0800000001</v>
      </c>
      <c r="T250" s="6">
        <v>0</v>
      </c>
      <c r="U250" s="6">
        <v>0</v>
      </c>
      <c r="V250" s="7">
        <f t="shared" si="3"/>
        <v>231131693.91016111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760</v>
      </c>
      <c r="G251" s="5">
        <v>33125800.039631542</v>
      </c>
      <c r="H251" s="5">
        <v>0</v>
      </c>
      <c r="I251" s="5">
        <v>0</v>
      </c>
      <c r="J251" s="5">
        <v>1412505.7556561001</v>
      </c>
      <c r="K251" s="5">
        <v>2099946.2895928002</v>
      </c>
      <c r="L251" s="5">
        <v>22922160.591348797</v>
      </c>
      <c r="M251" s="5">
        <v>0</v>
      </c>
      <c r="N251" s="5">
        <v>0</v>
      </c>
      <c r="O251" s="6">
        <v>0</v>
      </c>
      <c r="P251" s="6">
        <v>0</v>
      </c>
      <c r="Q251" s="6">
        <v>0</v>
      </c>
      <c r="R251" s="6">
        <v>0</v>
      </c>
      <c r="S251" s="6">
        <v>2379750.66</v>
      </c>
      <c r="T251" s="6">
        <v>0</v>
      </c>
      <c r="U251" s="6">
        <v>0</v>
      </c>
      <c r="V251" s="7">
        <f t="shared" si="3"/>
        <v>61940163.336229235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761</v>
      </c>
      <c r="G252" s="5">
        <v>51815755.958102152</v>
      </c>
      <c r="H252" s="5">
        <v>0</v>
      </c>
      <c r="I252" s="5">
        <v>0</v>
      </c>
      <c r="J252" s="5">
        <v>1400466.7330316999</v>
      </c>
      <c r="K252" s="5">
        <v>2113867.1040723999</v>
      </c>
      <c r="L252" s="5">
        <v>24716020.176499188</v>
      </c>
      <c r="M252" s="5">
        <v>0</v>
      </c>
      <c r="N252" s="5">
        <v>0</v>
      </c>
      <c r="O252" s="6">
        <v>12899305.040769771</v>
      </c>
      <c r="P252" s="6">
        <v>0</v>
      </c>
      <c r="Q252" s="6">
        <v>0</v>
      </c>
      <c r="R252" s="6">
        <v>0</v>
      </c>
      <c r="S252" s="6">
        <v>5423847.4799999995</v>
      </c>
      <c r="T252" s="6">
        <v>0</v>
      </c>
      <c r="U252" s="6">
        <v>0</v>
      </c>
      <c r="V252" s="7">
        <f t="shared" si="3"/>
        <v>98369262.492475212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760</v>
      </c>
      <c r="G253" s="5">
        <v>14928086.336374102</v>
      </c>
      <c r="H253" s="5">
        <v>0</v>
      </c>
      <c r="I253" s="5">
        <v>0</v>
      </c>
      <c r="J253" s="5">
        <v>443930.05429864</v>
      </c>
      <c r="K253" s="5">
        <v>593453.48416290001</v>
      </c>
      <c r="L253" s="5">
        <v>7146522.7376918662</v>
      </c>
      <c r="M253" s="5">
        <v>0</v>
      </c>
      <c r="N253" s="5">
        <v>0</v>
      </c>
      <c r="O253" s="6">
        <v>0</v>
      </c>
      <c r="P253" s="6">
        <v>0</v>
      </c>
      <c r="Q253" s="6">
        <v>0</v>
      </c>
      <c r="R253" s="6">
        <v>0</v>
      </c>
      <c r="S253" s="6">
        <v>947734.20000000007</v>
      </c>
      <c r="T253" s="6">
        <v>0</v>
      </c>
      <c r="U253" s="6">
        <v>0</v>
      </c>
      <c r="V253" s="7">
        <f t="shared" si="3"/>
        <v>24059726.812527508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760</v>
      </c>
      <c r="G254" s="5">
        <v>46191785.371255234</v>
      </c>
      <c r="H254" s="5">
        <v>0</v>
      </c>
      <c r="I254" s="5">
        <v>0</v>
      </c>
      <c r="J254" s="5">
        <v>1230044.8868778001</v>
      </c>
      <c r="K254" s="5">
        <v>1731994.7963801001</v>
      </c>
      <c r="L254" s="5">
        <v>18939509.581993587</v>
      </c>
      <c r="M254" s="5">
        <v>0</v>
      </c>
      <c r="N254" s="5">
        <v>0</v>
      </c>
      <c r="O254" s="6">
        <v>0</v>
      </c>
      <c r="P254" s="6">
        <v>0</v>
      </c>
      <c r="Q254" s="6">
        <v>0</v>
      </c>
      <c r="R254" s="6">
        <v>0</v>
      </c>
      <c r="S254" s="6">
        <v>2639556.9</v>
      </c>
      <c r="T254" s="6">
        <v>0</v>
      </c>
      <c r="U254" s="6">
        <v>0</v>
      </c>
      <c r="V254" s="7">
        <f t="shared" si="3"/>
        <v>70732891.536506727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762</v>
      </c>
      <c r="G255" s="5">
        <v>30534235.200166952</v>
      </c>
      <c r="H255" s="5">
        <v>3510742.7353072814</v>
      </c>
      <c r="I255" s="5">
        <v>0</v>
      </c>
      <c r="J255" s="5">
        <v>1177920.1085973</v>
      </c>
      <c r="K255" s="5">
        <v>1531419.0045249001</v>
      </c>
      <c r="L255" s="5">
        <v>0</v>
      </c>
      <c r="M255" s="5">
        <v>21665144.558539111</v>
      </c>
      <c r="N255" s="5">
        <v>0</v>
      </c>
      <c r="O255" s="6">
        <v>0</v>
      </c>
      <c r="P255" s="6">
        <v>-1764117.270848314</v>
      </c>
      <c r="Q255" s="6">
        <v>0</v>
      </c>
      <c r="R255" s="6">
        <v>0</v>
      </c>
      <c r="S255" s="6">
        <v>0</v>
      </c>
      <c r="T255" s="6">
        <v>1848328.3800000001</v>
      </c>
      <c r="U255" s="6">
        <v>0</v>
      </c>
      <c r="V255" s="7">
        <f t="shared" si="3"/>
        <v>58503672.71628724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762</v>
      </c>
      <c r="G256" s="5">
        <v>23199000.860419169</v>
      </c>
      <c r="H256" s="5">
        <v>2667357.5808657771</v>
      </c>
      <c r="I256" s="5">
        <v>0</v>
      </c>
      <c r="J256" s="5">
        <v>568218.64253394003</v>
      </c>
      <c r="K256" s="5">
        <v>755533.75565611001</v>
      </c>
      <c r="L256" s="5">
        <v>0</v>
      </c>
      <c r="M256" s="5">
        <v>8976051.9211149681</v>
      </c>
      <c r="N256" s="5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1294516.2600000002</v>
      </c>
      <c r="U256" s="6">
        <v>0</v>
      </c>
      <c r="V256" s="7">
        <f t="shared" si="3"/>
        <v>37460679.020589963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760</v>
      </c>
      <c r="G257" s="5">
        <v>53501478.038473994</v>
      </c>
      <c r="H257" s="5">
        <v>0</v>
      </c>
      <c r="I257" s="5">
        <v>0</v>
      </c>
      <c r="J257" s="5">
        <v>1841688.4343890999</v>
      </c>
      <c r="K257" s="5">
        <v>1959276.6968326</v>
      </c>
      <c r="L257" s="5">
        <v>27304394.46578541</v>
      </c>
      <c r="M257" s="5">
        <v>0</v>
      </c>
      <c r="N257" s="5">
        <v>0</v>
      </c>
      <c r="O257" s="6">
        <v>0</v>
      </c>
      <c r="P257" s="6">
        <v>0</v>
      </c>
      <c r="Q257" s="6">
        <v>0</v>
      </c>
      <c r="R257" s="6">
        <v>0</v>
      </c>
      <c r="S257" s="6">
        <v>3075353.46</v>
      </c>
      <c r="T257" s="6">
        <v>0</v>
      </c>
      <c r="U257" s="6">
        <v>0</v>
      </c>
      <c r="V257" s="7">
        <f t="shared" si="3"/>
        <v>87682191.095481098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762</v>
      </c>
      <c r="G258" s="5">
        <v>33063038.281023812</v>
      </c>
      <c r="H258" s="5">
        <v>3801497.587588381</v>
      </c>
      <c r="I258" s="5">
        <v>0</v>
      </c>
      <c r="J258" s="5">
        <v>1135439.719457</v>
      </c>
      <c r="K258" s="5">
        <v>1231982.0814479999</v>
      </c>
      <c r="L258" s="5">
        <v>0</v>
      </c>
      <c r="M258" s="5">
        <v>16899250.934915956</v>
      </c>
      <c r="N258" s="5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1994626.0800000003</v>
      </c>
      <c r="U258" s="6">
        <v>0</v>
      </c>
      <c r="V258" s="7">
        <f t="shared" si="3"/>
        <v>58125834.684433147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760</v>
      </c>
      <c r="G259" s="5">
        <v>32709630.955411311</v>
      </c>
      <c r="H259" s="5">
        <v>0</v>
      </c>
      <c r="I259" s="5">
        <v>0</v>
      </c>
      <c r="J259" s="5">
        <v>1105489.0316742</v>
      </c>
      <c r="K259" s="5">
        <v>1645667.6923076999</v>
      </c>
      <c r="L259" s="5">
        <v>21388726.20267991</v>
      </c>
      <c r="M259" s="5">
        <v>0</v>
      </c>
      <c r="N259" s="5">
        <v>0</v>
      </c>
      <c r="O259" s="6">
        <v>0</v>
      </c>
      <c r="P259" s="6">
        <v>0</v>
      </c>
      <c r="Q259" s="6">
        <v>0</v>
      </c>
      <c r="R259" s="6">
        <v>0</v>
      </c>
      <c r="S259" s="6">
        <v>1842266.34</v>
      </c>
      <c r="T259" s="6">
        <v>0</v>
      </c>
      <c r="U259" s="6">
        <v>0</v>
      </c>
      <c r="V259" s="7">
        <f t="shared" si="3"/>
        <v>58691780.22207313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761</v>
      </c>
      <c r="G260" s="5">
        <v>110082611.08986166</v>
      </c>
      <c r="H260" s="5">
        <v>0</v>
      </c>
      <c r="I260" s="5">
        <v>0</v>
      </c>
      <c r="J260" s="5">
        <v>3656142.0814479999</v>
      </c>
      <c r="K260" s="5">
        <v>6650437.1312217005</v>
      </c>
      <c r="L260" s="5">
        <v>70444121.548560694</v>
      </c>
      <c r="M260" s="5">
        <v>0</v>
      </c>
      <c r="N260" s="5">
        <v>0</v>
      </c>
      <c r="O260" s="6">
        <v>-12906882.986790042</v>
      </c>
      <c r="P260" s="6">
        <v>0</v>
      </c>
      <c r="Q260" s="6">
        <v>0</v>
      </c>
      <c r="R260" s="6">
        <v>0</v>
      </c>
      <c r="S260" s="6">
        <v>8743529.3399999999</v>
      </c>
      <c r="T260" s="6">
        <v>0</v>
      </c>
      <c r="U260" s="6">
        <v>0</v>
      </c>
      <c r="V260" s="7">
        <f t="shared" si="3"/>
        <v>186669958.20430201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760</v>
      </c>
      <c r="G261" s="5">
        <v>83906879.380813599</v>
      </c>
      <c r="H261" s="5">
        <v>0</v>
      </c>
      <c r="I261" s="5">
        <v>0</v>
      </c>
      <c r="J261" s="5">
        <v>2710988.0180994999</v>
      </c>
      <c r="K261" s="5">
        <v>4268955.6561086001</v>
      </c>
      <c r="L261" s="5">
        <v>49967021.014280885</v>
      </c>
      <c r="M261" s="5">
        <v>0</v>
      </c>
      <c r="N261" s="5">
        <v>0</v>
      </c>
      <c r="O261" s="6">
        <v>0</v>
      </c>
      <c r="P261" s="6">
        <v>0</v>
      </c>
      <c r="Q261" s="6">
        <v>0</v>
      </c>
      <c r="R261" s="6">
        <v>0</v>
      </c>
      <c r="S261" s="6">
        <v>5162839.0200000005</v>
      </c>
      <c r="T261" s="6">
        <v>0</v>
      </c>
      <c r="U261" s="6">
        <v>0</v>
      </c>
      <c r="V261" s="7">
        <f t="shared" si="3"/>
        <v>146016683.0893026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760</v>
      </c>
      <c r="G262" s="5">
        <v>28427366.969527952</v>
      </c>
      <c r="H262" s="5">
        <v>0</v>
      </c>
      <c r="I262" s="5">
        <v>0</v>
      </c>
      <c r="J262" s="5">
        <v>654365.39366516005</v>
      </c>
      <c r="K262" s="5">
        <v>1170733.9819004</v>
      </c>
      <c r="L262" s="5">
        <v>14327626.932608305</v>
      </c>
      <c r="M262" s="5">
        <v>0</v>
      </c>
      <c r="N262" s="5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2039380.56</v>
      </c>
      <c r="T262" s="6">
        <v>0</v>
      </c>
      <c r="U262" s="6">
        <v>0</v>
      </c>
      <c r="V262" s="7">
        <f t="shared" si="3"/>
        <v>46619473.83770182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760</v>
      </c>
      <c r="G263" s="5">
        <v>33146306.01863344</v>
      </c>
      <c r="H263" s="5">
        <v>0</v>
      </c>
      <c r="I263" s="5">
        <v>0</v>
      </c>
      <c r="J263" s="5">
        <v>977666.88687783002</v>
      </c>
      <c r="K263" s="5">
        <v>2173908.0995474998</v>
      </c>
      <c r="L263" s="5">
        <v>21267808.353671908</v>
      </c>
      <c r="M263" s="5">
        <v>0</v>
      </c>
      <c r="N263" s="5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2046364.0199999998</v>
      </c>
      <c r="T263" s="6">
        <v>0</v>
      </c>
      <c r="U263" s="6">
        <v>0</v>
      </c>
      <c r="V263" s="7">
        <f t="shared" si="3"/>
        <v>59612053.378730677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760</v>
      </c>
      <c r="G264" s="5">
        <v>20234265.015634466</v>
      </c>
      <c r="H264" s="5">
        <v>0</v>
      </c>
      <c r="I264" s="5">
        <v>0</v>
      </c>
      <c r="J264" s="5">
        <v>729954.59728506999</v>
      </c>
      <c r="K264" s="5">
        <v>704391.71945702005</v>
      </c>
      <c r="L264" s="5">
        <v>9452898.8221289217</v>
      </c>
      <c r="M264" s="5">
        <v>0</v>
      </c>
      <c r="N264" s="5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1340085.06</v>
      </c>
      <c r="T264" s="6">
        <v>0</v>
      </c>
      <c r="U264" s="6">
        <v>0</v>
      </c>
      <c r="V264" s="7">
        <f t="shared" si="3"/>
        <v>32461595.214505475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760</v>
      </c>
      <c r="G265" s="5">
        <v>44784578.590909593</v>
      </c>
      <c r="H265" s="5">
        <v>0</v>
      </c>
      <c r="I265" s="5">
        <v>0</v>
      </c>
      <c r="J265" s="5">
        <v>1569525.4932126999</v>
      </c>
      <c r="K265" s="5">
        <v>2403787.6923076999</v>
      </c>
      <c r="L265" s="5">
        <v>25924465.443788398</v>
      </c>
      <c r="M265" s="5">
        <v>0</v>
      </c>
      <c r="N265" s="5">
        <v>0</v>
      </c>
      <c r="O265" s="6">
        <v>0</v>
      </c>
      <c r="P265" s="6">
        <v>0</v>
      </c>
      <c r="Q265" s="6">
        <v>0</v>
      </c>
      <c r="R265" s="6">
        <v>0</v>
      </c>
      <c r="S265" s="6">
        <v>2716761.6</v>
      </c>
      <c r="T265" s="6">
        <v>0</v>
      </c>
      <c r="U265" s="6">
        <v>0</v>
      </c>
      <c r="V265" s="7">
        <f t="shared" ref="V265:V328" si="4">+SUM(G265:U265)</f>
        <v>77399118.820218384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762</v>
      </c>
      <c r="G266" s="5">
        <v>29065313.67885888</v>
      </c>
      <c r="H266" s="5">
        <v>3341850.1619101702</v>
      </c>
      <c r="I266" s="5">
        <v>0</v>
      </c>
      <c r="J266" s="5">
        <v>1172404.8687783</v>
      </c>
      <c r="K266" s="5">
        <v>1183899.6380091</v>
      </c>
      <c r="L266" s="5">
        <v>0</v>
      </c>
      <c r="M266" s="5">
        <v>16518787.133963795</v>
      </c>
      <c r="N266" s="5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1877858.2800000003</v>
      </c>
      <c r="U266" s="6">
        <v>0</v>
      </c>
      <c r="V266" s="7">
        <f t="shared" si="4"/>
        <v>53160113.761520244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760</v>
      </c>
      <c r="G267" s="5">
        <v>45892607.458473481</v>
      </c>
      <c r="H267" s="5">
        <v>0</v>
      </c>
      <c r="I267" s="5">
        <v>0</v>
      </c>
      <c r="J267" s="5">
        <v>863776.52488687995</v>
      </c>
      <c r="K267" s="5">
        <v>1159752.3981900001</v>
      </c>
      <c r="L267" s="5">
        <v>14800309.520166691</v>
      </c>
      <c r="M267" s="5">
        <v>0</v>
      </c>
      <c r="N267" s="5">
        <v>0</v>
      </c>
      <c r="O267" s="6">
        <v>0</v>
      </c>
      <c r="P267" s="6">
        <v>0</v>
      </c>
      <c r="Q267" s="6">
        <v>0</v>
      </c>
      <c r="R267" s="6">
        <v>0</v>
      </c>
      <c r="S267" s="6">
        <v>2231724.2399999998</v>
      </c>
      <c r="T267" s="6">
        <v>0</v>
      </c>
      <c r="U267" s="6">
        <v>0</v>
      </c>
      <c r="V267" s="7">
        <f t="shared" si="4"/>
        <v>64948170.141717054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760</v>
      </c>
      <c r="G268" s="5">
        <v>32826588.438912746</v>
      </c>
      <c r="H268" s="5">
        <v>0</v>
      </c>
      <c r="I268" s="5">
        <v>0</v>
      </c>
      <c r="J268" s="5">
        <v>747005.73755655997</v>
      </c>
      <c r="K268" s="5">
        <v>1429355.9276018001</v>
      </c>
      <c r="L268" s="5">
        <v>16473170.316633523</v>
      </c>
      <c r="M268" s="5">
        <v>0</v>
      </c>
      <c r="N268" s="5">
        <v>0</v>
      </c>
      <c r="O268" s="6">
        <v>0</v>
      </c>
      <c r="P268" s="6">
        <v>0</v>
      </c>
      <c r="Q268" s="6">
        <v>0</v>
      </c>
      <c r="R268" s="6">
        <v>0</v>
      </c>
      <c r="S268" s="6">
        <v>1872302.7600000002</v>
      </c>
      <c r="T268" s="6">
        <v>0</v>
      </c>
      <c r="U268" s="6">
        <v>0</v>
      </c>
      <c r="V268" s="7">
        <f t="shared" si="4"/>
        <v>53348423.180704623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760</v>
      </c>
      <c r="G269" s="5">
        <v>35924254.515411071</v>
      </c>
      <c r="H269" s="5">
        <v>0</v>
      </c>
      <c r="I269" s="5">
        <v>0</v>
      </c>
      <c r="J269" s="5">
        <v>1542242.3619909999</v>
      </c>
      <c r="K269" s="5">
        <v>1805135.8371041</v>
      </c>
      <c r="L269" s="5">
        <v>22154664.24169077</v>
      </c>
      <c r="M269" s="5">
        <v>0</v>
      </c>
      <c r="N269" s="5">
        <v>0</v>
      </c>
      <c r="O269" s="6">
        <v>0</v>
      </c>
      <c r="P269" s="6">
        <v>0</v>
      </c>
      <c r="Q269" s="6">
        <v>0</v>
      </c>
      <c r="R269" s="6">
        <v>0</v>
      </c>
      <c r="S269" s="6">
        <v>2145396.6</v>
      </c>
      <c r="T269" s="6">
        <v>0</v>
      </c>
      <c r="U269" s="6">
        <v>0</v>
      </c>
      <c r="V269" s="7">
        <f t="shared" si="4"/>
        <v>63571693.556196943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760</v>
      </c>
      <c r="G270" s="5">
        <v>35960267.011235841</v>
      </c>
      <c r="H270" s="5">
        <v>0</v>
      </c>
      <c r="I270" s="5">
        <v>0</v>
      </c>
      <c r="J270" s="5">
        <v>1135993.8914027</v>
      </c>
      <c r="K270" s="5">
        <v>1814666.5158371001</v>
      </c>
      <c r="L270" s="5">
        <v>19829881.516405005</v>
      </c>
      <c r="M270" s="5">
        <v>0</v>
      </c>
      <c r="N270" s="5">
        <v>0</v>
      </c>
      <c r="O270" s="6">
        <v>0</v>
      </c>
      <c r="P270" s="6">
        <v>0</v>
      </c>
      <c r="Q270" s="6">
        <v>0</v>
      </c>
      <c r="R270" s="6">
        <v>0</v>
      </c>
      <c r="S270" s="6">
        <v>2310303.2399999998</v>
      </c>
      <c r="T270" s="6">
        <v>0</v>
      </c>
      <c r="U270" s="6">
        <v>0</v>
      </c>
      <c r="V270" s="7">
        <f t="shared" si="4"/>
        <v>61051112.174880646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762</v>
      </c>
      <c r="G271" s="5">
        <v>27630943.005153775</v>
      </c>
      <c r="H271" s="5">
        <v>3176930.1503416323</v>
      </c>
      <c r="I271" s="5">
        <v>0</v>
      </c>
      <c r="J271" s="5">
        <v>568089.90950226004</v>
      </c>
      <c r="K271" s="5">
        <v>890357.91855202999</v>
      </c>
      <c r="L271" s="5">
        <v>0</v>
      </c>
      <c r="M271" s="5">
        <v>12633741.282637611</v>
      </c>
      <c r="N271" s="5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1641523.86</v>
      </c>
      <c r="U271" s="6">
        <v>0</v>
      </c>
      <c r="V271" s="7">
        <f t="shared" si="4"/>
        <v>46541586.12618731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760</v>
      </c>
      <c r="G272" s="5">
        <v>41847781.768000878</v>
      </c>
      <c r="H272" s="5">
        <v>0</v>
      </c>
      <c r="I272" s="5">
        <v>0</v>
      </c>
      <c r="J272" s="5">
        <v>1545853.1493213</v>
      </c>
      <c r="K272" s="5">
        <v>1885120.2714932</v>
      </c>
      <c r="L272" s="5">
        <v>24878895.461726494</v>
      </c>
      <c r="M272" s="5">
        <v>0</v>
      </c>
      <c r="N272" s="5">
        <v>0</v>
      </c>
      <c r="O272" s="6">
        <v>-9110467.8531271946</v>
      </c>
      <c r="P272" s="6">
        <v>0</v>
      </c>
      <c r="Q272" s="6">
        <v>0</v>
      </c>
      <c r="R272" s="6">
        <v>0</v>
      </c>
      <c r="S272" s="6">
        <v>2149744.5</v>
      </c>
      <c r="T272" s="6">
        <v>0</v>
      </c>
      <c r="U272" s="6">
        <v>0</v>
      </c>
      <c r="V272" s="7">
        <f t="shared" si="4"/>
        <v>63196927.297414675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760</v>
      </c>
      <c r="G273" s="5">
        <v>36398927.190249175</v>
      </c>
      <c r="H273" s="5">
        <v>0</v>
      </c>
      <c r="I273" s="5">
        <v>0</v>
      </c>
      <c r="J273" s="5">
        <v>1251962.3800905</v>
      </c>
      <c r="K273" s="5">
        <v>1827087.5565611001</v>
      </c>
      <c r="L273" s="5">
        <v>23804423.668263622</v>
      </c>
      <c r="M273" s="5">
        <v>0</v>
      </c>
      <c r="N273" s="5">
        <v>0</v>
      </c>
      <c r="O273" s="6">
        <v>-1019914.9378904474</v>
      </c>
      <c r="P273" s="6">
        <v>0</v>
      </c>
      <c r="Q273" s="6">
        <v>0</v>
      </c>
      <c r="R273" s="6">
        <v>0</v>
      </c>
      <c r="S273" s="6">
        <v>2127426.4800000004</v>
      </c>
      <c r="T273" s="6">
        <v>0</v>
      </c>
      <c r="U273" s="6">
        <v>0</v>
      </c>
      <c r="V273" s="7">
        <f t="shared" si="4"/>
        <v>64389912.33727394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760</v>
      </c>
      <c r="G274" s="5">
        <v>7512611.1492269915</v>
      </c>
      <c r="H274" s="5">
        <v>0</v>
      </c>
      <c r="I274" s="5">
        <v>0</v>
      </c>
      <c r="J274" s="5">
        <v>237719.67420814</v>
      </c>
      <c r="K274" s="5">
        <v>309426.51583709999</v>
      </c>
      <c r="L274" s="5">
        <v>3758326.5387867442</v>
      </c>
      <c r="M274" s="5">
        <v>0</v>
      </c>
      <c r="N274" s="5">
        <v>0</v>
      </c>
      <c r="O274" s="6">
        <v>0</v>
      </c>
      <c r="P274" s="6">
        <v>0</v>
      </c>
      <c r="Q274" s="6">
        <v>0</v>
      </c>
      <c r="R274" s="6">
        <v>0</v>
      </c>
      <c r="S274" s="6">
        <v>542132.46000000008</v>
      </c>
      <c r="T274" s="6">
        <v>0</v>
      </c>
      <c r="U274" s="6">
        <v>0</v>
      </c>
      <c r="V274" s="7">
        <f t="shared" si="4"/>
        <v>12360216.338058976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760</v>
      </c>
      <c r="G275" s="5">
        <v>52001972.340956189</v>
      </c>
      <c r="H275" s="5">
        <v>0</v>
      </c>
      <c r="I275" s="5">
        <v>0</v>
      </c>
      <c r="J275" s="5">
        <v>1733041.1674208001</v>
      </c>
      <c r="K275" s="5">
        <v>1514905.8914027</v>
      </c>
      <c r="L275" s="5">
        <v>24812382.149608705</v>
      </c>
      <c r="M275" s="5">
        <v>0</v>
      </c>
      <c r="N275" s="5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3184570.62</v>
      </c>
      <c r="T275" s="6">
        <v>0</v>
      </c>
      <c r="U275" s="6">
        <v>0</v>
      </c>
      <c r="V275" s="7">
        <f t="shared" si="4"/>
        <v>83246872.169388399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760</v>
      </c>
      <c r="G276" s="5">
        <v>50350847.571198747</v>
      </c>
      <c r="H276" s="5">
        <v>0</v>
      </c>
      <c r="I276" s="5">
        <v>0</v>
      </c>
      <c r="J276" s="5">
        <v>1973305.2036198999</v>
      </c>
      <c r="K276" s="5">
        <v>2231144.9321266999</v>
      </c>
      <c r="L276" s="5">
        <v>31572278.907671332</v>
      </c>
      <c r="M276" s="5">
        <v>0</v>
      </c>
      <c r="N276" s="5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3514468.14</v>
      </c>
      <c r="T276" s="6">
        <v>0</v>
      </c>
      <c r="U276" s="6">
        <v>0</v>
      </c>
      <c r="V276" s="7">
        <f t="shared" si="4"/>
        <v>89642044.754616678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762</v>
      </c>
      <c r="G277" s="5">
        <v>46852748.707960032</v>
      </c>
      <c r="H277" s="5">
        <v>5387000.7248371793</v>
      </c>
      <c r="I277" s="5">
        <v>0</v>
      </c>
      <c r="J277" s="5">
        <v>2889597.2488687998</v>
      </c>
      <c r="K277" s="5">
        <v>2843904.1628959002</v>
      </c>
      <c r="L277" s="5">
        <v>0</v>
      </c>
      <c r="M277" s="5">
        <v>42536384.565991148</v>
      </c>
      <c r="N277" s="5">
        <v>0</v>
      </c>
      <c r="O277" s="6">
        <v>0</v>
      </c>
      <c r="P277" s="6">
        <v>-8869407.0007884279</v>
      </c>
      <c r="Q277" s="6">
        <v>0</v>
      </c>
      <c r="R277" s="6">
        <v>0</v>
      </c>
      <c r="S277" s="6">
        <v>0</v>
      </c>
      <c r="T277" s="6">
        <v>3573563.04</v>
      </c>
      <c r="U277" s="6">
        <v>0</v>
      </c>
      <c r="V277" s="7">
        <f t="shared" si="4"/>
        <v>95213791.449764654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760</v>
      </c>
      <c r="G278" s="5">
        <v>39218162.157892779</v>
      </c>
      <c r="H278" s="5">
        <v>0</v>
      </c>
      <c r="I278" s="5">
        <v>0</v>
      </c>
      <c r="J278" s="5">
        <v>637475.75565611001</v>
      </c>
      <c r="K278" s="5">
        <v>1256440.9049774001</v>
      </c>
      <c r="L278" s="5">
        <v>18223554.129883241</v>
      </c>
      <c r="M278" s="5">
        <v>0</v>
      </c>
      <c r="N278" s="5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2586696.12</v>
      </c>
      <c r="T278" s="6">
        <v>0</v>
      </c>
      <c r="U278" s="6">
        <v>0</v>
      </c>
      <c r="V278" s="7">
        <f t="shared" si="4"/>
        <v>61922329.068409525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760</v>
      </c>
      <c r="G279" s="5">
        <v>25993494.849464953</v>
      </c>
      <c r="H279" s="5">
        <v>0</v>
      </c>
      <c r="I279" s="5">
        <v>0</v>
      </c>
      <c r="J279" s="5">
        <v>328558.39819004002</v>
      </c>
      <c r="K279" s="5">
        <v>732251.58371040004</v>
      </c>
      <c r="L279" s="5">
        <v>6640275.6072288062</v>
      </c>
      <c r="M279" s="5">
        <v>0</v>
      </c>
      <c r="N279" s="5">
        <v>0</v>
      </c>
      <c r="O279" s="6">
        <v>0</v>
      </c>
      <c r="P279" s="6">
        <v>0</v>
      </c>
      <c r="Q279" s="6">
        <v>0</v>
      </c>
      <c r="R279" s="6">
        <v>0</v>
      </c>
      <c r="S279" s="6">
        <v>1299802.1399999999</v>
      </c>
      <c r="T279" s="6">
        <v>0</v>
      </c>
      <c r="U279" s="6">
        <v>0</v>
      </c>
      <c r="V279" s="7">
        <f t="shared" si="4"/>
        <v>34994382.5785942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760</v>
      </c>
      <c r="G280" s="5">
        <v>111877836.61384366</v>
      </c>
      <c r="H280" s="5">
        <v>0</v>
      </c>
      <c r="I280" s="5">
        <v>0</v>
      </c>
      <c r="J280" s="5">
        <v>3303657.4208145002</v>
      </c>
      <c r="K280" s="5">
        <v>5197039.6561086001</v>
      </c>
      <c r="L280" s="5">
        <v>52089819.070660904</v>
      </c>
      <c r="M280" s="5">
        <v>0</v>
      </c>
      <c r="N280" s="5">
        <v>0</v>
      </c>
      <c r="O280" s="6">
        <v>0</v>
      </c>
      <c r="P280" s="6">
        <v>0</v>
      </c>
      <c r="Q280" s="6">
        <v>0</v>
      </c>
      <c r="R280" s="6">
        <v>0</v>
      </c>
      <c r="S280" s="6">
        <v>7398665.8200000003</v>
      </c>
      <c r="T280" s="6">
        <v>0</v>
      </c>
      <c r="U280" s="6">
        <v>0</v>
      </c>
      <c r="V280" s="7">
        <f t="shared" si="4"/>
        <v>179867018.58142766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762</v>
      </c>
      <c r="G281" s="5">
        <v>30081290.073173463</v>
      </c>
      <c r="H281" s="5">
        <v>3458664.3451442118</v>
      </c>
      <c r="I281" s="5">
        <v>0</v>
      </c>
      <c r="J281" s="5">
        <v>1279350.4343890999</v>
      </c>
      <c r="K281" s="5">
        <v>1387554.4343890999</v>
      </c>
      <c r="L281" s="5">
        <v>0</v>
      </c>
      <c r="M281" s="5">
        <v>19747458.982961155</v>
      </c>
      <c r="N281" s="5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2126664.54</v>
      </c>
      <c r="U281" s="6">
        <v>0</v>
      </c>
      <c r="V281" s="7">
        <f t="shared" si="4"/>
        <v>58080982.810057029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762</v>
      </c>
      <c r="G282" s="5">
        <v>35106353.698879495</v>
      </c>
      <c r="H282" s="5">
        <v>4036432.3980446449</v>
      </c>
      <c r="I282" s="5">
        <v>0</v>
      </c>
      <c r="J282" s="5">
        <v>927670.53393665003</v>
      </c>
      <c r="K282" s="5">
        <v>1140901.5837103999</v>
      </c>
      <c r="L282" s="5">
        <v>0</v>
      </c>
      <c r="M282" s="5">
        <v>17103067.41946495</v>
      </c>
      <c r="N282" s="5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2234017.62</v>
      </c>
      <c r="U282" s="6">
        <v>0</v>
      </c>
      <c r="V282" s="7">
        <f t="shared" si="4"/>
        <v>60548443.254036136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760</v>
      </c>
      <c r="G283" s="5">
        <v>38342539.44636102</v>
      </c>
      <c r="H283" s="5">
        <v>0</v>
      </c>
      <c r="I283" s="5">
        <v>0</v>
      </c>
      <c r="J283" s="5">
        <v>838854.44343891996</v>
      </c>
      <c r="K283" s="5">
        <v>1722541.5475113001</v>
      </c>
      <c r="L283" s="5">
        <v>17773099.590200193</v>
      </c>
      <c r="M283" s="5">
        <v>0</v>
      </c>
      <c r="N283" s="5">
        <v>0</v>
      </c>
      <c r="O283" s="6">
        <v>9313084.3689154685</v>
      </c>
      <c r="P283" s="6">
        <v>0</v>
      </c>
      <c r="Q283" s="6">
        <v>0</v>
      </c>
      <c r="R283" s="6">
        <v>0</v>
      </c>
      <c r="S283" s="6">
        <v>3476084.22</v>
      </c>
      <c r="T283" s="6">
        <v>0</v>
      </c>
      <c r="U283" s="6">
        <v>0</v>
      </c>
      <c r="V283" s="7">
        <f t="shared" si="4"/>
        <v>71466203.6164269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760</v>
      </c>
      <c r="G284" s="5">
        <v>18569584.193344954</v>
      </c>
      <c r="H284" s="5">
        <v>0</v>
      </c>
      <c r="I284" s="5">
        <v>0</v>
      </c>
      <c r="J284" s="5">
        <v>622619.83710407</v>
      </c>
      <c r="K284" s="5">
        <v>993070.04524887004</v>
      </c>
      <c r="L284" s="5">
        <v>10961724.20157548</v>
      </c>
      <c r="M284" s="5">
        <v>0</v>
      </c>
      <c r="N284" s="5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1434646.8</v>
      </c>
      <c r="T284" s="6">
        <v>0</v>
      </c>
      <c r="U284" s="6">
        <v>0</v>
      </c>
      <c r="V284" s="7">
        <f t="shared" si="4"/>
        <v>32581645.077273376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760</v>
      </c>
      <c r="G285" s="5">
        <v>54147208.21095261</v>
      </c>
      <c r="H285" s="5">
        <v>0</v>
      </c>
      <c r="I285" s="5">
        <v>0</v>
      </c>
      <c r="J285" s="5">
        <v>1845315.3755656001</v>
      </c>
      <c r="K285" s="5">
        <v>3254246.4705881998</v>
      </c>
      <c r="L285" s="5">
        <v>33662204.703361087</v>
      </c>
      <c r="M285" s="5">
        <v>0</v>
      </c>
      <c r="N285" s="5">
        <v>0</v>
      </c>
      <c r="O285" s="6">
        <v>0</v>
      </c>
      <c r="P285" s="6">
        <v>0</v>
      </c>
      <c r="Q285" s="6">
        <v>0</v>
      </c>
      <c r="R285" s="6">
        <v>0</v>
      </c>
      <c r="S285" s="6">
        <v>3854646.18</v>
      </c>
      <c r="T285" s="6">
        <v>0</v>
      </c>
      <c r="U285" s="6">
        <v>0</v>
      </c>
      <c r="V285" s="7">
        <f t="shared" si="4"/>
        <v>96763620.940467507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762</v>
      </c>
      <c r="G286" s="5">
        <v>53034661.461983234</v>
      </c>
      <c r="H286" s="5">
        <v>6097780.1221011309</v>
      </c>
      <c r="I286" s="5">
        <v>0</v>
      </c>
      <c r="J286" s="5">
        <v>2254493.2579186</v>
      </c>
      <c r="K286" s="5">
        <v>2495015.520362</v>
      </c>
      <c r="L286" s="5">
        <v>0</v>
      </c>
      <c r="M286" s="5">
        <v>36613758.122930668</v>
      </c>
      <c r="N286" s="5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3876136.92</v>
      </c>
      <c r="U286" s="6">
        <v>0</v>
      </c>
      <c r="V286" s="7">
        <f t="shared" si="4"/>
        <v>104371845.40529563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762</v>
      </c>
      <c r="G287" s="5">
        <v>42150644.540229887</v>
      </c>
      <c r="H287" s="5">
        <v>4846365.6658845171</v>
      </c>
      <c r="I287" s="5">
        <v>0</v>
      </c>
      <c r="J287" s="5">
        <v>1247081.9095023</v>
      </c>
      <c r="K287" s="5">
        <v>1716122.9411764999</v>
      </c>
      <c r="L287" s="5">
        <v>0</v>
      </c>
      <c r="M287" s="5">
        <v>26855390.522202455</v>
      </c>
      <c r="N287" s="5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3139619.4</v>
      </c>
      <c r="U287" s="6">
        <v>0</v>
      </c>
      <c r="V287" s="7">
        <f t="shared" si="4"/>
        <v>79955224.978995651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762</v>
      </c>
      <c r="G288" s="5">
        <v>24502045.615952611</v>
      </c>
      <c r="H288" s="5">
        <v>2817178.0980419945</v>
      </c>
      <c r="I288" s="5">
        <v>0</v>
      </c>
      <c r="J288" s="5">
        <v>381393.27601809998</v>
      </c>
      <c r="K288" s="5">
        <v>605149.81900451996</v>
      </c>
      <c r="L288" s="5">
        <v>0</v>
      </c>
      <c r="M288" s="5">
        <v>10033493.974764546</v>
      </c>
      <c r="N288" s="5">
        <v>0</v>
      </c>
      <c r="O288" s="6">
        <v>0</v>
      </c>
      <c r="P288" s="6">
        <v>1388148.3526268825</v>
      </c>
      <c r="Q288" s="6">
        <v>0</v>
      </c>
      <c r="R288" s="6">
        <v>0</v>
      </c>
      <c r="S288" s="6">
        <v>0</v>
      </c>
      <c r="T288" s="6">
        <v>1540585.4400000002</v>
      </c>
      <c r="U288" s="6">
        <v>0</v>
      </c>
      <c r="V288" s="7">
        <f t="shared" si="4"/>
        <v>41267994.576408654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760</v>
      </c>
      <c r="G289" s="5">
        <v>27700919.21856901</v>
      </c>
      <c r="H289" s="5">
        <v>0</v>
      </c>
      <c r="I289" s="5">
        <v>0</v>
      </c>
      <c r="J289" s="5">
        <v>898746.57918551995</v>
      </c>
      <c r="K289" s="5">
        <v>1099770.5429864</v>
      </c>
      <c r="L289" s="5">
        <v>16533050.357975859</v>
      </c>
      <c r="M289" s="5">
        <v>0</v>
      </c>
      <c r="N289" s="5">
        <v>0</v>
      </c>
      <c r="O289" s="6">
        <v>0</v>
      </c>
      <c r="P289" s="6">
        <v>0</v>
      </c>
      <c r="Q289" s="6">
        <v>0</v>
      </c>
      <c r="R289" s="6">
        <v>0</v>
      </c>
      <c r="S289" s="6">
        <v>1479338.1</v>
      </c>
      <c r="T289" s="6">
        <v>0</v>
      </c>
      <c r="U289" s="6">
        <v>0</v>
      </c>
      <c r="V289" s="7">
        <f t="shared" si="4"/>
        <v>47711824.798716791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760</v>
      </c>
      <c r="G290" s="5">
        <v>17879046.20836582</v>
      </c>
      <c r="H290" s="5">
        <v>0</v>
      </c>
      <c r="I290" s="5">
        <v>0</v>
      </c>
      <c r="J290" s="5">
        <v>922807.02262443001</v>
      </c>
      <c r="K290" s="5">
        <v>1347225.2488688</v>
      </c>
      <c r="L290" s="5">
        <v>14993507.880856069</v>
      </c>
      <c r="M290" s="5">
        <v>0</v>
      </c>
      <c r="N290" s="5">
        <v>0</v>
      </c>
      <c r="O290" s="6">
        <v>-6423292.4871708807</v>
      </c>
      <c r="P290" s="6">
        <v>0</v>
      </c>
      <c r="Q290" s="6">
        <v>0</v>
      </c>
      <c r="R290" s="6">
        <v>0</v>
      </c>
      <c r="S290" s="6">
        <v>971521.38000000024</v>
      </c>
      <c r="T290" s="6">
        <v>0</v>
      </c>
      <c r="U290" s="6">
        <v>0</v>
      </c>
      <c r="V290" s="7">
        <f t="shared" si="4"/>
        <v>29690815.253544237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760</v>
      </c>
      <c r="G291" s="5">
        <v>15337381.187131306</v>
      </c>
      <c r="H291" s="5">
        <v>0</v>
      </c>
      <c r="I291" s="5">
        <v>0</v>
      </c>
      <c r="J291" s="5">
        <v>666155.35746605997</v>
      </c>
      <c r="K291" s="5">
        <v>859096.01809954003</v>
      </c>
      <c r="L291" s="5">
        <v>9145156.7565341331</v>
      </c>
      <c r="M291" s="5">
        <v>0</v>
      </c>
      <c r="N291" s="5">
        <v>0</v>
      </c>
      <c r="O291" s="6">
        <v>0</v>
      </c>
      <c r="P291" s="6">
        <v>0</v>
      </c>
      <c r="Q291" s="6">
        <v>0</v>
      </c>
      <c r="R291" s="6">
        <v>0</v>
      </c>
      <c r="S291" s="6">
        <v>858402.54</v>
      </c>
      <c r="T291" s="6">
        <v>0</v>
      </c>
      <c r="U291" s="6">
        <v>0</v>
      </c>
      <c r="V291" s="7">
        <f t="shared" si="4"/>
        <v>26866191.85923104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760</v>
      </c>
      <c r="G292" s="5">
        <v>21304996.685239725</v>
      </c>
      <c r="H292" s="5">
        <v>0</v>
      </c>
      <c r="I292" s="5">
        <v>0</v>
      </c>
      <c r="J292" s="5">
        <v>454676.85067873</v>
      </c>
      <c r="K292" s="5">
        <v>610801.13122171001</v>
      </c>
      <c r="L292" s="5">
        <v>7697320.7130194707</v>
      </c>
      <c r="M292" s="5">
        <v>0</v>
      </c>
      <c r="N292" s="5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1184525.6399999999</v>
      </c>
      <c r="T292" s="6">
        <v>0</v>
      </c>
      <c r="U292" s="6">
        <v>0</v>
      </c>
      <c r="V292" s="7">
        <f t="shared" si="4"/>
        <v>31252321.020159639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763</v>
      </c>
      <c r="G293" s="5">
        <v>129598729.79904097</v>
      </c>
      <c r="H293" s="5">
        <v>0</v>
      </c>
      <c r="I293" s="5">
        <v>0</v>
      </c>
      <c r="J293" s="5">
        <v>8070102.2081447998</v>
      </c>
      <c r="K293" s="5">
        <v>19359371.475113001</v>
      </c>
      <c r="L293" s="5">
        <v>150007710.56630611</v>
      </c>
      <c r="M293" s="5">
        <v>0</v>
      </c>
      <c r="N293" s="5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12474086.040000001</v>
      </c>
      <c r="T293" s="6">
        <v>0</v>
      </c>
      <c r="U293" s="6">
        <v>0</v>
      </c>
      <c r="V293" s="7">
        <f t="shared" si="4"/>
        <v>319510000.08860493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760</v>
      </c>
      <c r="G294" s="5">
        <v>41614805.723418549</v>
      </c>
      <c r="H294" s="5">
        <v>0</v>
      </c>
      <c r="I294" s="5">
        <v>0</v>
      </c>
      <c r="J294" s="5">
        <v>1124269.1221719</v>
      </c>
      <c r="K294" s="5">
        <v>1532766.8778281</v>
      </c>
      <c r="L294" s="5">
        <v>24043119.195731178</v>
      </c>
      <c r="M294" s="5">
        <v>0</v>
      </c>
      <c r="N294" s="5">
        <v>0</v>
      </c>
      <c r="O294" s="6">
        <v>0</v>
      </c>
      <c r="P294" s="6">
        <v>0</v>
      </c>
      <c r="Q294" s="6">
        <v>0</v>
      </c>
      <c r="R294" s="6">
        <v>0</v>
      </c>
      <c r="S294" s="6">
        <v>2510567.8199999998</v>
      </c>
      <c r="T294" s="6">
        <v>0</v>
      </c>
      <c r="U294" s="6">
        <v>0</v>
      </c>
      <c r="V294" s="7">
        <f t="shared" si="4"/>
        <v>70825528.739149719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760</v>
      </c>
      <c r="G295" s="5">
        <v>35852411.121696927</v>
      </c>
      <c r="H295" s="5">
        <v>0</v>
      </c>
      <c r="I295" s="5">
        <v>0</v>
      </c>
      <c r="J295" s="5">
        <v>1034655.2760181</v>
      </c>
      <c r="K295" s="5">
        <v>1495270.3167421001</v>
      </c>
      <c r="L295" s="5">
        <v>20481630.44227403</v>
      </c>
      <c r="M295" s="5">
        <v>0</v>
      </c>
      <c r="N295" s="5">
        <v>0</v>
      </c>
      <c r="O295" s="6">
        <v>0</v>
      </c>
      <c r="P295" s="6">
        <v>0</v>
      </c>
      <c r="Q295" s="6">
        <v>0</v>
      </c>
      <c r="R295" s="6">
        <v>0</v>
      </c>
      <c r="S295" s="6">
        <v>1809521.82</v>
      </c>
      <c r="T295" s="6">
        <v>0</v>
      </c>
      <c r="U295" s="6">
        <v>0</v>
      </c>
      <c r="V295" s="7">
        <f t="shared" si="4"/>
        <v>60673488.976731159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760</v>
      </c>
      <c r="G296" s="5">
        <v>29390552.782024924</v>
      </c>
      <c r="H296" s="5">
        <v>0</v>
      </c>
      <c r="I296" s="5">
        <v>0</v>
      </c>
      <c r="J296" s="5">
        <v>1034086.3438914</v>
      </c>
      <c r="K296" s="5">
        <v>1322574.7963801001</v>
      </c>
      <c r="L296" s="5">
        <v>17675125.405564759</v>
      </c>
      <c r="M296" s="5">
        <v>0</v>
      </c>
      <c r="N296" s="5">
        <v>0</v>
      </c>
      <c r="O296" s="6">
        <v>0</v>
      </c>
      <c r="P296" s="6">
        <v>0</v>
      </c>
      <c r="Q296" s="6">
        <v>0</v>
      </c>
      <c r="R296" s="6">
        <v>0</v>
      </c>
      <c r="S296" s="6">
        <v>1738808.64</v>
      </c>
      <c r="T296" s="6">
        <v>0</v>
      </c>
      <c r="U296" s="6">
        <v>0</v>
      </c>
      <c r="V296" s="7">
        <f t="shared" si="4"/>
        <v>51161147.967861183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763</v>
      </c>
      <c r="G297" s="5">
        <v>92530776.325743467</v>
      </c>
      <c r="H297" s="5">
        <v>0</v>
      </c>
      <c r="I297" s="5">
        <v>0</v>
      </c>
      <c r="J297" s="5">
        <v>3625868.4434389002</v>
      </c>
      <c r="K297" s="5">
        <v>7235459.7013574997</v>
      </c>
      <c r="L297" s="5">
        <v>74534010.456125036</v>
      </c>
      <c r="M297" s="5">
        <v>0</v>
      </c>
      <c r="N297" s="5">
        <v>0</v>
      </c>
      <c r="O297" s="6">
        <v>-593594.84118030593</v>
      </c>
      <c r="P297" s="6">
        <v>0</v>
      </c>
      <c r="Q297" s="6">
        <v>0</v>
      </c>
      <c r="R297" s="6">
        <v>0</v>
      </c>
      <c r="S297" s="6">
        <v>5543737.9199999999</v>
      </c>
      <c r="T297" s="6">
        <v>0</v>
      </c>
      <c r="U297" s="6">
        <v>0</v>
      </c>
      <c r="V297" s="7">
        <f t="shared" si="4"/>
        <v>182876258.00548458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760</v>
      </c>
      <c r="G298" s="5">
        <v>26907869.30085256</v>
      </c>
      <c r="H298" s="5">
        <v>0</v>
      </c>
      <c r="I298" s="5">
        <v>0</v>
      </c>
      <c r="J298" s="5">
        <v>919152.46153845999</v>
      </c>
      <c r="K298" s="5">
        <v>1065962.2171946</v>
      </c>
      <c r="L298" s="5">
        <v>15332380.889883963</v>
      </c>
      <c r="M298" s="5">
        <v>0</v>
      </c>
      <c r="N298" s="5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1696237.02</v>
      </c>
      <c r="T298" s="6">
        <v>0</v>
      </c>
      <c r="U298" s="6">
        <v>0</v>
      </c>
      <c r="V298" s="7">
        <f t="shared" si="4"/>
        <v>45921601.889469586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762</v>
      </c>
      <c r="G299" s="5">
        <v>11108144.147829186</v>
      </c>
      <c r="H299" s="5">
        <v>1277183.9908249667</v>
      </c>
      <c r="I299" s="5">
        <v>0</v>
      </c>
      <c r="J299" s="5">
        <v>629114.58823529002</v>
      </c>
      <c r="K299" s="5">
        <v>521010.76923077001</v>
      </c>
      <c r="L299" s="5">
        <v>0</v>
      </c>
      <c r="M299" s="5">
        <v>6550117.289503511</v>
      </c>
      <c r="N299" s="5">
        <v>0</v>
      </c>
      <c r="O299" s="6">
        <v>0</v>
      </c>
      <c r="P299" s="6">
        <v>-1291495.7292718638</v>
      </c>
      <c r="Q299" s="6">
        <v>0</v>
      </c>
      <c r="R299" s="6">
        <v>0</v>
      </c>
      <c r="S299" s="6">
        <v>0</v>
      </c>
      <c r="T299" s="6">
        <v>594817.92000000004</v>
      </c>
      <c r="U299" s="6">
        <v>0</v>
      </c>
      <c r="V299" s="7">
        <f t="shared" si="4"/>
        <v>19388892.976351865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762</v>
      </c>
      <c r="G300" s="5">
        <v>9558926.5414212849</v>
      </c>
      <c r="H300" s="5">
        <v>1099059.1934802167</v>
      </c>
      <c r="I300" s="5">
        <v>0</v>
      </c>
      <c r="J300" s="5">
        <v>644142.56108597002</v>
      </c>
      <c r="K300" s="5">
        <v>458142.53393665003</v>
      </c>
      <c r="L300" s="5">
        <v>0</v>
      </c>
      <c r="M300" s="5">
        <v>6075664.0440225424</v>
      </c>
      <c r="N300" s="5">
        <v>0</v>
      </c>
      <c r="O300" s="6">
        <v>0</v>
      </c>
      <c r="P300" s="6">
        <v>-1679360.8832113321</v>
      </c>
      <c r="Q300" s="6">
        <v>0</v>
      </c>
      <c r="R300" s="6">
        <v>0</v>
      </c>
      <c r="S300" s="6">
        <v>0</v>
      </c>
      <c r="T300" s="6">
        <v>502973.82000000007</v>
      </c>
      <c r="U300" s="6">
        <v>0</v>
      </c>
      <c r="V300" s="7">
        <f t="shared" si="4"/>
        <v>16659547.810735332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762</v>
      </c>
      <c r="G301" s="5">
        <v>26589828.117963407</v>
      </c>
      <c r="H301" s="5">
        <v>3057225.612046733</v>
      </c>
      <c r="I301" s="5">
        <v>0</v>
      </c>
      <c r="J301" s="5">
        <v>769830.39819005004</v>
      </c>
      <c r="K301" s="5">
        <v>1039721.9909502</v>
      </c>
      <c r="L301" s="5">
        <v>0</v>
      </c>
      <c r="M301" s="5">
        <v>13767202.751562245</v>
      </c>
      <c r="N301" s="5">
        <v>0</v>
      </c>
      <c r="O301" s="6">
        <v>0</v>
      </c>
      <c r="P301" s="6">
        <v>4879828.0713220984</v>
      </c>
      <c r="Q301" s="6">
        <v>0</v>
      </c>
      <c r="R301" s="6">
        <v>0</v>
      </c>
      <c r="S301" s="6">
        <v>0</v>
      </c>
      <c r="T301" s="6">
        <v>1875228.1199999999</v>
      </c>
      <c r="U301" s="6">
        <v>0</v>
      </c>
      <c r="V301" s="7">
        <f t="shared" si="4"/>
        <v>51978865.062034734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760</v>
      </c>
      <c r="G302" s="5">
        <v>116843308.76573531</v>
      </c>
      <c r="H302" s="5">
        <v>0</v>
      </c>
      <c r="I302" s="5">
        <v>0</v>
      </c>
      <c r="J302" s="5">
        <v>6985948.1176469997</v>
      </c>
      <c r="K302" s="5">
        <v>5831150.8778280998</v>
      </c>
      <c r="L302" s="5">
        <v>71480043.633525953</v>
      </c>
      <c r="M302" s="5">
        <v>0</v>
      </c>
      <c r="N302" s="5">
        <v>0</v>
      </c>
      <c r="O302" s="6">
        <v>2870236.8976549506</v>
      </c>
      <c r="P302" s="6">
        <v>0</v>
      </c>
      <c r="Q302" s="6">
        <v>0</v>
      </c>
      <c r="R302" s="6">
        <v>0</v>
      </c>
      <c r="S302" s="6">
        <v>9276293.3399999999</v>
      </c>
      <c r="T302" s="6">
        <v>0</v>
      </c>
      <c r="U302" s="6">
        <v>0</v>
      </c>
      <c r="V302" s="7">
        <f t="shared" si="4"/>
        <v>213286981.63239133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760</v>
      </c>
      <c r="G303" s="5">
        <v>66478520.592055604</v>
      </c>
      <c r="H303" s="5">
        <v>0</v>
      </c>
      <c r="I303" s="5">
        <v>0</v>
      </c>
      <c r="J303" s="5">
        <v>2153615.9004525002</v>
      </c>
      <c r="K303" s="5">
        <v>3427180.4072397999</v>
      </c>
      <c r="L303" s="5">
        <v>41589900.828440368</v>
      </c>
      <c r="M303" s="5">
        <v>0</v>
      </c>
      <c r="N303" s="5">
        <v>0</v>
      </c>
      <c r="O303" s="6">
        <v>0</v>
      </c>
      <c r="P303" s="6">
        <v>0</v>
      </c>
      <c r="Q303" s="6">
        <v>0</v>
      </c>
      <c r="R303" s="6">
        <v>0</v>
      </c>
      <c r="S303" s="6">
        <v>3816527.2199999997</v>
      </c>
      <c r="T303" s="6">
        <v>0</v>
      </c>
      <c r="U303" s="6">
        <v>0</v>
      </c>
      <c r="V303" s="7">
        <f t="shared" si="4"/>
        <v>117465744.94818826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760</v>
      </c>
      <c r="G304" s="5">
        <v>96763547.110333517</v>
      </c>
      <c r="H304" s="5">
        <v>0</v>
      </c>
      <c r="I304" s="5">
        <v>0</v>
      </c>
      <c r="J304" s="5">
        <v>3085523.6561086001</v>
      </c>
      <c r="K304" s="5">
        <v>6518070.4253393998</v>
      </c>
      <c r="L304" s="5">
        <v>64010770.982356727</v>
      </c>
      <c r="M304" s="5">
        <v>0</v>
      </c>
      <c r="N304" s="5">
        <v>0</v>
      </c>
      <c r="O304" s="6">
        <v>0</v>
      </c>
      <c r="P304" s="6">
        <v>0</v>
      </c>
      <c r="Q304" s="6">
        <v>0</v>
      </c>
      <c r="R304" s="6">
        <v>0</v>
      </c>
      <c r="S304" s="6">
        <v>7342176.7800000003</v>
      </c>
      <c r="T304" s="6">
        <v>0</v>
      </c>
      <c r="U304" s="6">
        <v>0</v>
      </c>
      <c r="V304" s="7">
        <f t="shared" si="4"/>
        <v>177720088.95413825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760</v>
      </c>
      <c r="G305" s="5">
        <v>53650616.329779491</v>
      </c>
      <c r="H305" s="5">
        <v>0</v>
      </c>
      <c r="I305" s="5">
        <v>0</v>
      </c>
      <c r="J305" s="5">
        <v>2054526.5610859999</v>
      </c>
      <c r="K305" s="5">
        <v>2388524.0723982002</v>
      </c>
      <c r="L305" s="5">
        <v>32492621.59848617</v>
      </c>
      <c r="M305" s="5">
        <v>0</v>
      </c>
      <c r="N305" s="5">
        <v>0</v>
      </c>
      <c r="O305" s="6">
        <v>0</v>
      </c>
      <c r="P305" s="6">
        <v>0</v>
      </c>
      <c r="Q305" s="6">
        <v>0</v>
      </c>
      <c r="R305" s="6">
        <v>0</v>
      </c>
      <c r="S305" s="6">
        <v>2890106.1</v>
      </c>
      <c r="T305" s="6">
        <v>0</v>
      </c>
      <c r="U305" s="6">
        <v>0</v>
      </c>
      <c r="V305" s="7">
        <f t="shared" si="4"/>
        <v>93476394.661749855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760</v>
      </c>
      <c r="G306" s="5">
        <v>29850297.507094853</v>
      </c>
      <c r="H306" s="5">
        <v>0</v>
      </c>
      <c r="I306" s="5">
        <v>0</v>
      </c>
      <c r="J306" s="5">
        <v>984936.84162895998</v>
      </c>
      <c r="K306" s="5">
        <v>1505562.0361991001</v>
      </c>
      <c r="L306" s="5">
        <v>17988728.660708532</v>
      </c>
      <c r="M306" s="5">
        <v>0</v>
      </c>
      <c r="N306" s="5">
        <v>0</v>
      </c>
      <c r="O306" s="6">
        <v>0</v>
      </c>
      <c r="P306" s="6">
        <v>0</v>
      </c>
      <c r="Q306" s="6">
        <v>0</v>
      </c>
      <c r="R306" s="6">
        <v>0</v>
      </c>
      <c r="S306" s="6">
        <v>1943274.6</v>
      </c>
      <c r="T306" s="6">
        <v>0</v>
      </c>
      <c r="U306" s="6">
        <v>0</v>
      </c>
      <c r="V306" s="7">
        <f t="shared" si="4"/>
        <v>52272799.645631447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762</v>
      </c>
      <c r="G307" s="5">
        <v>37432623.886203326</v>
      </c>
      <c r="H307" s="5">
        <v>4303900.5729300082</v>
      </c>
      <c r="I307" s="5">
        <v>0</v>
      </c>
      <c r="J307" s="5">
        <v>1064720.2895928</v>
      </c>
      <c r="K307" s="5">
        <v>1432129.8190045001</v>
      </c>
      <c r="L307" s="5">
        <v>0</v>
      </c>
      <c r="M307" s="5">
        <v>18848646.291201618</v>
      </c>
      <c r="N307" s="5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2434579.0200000005</v>
      </c>
      <c r="U307" s="6">
        <v>0</v>
      </c>
      <c r="V307" s="7">
        <f t="shared" si="4"/>
        <v>65516599.87893226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763</v>
      </c>
      <c r="G308" s="5">
        <v>47781401.52582711</v>
      </c>
      <c r="H308" s="5">
        <v>0</v>
      </c>
      <c r="I308" s="5">
        <v>0</v>
      </c>
      <c r="J308" s="5">
        <v>1385191.239819</v>
      </c>
      <c r="K308" s="5">
        <v>2783521.4479637998</v>
      </c>
      <c r="L308" s="5">
        <v>33530158.884772699</v>
      </c>
      <c r="M308" s="5">
        <v>0</v>
      </c>
      <c r="N308" s="5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2964085.7399999998</v>
      </c>
      <c r="T308" s="6">
        <v>0</v>
      </c>
      <c r="U308" s="6">
        <v>0</v>
      </c>
      <c r="V308" s="7">
        <f t="shared" si="4"/>
        <v>88444358.838382602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760</v>
      </c>
      <c r="G309" s="5">
        <v>71467286.448397145</v>
      </c>
      <c r="H309" s="5">
        <v>0</v>
      </c>
      <c r="I309" s="5">
        <v>0</v>
      </c>
      <c r="J309" s="5">
        <v>2343696.1085973</v>
      </c>
      <c r="K309" s="5">
        <v>3237182.5339366002</v>
      </c>
      <c r="L309" s="5">
        <v>42841213.109445751</v>
      </c>
      <c r="M309" s="5">
        <v>0</v>
      </c>
      <c r="N309" s="5">
        <v>0</v>
      </c>
      <c r="O309" s="6">
        <v>0</v>
      </c>
      <c r="P309" s="6">
        <v>0</v>
      </c>
      <c r="Q309" s="6">
        <v>0</v>
      </c>
      <c r="R309" s="6">
        <v>0</v>
      </c>
      <c r="S309" s="6">
        <v>4335651.1800000006</v>
      </c>
      <c r="T309" s="6">
        <v>0</v>
      </c>
      <c r="U309" s="6">
        <v>0</v>
      </c>
      <c r="V309" s="7">
        <f t="shared" si="4"/>
        <v>124225029.3803768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760</v>
      </c>
      <c r="G310" s="5">
        <v>81323398.688176319</v>
      </c>
      <c r="H310" s="5">
        <v>0</v>
      </c>
      <c r="I310" s="5">
        <v>0</v>
      </c>
      <c r="J310" s="5">
        <v>3405297.8371040998</v>
      </c>
      <c r="K310" s="5">
        <v>3801577.5475113001</v>
      </c>
      <c r="L310" s="5">
        <v>49467740.465266831</v>
      </c>
      <c r="M310" s="5">
        <v>0</v>
      </c>
      <c r="N310" s="5">
        <v>0</v>
      </c>
      <c r="O310" s="6">
        <v>0</v>
      </c>
      <c r="P310" s="6">
        <v>0</v>
      </c>
      <c r="Q310" s="6">
        <v>0</v>
      </c>
      <c r="R310" s="6">
        <v>0</v>
      </c>
      <c r="S310" s="6">
        <v>5642258.9400000004</v>
      </c>
      <c r="T310" s="6">
        <v>0</v>
      </c>
      <c r="U310" s="6">
        <v>0</v>
      </c>
      <c r="V310" s="7">
        <f t="shared" si="4"/>
        <v>143640273.47805855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760</v>
      </c>
      <c r="G311" s="5">
        <v>75114811.444714054</v>
      </c>
      <c r="H311" s="5">
        <v>0</v>
      </c>
      <c r="I311" s="5">
        <v>0</v>
      </c>
      <c r="J311" s="5">
        <v>2717782.0180994999</v>
      </c>
      <c r="K311" s="5">
        <v>3794398.1085973</v>
      </c>
      <c r="L311" s="5">
        <v>45019838.000242881</v>
      </c>
      <c r="M311" s="5">
        <v>0</v>
      </c>
      <c r="N311" s="5">
        <v>0</v>
      </c>
      <c r="O311" s="6">
        <v>0</v>
      </c>
      <c r="P311" s="6">
        <v>0</v>
      </c>
      <c r="Q311" s="6">
        <v>0</v>
      </c>
      <c r="R311" s="6">
        <v>0</v>
      </c>
      <c r="S311" s="6">
        <v>4972321.620000001</v>
      </c>
      <c r="T311" s="6">
        <v>0</v>
      </c>
      <c r="U311" s="6">
        <v>0</v>
      </c>
      <c r="V311" s="7">
        <f t="shared" si="4"/>
        <v>131619151.19165373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762</v>
      </c>
      <c r="G312" s="5">
        <v>41174242.952538379</v>
      </c>
      <c r="H312" s="5">
        <v>4734101.6855274234</v>
      </c>
      <c r="I312" s="5">
        <v>0</v>
      </c>
      <c r="J312" s="5">
        <v>2546339.1040723999</v>
      </c>
      <c r="K312" s="5">
        <v>3150454.7420815001</v>
      </c>
      <c r="L312" s="5">
        <v>0</v>
      </c>
      <c r="M312" s="5">
        <v>37255703.849654883</v>
      </c>
      <c r="N312" s="5">
        <v>0</v>
      </c>
      <c r="O312" s="6">
        <v>0</v>
      </c>
      <c r="P312" s="6">
        <v>-579694.6021977684</v>
      </c>
      <c r="Q312" s="6">
        <v>0</v>
      </c>
      <c r="R312" s="6">
        <v>0</v>
      </c>
      <c r="S312" s="6">
        <v>0</v>
      </c>
      <c r="T312" s="6">
        <v>2837076.12</v>
      </c>
      <c r="U312" s="6">
        <v>0</v>
      </c>
      <c r="V312" s="7">
        <f t="shared" si="4"/>
        <v>91118223.851676822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760</v>
      </c>
      <c r="G313" s="5">
        <v>51876138.284218445</v>
      </c>
      <c r="H313" s="5">
        <v>0</v>
      </c>
      <c r="I313" s="5">
        <v>0</v>
      </c>
      <c r="J313" s="5">
        <v>1847247.4570136</v>
      </c>
      <c r="K313" s="5">
        <v>2641531.5384614998</v>
      </c>
      <c r="L313" s="5">
        <v>34060242.917600162</v>
      </c>
      <c r="M313" s="5">
        <v>0</v>
      </c>
      <c r="N313" s="5">
        <v>0</v>
      </c>
      <c r="O313" s="6">
        <v>-6485815.7903907793</v>
      </c>
      <c r="P313" s="6">
        <v>0</v>
      </c>
      <c r="Q313" s="6">
        <v>0</v>
      </c>
      <c r="R313" s="6">
        <v>0</v>
      </c>
      <c r="S313" s="6">
        <v>3335151.42</v>
      </c>
      <c r="T313" s="6">
        <v>0</v>
      </c>
      <c r="U313" s="6">
        <v>0</v>
      </c>
      <c r="V313" s="7">
        <f t="shared" si="4"/>
        <v>87274495.826902926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760</v>
      </c>
      <c r="G314" s="5">
        <v>48643125.724175364</v>
      </c>
      <c r="H314" s="5">
        <v>0</v>
      </c>
      <c r="I314" s="5">
        <v>0</v>
      </c>
      <c r="J314" s="5">
        <v>940347.08597283997</v>
      </c>
      <c r="K314" s="5">
        <v>1410311.4932126999</v>
      </c>
      <c r="L314" s="5">
        <v>23687801.38241642</v>
      </c>
      <c r="M314" s="5">
        <v>0</v>
      </c>
      <c r="N314" s="5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3044220.8400000003</v>
      </c>
      <c r="T314" s="6">
        <v>0</v>
      </c>
      <c r="U314" s="6">
        <v>0</v>
      </c>
      <c r="V314" s="7">
        <f t="shared" si="4"/>
        <v>77725806.525777325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760</v>
      </c>
      <c r="G315" s="5">
        <v>69055711.227354556</v>
      </c>
      <c r="H315" s="5">
        <v>0</v>
      </c>
      <c r="I315" s="5">
        <v>0</v>
      </c>
      <c r="J315" s="5">
        <v>3361942</v>
      </c>
      <c r="K315" s="5">
        <v>3804593.719457</v>
      </c>
      <c r="L315" s="5">
        <v>51819787.277800456</v>
      </c>
      <c r="M315" s="5">
        <v>0</v>
      </c>
      <c r="N315" s="5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4504884.4799999995</v>
      </c>
      <c r="T315" s="6">
        <v>0</v>
      </c>
      <c r="U315" s="6">
        <v>0</v>
      </c>
      <c r="V315" s="7">
        <f t="shared" si="4"/>
        <v>132546918.70461202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760</v>
      </c>
      <c r="G316" s="5">
        <v>35806051.747950442</v>
      </c>
      <c r="H316" s="5">
        <v>0</v>
      </c>
      <c r="I316" s="5">
        <v>0</v>
      </c>
      <c r="J316" s="5">
        <v>759167.69230769004</v>
      </c>
      <c r="K316" s="5">
        <v>1153507.2850679001</v>
      </c>
      <c r="L316" s="5">
        <v>15989938.006007388</v>
      </c>
      <c r="M316" s="5">
        <v>0</v>
      </c>
      <c r="N316" s="5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2221487.46</v>
      </c>
      <c r="T316" s="6">
        <v>0</v>
      </c>
      <c r="U316" s="6">
        <v>0</v>
      </c>
      <c r="V316" s="7">
        <f t="shared" si="4"/>
        <v>55930152.191333421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760</v>
      </c>
      <c r="G317" s="5">
        <v>43073658.09710113</v>
      </c>
      <c r="H317" s="5">
        <v>0</v>
      </c>
      <c r="I317" s="5">
        <v>0</v>
      </c>
      <c r="J317" s="5">
        <v>1472569.7104072</v>
      </c>
      <c r="K317" s="5">
        <v>1972195.4751130999</v>
      </c>
      <c r="L317" s="5">
        <v>26298514.598126512</v>
      </c>
      <c r="M317" s="5">
        <v>0</v>
      </c>
      <c r="N317" s="5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3120638.7600000002</v>
      </c>
      <c r="T317" s="6">
        <v>0</v>
      </c>
      <c r="U317" s="6">
        <v>0</v>
      </c>
      <c r="V317" s="7">
        <f t="shared" si="4"/>
        <v>75937576.640747949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762</v>
      </c>
      <c r="G318" s="5">
        <v>30314272.485227458</v>
      </c>
      <c r="H318" s="5">
        <v>3485452.0247835061</v>
      </c>
      <c r="I318" s="5">
        <v>0</v>
      </c>
      <c r="J318" s="5">
        <v>1375149.1674208001</v>
      </c>
      <c r="K318" s="5">
        <v>1342111.9909502</v>
      </c>
      <c r="L318" s="5">
        <v>0</v>
      </c>
      <c r="M318" s="5">
        <v>18138785.050501339</v>
      </c>
      <c r="N318" s="5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1959397.3800000001</v>
      </c>
      <c r="U318" s="6">
        <v>0</v>
      </c>
      <c r="V318" s="7">
        <f t="shared" si="4"/>
        <v>56615168.098883301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760</v>
      </c>
      <c r="G319" s="5">
        <v>14741215.967811152</v>
      </c>
      <c r="H319" s="5">
        <v>0</v>
      </c>
      <c r="I319" s="5">
        <v>0</v>
      </c>
      <c r="J319" s="5">
        <v>394188.56108597002</v>
      </c>
      <c r="K319" s="5">
        <v>675066.51583711</v>
      </c>
      <c r="L319" s="5">
        <v>7370793.8463887814</v>
      </c>
      <c r="M319" s="5">
        <v>0</v>
      </c>
      <c r="N319" s="5">
        <v>0</v>
      </c>
      <c r="O319" s="6">
        <v>-688194.47291523009</v>
      </c>
      <c r="P319" s="6">
        <v>0</v>
      </c>
      <c r="Q319" s="6">
        <v>0</v>
      </c>
      <c r="R319" s="6">
        <v>0</v>
      </c>
      <c r="S319" s="6">
        <v>772788.24</v>
      </c>
      <c r="T319" s="6">
        <v>0</v>
      </c>
      <c r="U319" s="6">
        <v>0</v>
      </c>
      <c r="V319" s="7">
        <f t="shared" si="4"/>
        <v>23265858.658207782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760</v>
      </c>
      <c r="G320" s="5">
        <v>37247057.137740903</v>
      </c>
      <c r="H320" s="5">
        <v>0</v>
      </c>
      <c r="I320" s="5">
        <v>0</v>
      </c>
      <c r="J320" s="5">
        <v>729358.19909501995</v>
      </c>
      <c r="K320" s="5">
        <v>1082768.3257919</v>
      </c>
      <c r="L320" s="5">
        <v>13286613.40423432</v>
      </c>
      <c r="M320" s="5">
        <v>0</v>
      </c>
      <c r="N320" s="5">
        <v>0</v>
      </c>
      <c r="O320" s="6">
        <v>0</v>
      </c>
      <c r="P320" s="6">
        <v>0</v>
      </c>
      <c r="Q320" s="6">
        <v>0</v>
      </c>
      <c r="R320" s="6">
        <v>0</v>
      </c>
      <c r="S320" s="6">
        <v>1960235.46</v>
      </c>
      <c r="T320" s="6">
        <v>0</v>
      </c>
      <c r="U320" s="6">
        <v>0</v>
      </c>
      <c r="V320" s="7">
        <f t="shared" si="4"/>
        <v>54306032.526862144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760</v>
      </c>
      <c r="G321" s="5">
        <v>52078772.900324643</v>
      </c>
      <c r="H321" s="5">
        <v>0</v>
      </c>
      <c r="I321" s="5">
        <v>0</v>
      </c>
      <c r="J321" s="5">
        <v>1257391.7466062999</v>
      </c>
      <c r="K321" s="5">
        <v>2194530.8597284998</v>
      </c>
      <c r="L321" s="5">
        <v>32863264.801853724</v>
      </c>
      <c r="M321" s="5">
        <v>0</v>
      </c>
      <c r="N321" s="5">
        <v>0</v>
      </c>
      <c r="O321" s="6">
        <v>0</v>
      </c>
      <c r="P321" s="6">
        <v>0</v>
      </c>
      <c r="Q321" s="6">
        <v>0</v>
      </c>
      <c r="R321" s="6">
        <v>0</v>
      </c>
      <c r="S321" s="6">
        <v>3235294.2600000002</v>
      </c>
      <c r="T321" s="6">
        <v>0</v>
      </c>
      <c r="U321" s="6">
        <v>0</v>
      </c>
      <c r="V321" s="7">
        <f t="shared" si="4"/>
        <v>91629254.56851317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760</v>
      </c>
      <c r="G322" s="5">
        <v>59932100.543566898</v>
      </c>
      <c r="H322" s="5">
        <v>0</v>
      </c>
      <c r="I322" s="5">
        <v>0</v>
      </c>
      <c r="J322" s="5">
        <v>1865707.4570136</v>
      </c>
      <c r="K322" s="5">
        <v>2367881.4027149002</v>
      </c>
      <c r="L322" s="5">
        <v>32130156.971527174</v>
      </c>
      <c r="M322" s="5">
        <v>0</v>
      </c>
      <c r="N322" s="5">
        <v>0</v>
      </c>
      <c r="O322" s="6">
        <v>0</v>
      </c>
      <c r="P322" s="6">
        <v>0</v>
      </c>
      <c r="Q322" s="6">
        <v>0</v>
      </c>
      <c r="R322" s="6">
        <v>0</v>
      </c>
      <c r="S322" s="6">
        <v>3262039.3800000004</v>
      </c>
      <c r="T322" s="6">
        <v>0</v>
      </c>
      <c r="U322" s="6">
        <v>0</v>
      </c>
      <c r="V322" s="7">
        <f t="shared" si="4"/>
        <v>99557885.754822567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760</v>
      </c>
      <c r="G323" s="5">
        <v>51397084.18381153</v>
      </c>
      <c r="H323" s="5">
        <v>0</v>
      </c>
      <c r="I323" s="5">
        <v>0</v>
      </c>
      <c r="J323" s="5">
        <v>1581150.1447964001</v>
      </c>
      <c r="K323" s="5">
        <v>2515882.5882353</v>
      </c>
      <c r="L323" s="5">
        <v>33814705.118990168</v>
      </c>
      <c r="M323" s="5">
        <v>0</v>
      </c>
      <c r="N323" s="5">
        <v>0</v>
      </c>
      <c r="O323" s="6">
        <v>0</v>
      </c>
      <c r="P323" s="6">
        <v>0</v>
      </c>
      <c r="Q323" s="6">
        <v>0</v>
      </c>
      <c r="R323" s="6">
        <v>0</v>
      </c>
      <c r="S323" s="6">
        <v>3623949.36</v>
      </c>
      <c r="T323" s="6">
        <v>0</v>
      </c>
      <c r="U323" s="6">
        <v>0</v>
      </c>
      <c r="V323" s="7">
        <f t="shared" si="4"/>
        <v>92932771.395833403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760</v>
      </c>
      <c r="G324" s="5">
        <v>57279881.712113827</v>
      </c>
      <c r="H324" s="5">
        <v>0</v>
      </c>
      <c r="I324" s="5">
        <v>0</v>
      </c>
      <c r="J324" s="5">
        <v>1874870.5067873001</v>
      </c>
      <c r="K324" s="5">
        <v>2726418.6877827998</v>
      </c>
      <c r="L324" s="5">
        <v>36362545.696643613</v>
      </c>
      <c r="M324" s="5">
        <v>0</v>
      </c>
      <c r="N324" s="5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4306475.16</v>
      </c>
      <c r="T324" s="6">
        <v>0</v>
      </c>
      <c r="U324" s="6">
        <v>0</v>
      </c>
      <c r="V324" s="7">
        <f t="shared" si="4"/>
        <v>102550191.76332754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760</v>
      </c>
      <c r="G325" s="5">
        <v>43811566.647049397</v>
      </c>
      <c r="H325" s="5">
        <v>0</v>
      </c>
      <c r="I325" s="5">
        <v>0</v>
      </c>
      <c r="J325" s="5">
        <v>1811913.3303167</v>
      </c>
      <c r="K325" s="5">
        <v>2301454.3438913999</v>
      </c>
      <c r="L325" s="5">
        <v>27870097.078632716</v>
      </c>
      <c r="M325" s="5">
        <v>0</v>
      </c>
      <c r="N325" s="5">
        <v>0</v>
      </c>
      <c r="O325" s="6">
        <v>0</v>
      </c>
      <c r="P325" s="6">
        <v>0</v>
      </c>
      <c r="Q325" s="6">
        <v>0</v>
      </c>
      <c r="R325" s="6">
        <v>0</v>
      </c>
      <c r="S325" s="6">
        <v>2927642.22</v>
      </c>
      <c r="T325" s="6">
        <v>0</v>
      </c>
      <c r="U325" s="6">
        <v>0</v>
      </c>
      <c r="V325" s="7">
        <f t="shared" si="4"/>
        <v>78722673.619890213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760</v>
      </c>
      <c r="G326" s="5">
        <v>66146659.820630834</v>
      </c>
      <c r="H326" s="5">
        <v>0</v>
      </c>
      <c r="I326" s="5">
        <v>0</v>
      </c>
      <c r="J326" s="5">
        <v>2305503.0497738002</v>
      </c>
      <c r="K326" s="5">
        <v>3307953.3484163</v>
      </c>
      <c r="L326" s="5">
        <v>38071390.503272623</v>
      </c>
      <c r="M326" s="5">
        <v>0</v>
      </c>
      <c r="N326" s="5">
        <v>0</v>
      </c>
      <c r="O326" s="6">
        <v>0</v>
      </c>
      <c r="P326" s="6">
        <v>0</v>
      </c>
      <c r="Q326" s="6">
        <v>0</v>
      </c>
      <c r="R326" s="6">
        <v>0</v>
      </c>
      <c r="S326" s="6">
        <v>4142755.08</v>
      </c>
      <c r="T326" s="6">
        <v>0</v>
      </c>
      <c r="U326" s="6">
        <v>0</v>
      </c>
      <c r="V326" s="7">
        <f t="shared" si="4"/>
        <v>113974261.80209355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760</v>
      </c>
      <c r="G327" s="5">
        <v>54269998.642455481</v>
      </c>
      <c r="H327" s="5">
        <v>0</v>
      </c>
      <c r="I327" s="5">
        <v>0</v>
      </c>
      <c r="J327" s="5">
        <v>1337098.2986425001</v>
      </c>
      <c r="K327" s="5">
        <v>2261787.6470587999</v>
      </c>
      <c r="L327" s="5">
        <v>23800717.962432303</v>
      </c>
      <c r="M327" s="5">
        <v>0</v>
      </c>
      <c r="N327" s="5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3107830.5</v>
      </c>
      <c r="T327" s="6">
        <v>0</v>
      </c>
      <c r="U327" s="6">
        <v>0</v>
      </c>
      <c r="V327" s="7">
        <f t="shared" si="4"/>
        <v>84777433.050589085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760</v>
      </c>
      <c r="G328" s="5">
        <v>24672375.219759278</v>
      </c>
      <c r="H328" s="5">
        <v>0</v>
      </c>
      <c r="I328" s="5">
        <v>0</v>
      </c>
      <c r="J328" s="5">
        <v>641115.66515837004</v>
      </c>
      <c r="K328" s="5">
        <v>1078392.2171946</v>
      </c>
      <c r="L328" s="5">
        <v>13032471.831965595</v>
      </c>
      <c r="M328" s="5">
        <v>0</v>
      </c>
      <c r="N328" s="5">
        <v>0</v>
      </c>
      <c r="O328" s="6">
        <v>1209734.8875821829</v>
      </c>
      <c r="P328" s="6">
        <v>0</v>
      </c>
      <c r="Q328" s="6">
        <v>0</v>
      </c>
      <c r="R328" s="6">
        <v>0</v>
      </c>
      <c r="S328" s="6">
        <v>1887605.6400000001</v>
      </c>
      <c r="T328" s="6">
        <v>0</v>
      </c>
      <c r="U328" s="6">
        <v>0</v>
      </c>
      <c r="V328" s="7">
        <f t="shared" si="4"/>
        <v>42521695.461660028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760</v>
      </c>
      <c r="G329" s="5">
        <v>27733864.402805641</v>
      </c>
      <c r="H329" s="5">
        <v>0</v>
      </c>
      <c r="I329" s="5">
        <v>0</v>
      </c>
      <c r="J329" s="5">
        <v>1060141.3393665</v>
      </c>
      <c r="K329" s="5">
        <v>1386764.0271493001</v>
      </c>
      <c r="L329" s="5">
        <v>19122236.596252158</v>
      </c>
      <c r="M329" s="5">
        <v>0</v>
      </c>
      <c r="N329" s="5">
        <v>0</v>
      </c>
      <c r="O329" s="6">
        <v>-2534327.1103997091</v>
      </c>
      <c r="P329" s="6">
        <v>0</v>
      </c>
      <c r="Q329" s="6">
        <v>0</v>
      </c>
      <c r="R329" s="6">
        <v>0</v>
      </c>
      <c r="S329" s="6">
        <v>1643362.2</v>
      </c>
      <c r="T329" s="6">
        <v>0</v>
      </c>
      <c r="U329" s="6">
        <v>0</v>
      </c>
      <c r="V329" s="7">
        <f t="shared" ref="V329:V392" si="5">+SUM(G329:U329)</f>
        <v>48412041.455173895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760</v>
      </c>
      <c r="G330" s="5">
        <v>42318058.379677951</v>
      </c>
      <c r="H330" s="5">
        <v>0</v>
      </c>
      <c r="I330" s="5">
        <v>0</v>
      </c>
      <c r="J330" s="5">
        <v>1037389.9004525</v>
      </c>
      <c r="K330" s="5">
        <v>2006831.5384615001</v>
      </c>
      <c r="L330" s="5">
        <v>22989122.825791884</v>
      </c>
      <c r="M330" s="5">
        <v>0</v>
      </c>
      <c r="N330" s="5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2712910.68</v>
      </c>
      <c r="T330" s="6">
        <v>0</v>
      </c>
      <c r="U330" s="6">
        <v>0</v>
      </c>
      <c r="V330" s="7">
        <f t="shared" si="5"/>
        <v>71064313.32438384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764</v>
      </c>
      <c r="G331" s="5">
        <v>5697775.2750828778</v>
      </c>
      <c r="H331" s="5">
        <v>0</v>
      </c>
      <c r="I331" s="5">
        <v>0</v>
      </c>
      <c r="J331" s="5">
        <v>0</v>
      </c>
      <c r="K331" s="5">
        <v>401774.44142785331</v>
      </c>
      <c r="L331" s="5">
        <v>852138.71200299135</v>
      </c>
      <c r="M331" s="5">
        <v>0</v>
      </c>
      <c r="N331" s="5">
        <v>0</v>
      </c>
      <c r="O331" s="6">
        <v>0</v>
      </c>
      <c r="P331" s="6">
        <v>0</v>
      </c>
      <c r="Q331" s="6">
        <v>0</v>
      </c>
      <c r="R331" s="6">
        <v>0</v>
      </c>
      <c r="S331" s="6">
        <v>312417.53999999998</v>
      </c>
      <c r="T331" s="6">
        <v>0</v>
      </c>
      <c r="U331" s="6">
        <v>0</v>
      </c>
      <c r="V331" s="7">
        <f t="shared" si="5"/>
        <v>7264105.9685137225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762</v>
      </c>
      <c r="G332" s="5">
        <v>32977605.482894193</v>
      </c>
      <c r="H332" s="5">
        <v>3791674.7584451479</v>
      </c>
      <c r="I332" s="5">
        <v>0</v>
      </c>
      <c r="J332" s="5">
        <v>1101542.9773756</v>
      </c>
      <c r="K332" s="5">
        <v>1555376.1085973</v>
      </c>
      <c r="L332" s="5">
        <v>0</v>
      </c>
      <c r="M332" s="5">
        <v>19328096.681751858</v>
      </c>
      <c r="N332" s="5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2122352.8200000003</v>
      </c>
      <c r="U332" s="6">
        <v>0</v>
      </c>
      <c r="V332" s="7">
        <f t="shared" si="5"/>
        <v>60876648.829064094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760</v>
      </c>
      <c r="G333" s="5">
        <v>56387237.037249021</v>
      </c>
      <c r="H333" s="5">
        <v>0</v>
      </c>
      <c r="I333" s="5">
        <v>0</v>
      </c>
      <c r="J333" s="5">
        <v>2038373.4479638</v>
      </c>
      <c r="K333" s="5">
        <v>2147182.5791854998</v>
      </c>
      <c r="L333" s="5">
        <v>34536985.115190998</v>
      </c>
      <c r="M333" s="5">
        <v>0</v>
      </c>
      <c r="N333" s="5">
        <v>0</v>
      </c>
      <c r="O333" s="6">
        <v>0</v>
      </c>
      <c r="P333" s="6">
        <v>0</v>
      </c>
      <c r="Q333" s="6">
        <v>0</v>
      </c>
      <c r="R333" s="6">
        <v>0</v>
      </c>
      <c r="S333" s="6">
        <v>3860379.18</v>
      </c>
      <c r="T333" s="6">
        <v>0</v>
      </c>
      <c r="U333" s="6">
        <v>0</v>
      </c>
      <c r="V333" s="7">
        <f t="shared" si="5"/>
        <v>98970157.359589323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760</v>
      </c>
      <c r="G334" s="5">
        <v>36438462.946916133</v>
      </c>
      <c r="H334" s="5">
        <v>0</v>
      </c>
      <c r="I334" s="5">
        <v>0</v>
      </c>
      <c r="J334" s="5">
        <v>1199755.1402715</v>
      </c>
      <c r="K334" s="5">
        <v>1477951.040724</v>
      </c>
      <c r="L334" s="5">
        <v>20516854.437318355</v>
      </c>
      <c r="M334" s="5">
        <v>0</v>
      </c>
      <c r="N334" s="5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2022206.22</v>
      </c>
      <c r="T334" s="6">
        <v>0</v>
      </c>
      <c r="U334" s="6">
        <v>0</v>
      </c>
      <c r="V334" s="7">
        <f t="shared" si="5"/>
        <v>61655229.785229988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760</v>
      </c>
      <c r="G335" s="5">
        <v>35522803.79182031</v>
      </c>
      <c r="H335" s="5">
        <v>0</v>
      </c>
      <c r="I335" s="5">
        <v>0</v>
      </c>
      <c r="J335" s="5">
        <v>675185.25791855005</v>
      </c>
      <c r="K335" s="5">
        <v>963473.07692308002</v>
      </c>
      <c r="L335" s="5">
        <v>14196258.514397608</v>
      </c>
      <c r="M335" s="5">
        <v>0</v>
      </c>
      <c r="N335" s="5">
        <v>0</v>
      </c>
      <c r="O335" s="6">
        <v>0</v>
      </c>
      <c r="P335" s="6">
        <v>0</v>
      </c>
      <c r="Q335" s="6">
        <v>0</v>
      </c>
      <c r="R335" s="6">
        <v>0</v>
      </c>
      <c r="S335" s="6">
        <v>2060964</v>
      </c>
      <c r="T335" s="6">
        <v>0</v>
      </c>
      <c r="U335" s="6">
        <v>0</v>
      </c>
      <c r="V335" s="7">
        <f t="shared" si="5"/>
        <v>53418684.641059548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762</v>
      </c>
      <c r="G336" s="5">
        <v>29295920.496171229</v>
      </c>
      <c r="H336" s="5">
        <v>3368364.7021724153</v>
      </c>
      <c r="I336" s="5">
        <v>0</v>
      </c>
      <c r="J336" s="5">
        <v>1246238.2986425001</v>
      </c>
      <c r="K336" s="5">
        <v>1593602.3529411999</v>
      </c>
      <c r="L336" s="5">
        <v>0</v>
      </c>
      <c r="M336" s="5">
        <v>22428130.635716897</v>
      </c>
      <c r="N336" s="5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2326127.58</v>
      </c>
      <c r="U336" s="6">
        <v>0</v>
      </c>
      <c r="V336" s="7">
        <f t="shared" si="5"/>
        <v>60258384.065644234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760</v>
      </c>
      <c r="G337" s="5">
        <v>45894748.498422824</v>
      </c>
      <c r="H337" s="5">
        <v>0</v>
      </c>
      <c r="I337" s="5">
        <v>0</v>
      </c>
      <c r="J337" s="5">
        <v>1807446.8597285</v>
      </c>
      <c r="K337" s="5">
        <v>2465283.9909501998</v>
      </c>
      <c r="L337" s="5">
        <v>32612165.514371265</v>
      </c>
      <c r="M337" s="5">
        <v>0</v>
      </c>
      <c r="N337" s="5">
        <v>0</v>
      </c>
      <c r="O337" s="6">
        <v>0</v>
      </c>
      <c r="P337" s="6">
        <v>0</v>
      </c>
      <c r="Q337" s="6">
        <v>0</v>
      </c>
      <c r="R337" s="6">
        <v>0</v>
      </c>
      <c r="S337" s="6">
        <v>3383040.96</v>
      </c>
      <c r="T337" s="6">
        <v>0</v>
      </c>
      <c r="U337" s="6">
        <v>0</v>
      </c>
      <c r="V337" s="7">
        <f t="shared" si="5"/>
        <v>86162685.823472783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760</v>
      </c>
      <c r="G338" s="5">
        <v>19797909.678778179</v>
      </c>
      <c r="H338" s="5">
        <v>0</v>
      </c>
      <c r="I338" s="5">
        <v>0</v>
      </c>
      <c r="J338" s="5">
        <v>537945.86425339</v>
      </c>
      <c r="K338" s="5">
        <v>725747.14932126994</v>
      </c>
      <c r="L338" s="5">
        <v>8979316.6248961613</v>
      </c>
      <c r="M338" s="5">
        <v>0</v>
      </c>
      <c r="N338" s="5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1230643.4400000002</v>
      </c>
      <c r="T338" s="6">
        <v>0</v>
      </c>
      <c r="U338" s="6">
        <v>0</v>
      </c>
      <c r="V338" s="7">
        <f t="shared" si="5"/>
        <v>31271562.757249001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764</v>
      </c>
      <c r="G339" s="5">
        <v>6898120.258287685</v>
      </c>
      <c r="H339" s="5">
        <v>0</v>
      </c>
      <c r="I339" s="5">
        <v>0</v>
      </c>
      <c r="J339" s="5">
        <v>0</v>
      </c>
      <c r="K339" s="5">
        <v>407460.39617898449</v>
      </c>
      <c r="L339" s="5">
        <v>1391256.641568488</v>
      </c>
      <c r="M339" s="5">
        <v>0</v>
      </c>
      <c r="N339" s="5">
        <v>0</v>
      </c>
      <c r="O339" s="6">
        <v>-58404.492579519792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9509568.1834556386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763</v>
      </c>
      <c r="G340" s="5">
        <v>83595997.993306607</v>
      </c>
      <c r="H340" s="5">
        <v>0</v>
      </c>
      <c r="I340" s="5">
        <v>0</v>
      </c>
      <c r="J340" s="5">
        <v>2765412.0090498002</v>
      </c>
      <c r="K340" s="5">
        <v>6499257.1855204003</v>
      </c>
      <c r="L340" s="5">
        <v>59283520.186426707</v>
      </c>
      <c r="M340" s="5">
        <v>0</v>
      </c>
      <c r="N340" s="5">
        <v>0</v>
      </c>
      <c r="O340" s="6">
        <v>0</v>
      </c>
      <c r="P340" s="6">
        <v>0</v>
      </c>
      <c r="Q340" s="6">
        <v>0</v>
      </c>
      <c r="R340" s="6">
        <v>0</v>
      </c>
      <c r="S340" s="6">
        <v>6898624.7400000002</v>
      </c>
      <c r="T340" s="6">
        <v>0</v>
      </c>
      <c r="U340" s="6">
        <v>0</v>
      </c>
      <c r="V340" s="7">
        <f t="shared" si="5"/>
        <v>159042812.11430353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763</v>
      </c>
      <c r="G341" s="5">
        <v>42777824.232710272</v>
      </c>
      <c r="H341" s="5">
        <v>0</v>
      </c>
      <c r="I341" s="5">
        <v>0</v>
      </c>
      <c r="J341" s="5">
        <v>2199180.0814479999</v>
      </c>
      <c r="K341" s="5">
        <v>4443855.8099547997</v>
      </c>
      <c r="L341" s="5">
        <v>35408373.312978961</v>
      </c>
      <c r="M341" s="5">
        <v>0</v>
      </c>
      <c r="N341" s="5">
        <v>0</v>
      </c>
      <c r="O341" s="6">
        <v>0</v>
      </c>
      <c r="P341" s="6">
        <v>0</v>
      </c>
      <c r="Q341" s="6">
        <v>0</v>
      </c>
      <c r="R341" s="6">
        <v>0</v>
      </c>
      <c r="S341" s="6">
        <v>4284574.5600000005</v>
      </c>
      <c r="T341" s="6">
        <v>0</v>
      </c>
      <c r="U341" s="6">
        <v>0</v>
      </c>
      <c r="V341" s="7">
        <f t="shared" si="5"/>
        <v>89113807.997092038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762</v>
      </c>
      <c r="G342" s="5">
        <v>28316715.609416742</v>
      </c>
      <c r="H342" s="5">
        <v>3255778.4061668115</v>
      </c>
      <c r="I342" s="5">
        <v>0</v>
      </c>
      <c r="J342" s="5">
        <v>1132223.5475113001</v>
      </c>
      <c r="K342" s="5">
        <v>1283974.7511312</v>
      </c>
      <c r="L342" s="5">
        <v>0</v>
      </c>
      <c r="M342" s="5">
        <v>18521461.258190066</v>
      </c>
      <c r="N342" s="5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1598950.8</v>
      </c>
      <c r="U342" s="6">
        <v>0</v>
      </c>
      <c r="V342" s="7">
        <f t="shared" si="5"/>
        <v>54109104.372416116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762</v>
      </c>
      <c r="G343" s="5">
        <v>56118964.637448221</v>
      </c>
      <c r="H343" s="5">
        <v>6452404.8538412489</v>
      </c>
      <c r="I343" s="5">
        <v>0</v>
      </c>
      <c r="J343" s="5">
        <v>2110729.4389140001</v>
      </c>
      <c r="K343" s="5">
        <v>3087891.1312217</v>
      </c>
      <c r="L343" s="5">
        <v>0</v>
      </c>
      <c r="M343" s="5">
        <v>42308190.952237353</v>
      </c>
      <c r="N343" s="5">
        <v>0</v>
      </c>
      <c r="O343" s="6">
        <v>0</v>
      </c>
      <c r="P343" s="6">
        <v>-1700137.7063511438</v>
      </c>
      <c r="Q343" s="6">
        <v>0</v>
      </c>
      <c r="R343" s="6">
        <v>0</v>
      </c>
      <c r="S343" s="6">
        <v>0</v>
      </c>
      <c r="T343" s="6">
        <v>3558002.58</v>
      </c>
      <c r="U343" s="6">
        <v>0</v>
      </c>
      <c r="V343" s="7">
        <f t="shared" si="5"/>
        <v>111936045.88731137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760</v>
      </c>
      <c r="G344" s="5">
        <v>35059838.600625947</v>
      </c>
      <c r="H344" s="5">
        <v>0</v>
      </c>
      <c r="I344" s="5">
        <v>0</v>
      </c>
      <c r="J344" s="5">
        <v>1209660.3619909999</v>
      </c>
      <c r="K344" s="5">
        <v>1576174.0723981999</v>
      </c>
      <c r="L344" s="5">
        <v>25234318.045646902</v>
      </c>
      <c r="M344" s="5">
        <v>0</v>
      </c>
      <c r="N344" s="5">
        <v>0</v>
      </c>
      <c r="O344" s="6">
        <v>0</v>
      </c>
      <c r="P344" s="6">
        <v>0</v>
      </c>
      <c r="Q344" s="6">
        <v>0</v>
      </c>
      <c r="R344" s="6">
        <v>0</v>
      </c>
      <c r="S344" s="6">
        <v>2205773.1</v>
      </c>
      <c r="T344" s="6">
        <v>0</v>
      </c>
      <c r="U344" s="6">
        <v>0</v>
      </c>
      <c r="V344" s="7">
        <f t="shared" si="5"/>
        <v>65285764.180662058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764</v>
      </c>
      <c r="G345" s="5">
        <v>8016050.5841806997</v>
      </c>
      <c r="H345" s="5">
        <v>0</v>
      </c>
      <c r="I345" s="5">
        <v>0</v>
      </c>
      <c r="J345" s="5">
        <v>0</v>
      </c>
      <c r="K345" s="5">
        <v>431933.1121166416</v>
      </c>
      <c r="L345" s="5">
        <v>949097.35372137802</v>
      </c>
      <c r="M345" s="5">
        <v>0</v>
      </c>
      <c r="N345" s="5">
        <v>0</v>
      </c>
      <c r="O345" s="6">
        <v>-490623.68785029545</v>
      </c>
      <c r="P345" s="6">
        <v>0</v>
      </c>
      <c r="Q345" s="6">
        <v>0</v>
      </c>
      <c r="R345" s="6">
        <v>0</v>
      </c>
      <c r="S345" s="6">
        <v>390214.62</v>
      </c>
      <c r="T345" s="6">
        <v>0</v>
      </c>
      <c r="U345" s="6">
        <v>0</v>
      </c>
      <c r="V345" s="7">
        <f t="shared" si="5"/>
        <v>9296671.9821684249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760</v>
      </c>
      <c r="G346" s="5">
        <v>38235868.45117148</v>
      </c>
      <c r="H346" s="5">
        <v>0</v>
      </c>
      <c r="I346" s="5">
        <v>0</v>
      </c>
      <c r="J346" s="5">
        <v>1218279.0950225999</v>
      </c>
      <c r="K346" s="5">
        <v>1642888.3257917999</v>
      </c>
      <c r="L346" s="5">
        <v>24383343.695770498</v>
      </c>
      <c r="M346" s="5">
        <v>0</v>
      </c>
      <c r="N346" s="5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2501414.1</v>
      </c>
      <c r="T346" s="6">
        <v>0</v>
      </c>
      <c r="U346" s="6">
        <v>0</v>
      </c>
      <c r="V346" s="7">
        <f t="shared" si="5"/>
        <v>67981793.667756364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760</v>
      </c>
      <c r="G347" s="5">
        <v>57904275.118018359</v>
      </c>
      <c r="H347" s="5">
        <v>0</v>
      </c>
      <c r="I347" s="5">
        <v>0</v>
      </c>
      <c r="J347" s="5">
        <v>2534843.6651583998</v>
      </c>
      <c r="K347" s="5">
        <v>3914054.8416289999</v>
      </c>
      <c r="L347" s="5">
        <v>42273241.996700861</v>
      </c>
      <c r="M347" s="5">
        <v>0</v>
      </c>
      <c r="N347" s="5">
        <v>0</v>
      </c>
      <c r="O347" s="6">
        <v>0</v>
      </c>
      <c r="P347" s="6">
        <v>0</v>
      </c>
      <c r="Q347" s="6">
        <v>0</v>
      </c>
      <c r="R347" s="6">
        <v>0</v>
      </c>
      <c r="S347" s="6">
        <v>3897347.58</v>
      </c>
      <c r="T347" s="6">
        <v>0</v>
      </c>
      <c r="U347" s="6">
        <v>0</v>
      </c>
      <c r="V347" s="7">
        <f t="shared" si="5"/>
        <v>110523763.20150661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760</v>
      </c>
      <c r="G348" s="5">
        <v>61926873.582888037</v>
      </c>
      <c r="H348" s="5">
        <v>0</v>
      </c>
      <c r="I348" s="5">
        <v>0</v>
      </c>
      <c r="J348" s="5">
        <v>2656533.5113122002</v>
      </c>
      <c r="K348" s="5">
        <v>3133281.3393664998</v>
      </c>
      <c r="L348" s="5">
        <v>50529936.598542839</v>
      </c>
      <c r="M348" s="5">
        <v>0</v>
      </c>
      <c r="N348" s="5">
        <v>0</v>
      </c>
      <c r="O348" s="6">
        <v>-15022523.113483123</v>
      </c>
      <c r="P348" s="6">
        <v>0</v>
      </c>
      <c r="Q348" s="6">
        <v>0</v>
      </c>
      <c r="R348" s="6">
        <v>0</v>
      </c>
      <c r="S348" s="6">
        <v>3782820.9600000004</v>
      </c>
      <c r="T348" s="6">
        <v>0</v>
      </c>
      <c r="U348" s="6">
        <v>0</v>
      </c>
      <c r="V348" s="7">
        <f t="shared" si="5"/>
        <v>107006922.87862645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762</v>
      </c>
      <c r="G349" s="5">
        <v>19335192.610856902</v>
      </c>
      <c r="H349" s="5">
        <v>2223107.4906360102</v>
      </c>
      <c r="I349" s="5">
        <v>0</v>
      </c>
      <c r="J349" s="5">
        <v>334687.43891402998</v>
      </c>
      <c r="K349" s="5">
        <v>607158.19004523999</v>
      </c>
      <c r="L349" s="5">
        <v>0</v>
      </c>
      <c r="M349" s="5">
        <v>8402507.3931239937</v>
      </c>
      <c r="N349" s="5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1086803.46</v>
      </c>
      <c r="U349" s="6">
        <v>0</v>
      </c>
      <c r="V349" s="7">
        <f t="shared" si="5"/>
        <v>31989456.58357618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762</v>
      </c>
      <c r="G350" s="5">
        <v>45167567.447965048</v>
      </c>
      <c r="H350" s="5">
        <v>5193243.1989840027</v>
      </c>
      <c r="I350" s="5">
        <v>0</v>
      </c>
      <c r="J350" s="5">
        <v>1138822.9321266999</v>
      </c>
      <c r="K350" s="5">
        <v>1737128.4615384999</v>
      </c>
      <c r="L350" s="5">
        <v>0</v>
      </c>
      <c r="M350" s="5">
        <v>24066007.308163457</v>
      </c>
      <c r="N350" s="5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2753222.58</v>
      </c>
      <c r="U350" s="6">
        <v>0</v>
      </c>
      <c r="V350" s="7">
        <f t="shared" si="5"/>
        <v>80055991.92877771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760</v>
      </c>
      <c r="G351" s="5">
        <v>51910608.555374697</v>
      </c>
      <c r="H351" s="5">
        <v>0</v>
      </c>
      <c r="I351" s="5">
        <v>0</v>
      </c>
      <c r="J351" s="5">
        <v>1713842.5972851</v>
      </c>
      <c r="K351" s="5">
        <v>1935253.9095023</v>
      </c>
      <c r="L351" s="5">
        <v>27644079.749466799</v>
      </c>
      <c r="M351" s="5">
        <v>0</v>
      </c>
      <c r="N351" s="5">
        <v>0</v>
      </c>
      <c r="O351" s="6">
        <v>7988292.4058120549</v>
      </c>
      <c r="P351" s="6">
        <v>0</v>
      </c>
      <c r="Q351" s="6">
        <v>0</v>
      </c>
      <c r="R351" s="6">
        <v>0</v>
      </c>
      <c r="S351" s="6">
        <v>4581429.12</v>
      </c>
      <c r="T351" s="6">
        <v>0</v>
      </c>
      <c r="U351" s="6">
        <v>0</v>
      </c>
      <c r="V351" s="7">
        <f t="shared" si="5"/>
        <v>95773506.337440953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764</v>
      </c>
      <c r="G352" s="5">
        <v>29290646.715488061</v>
      </c>
      <c r="H352" s="5">
        <v>0</v>
      </c>
      <c r="I352" s="5">
        <v>0</v>
      </c>
      <c r="J352" s="5">
        <v>0</v>
      </c>
      <c r="K352" s="5">
        <v>4048552.3006535918</v>
      </c>
      <c r="L352" s="5">
        <v>7358242.9148294609</v>
      </c>
      <c r="M352" s="5">
        <v>0</v>
      </c>
      <c r="N352" s="5">
        <v>0</v>
      </c>
      <c r="O352" s="6">
        <v>-1014865.3308595696</v>
      </c>
      <c r="P352" s="6">
        <v>0</v>
      </c>
      <c r="Q352" s="6">
        <v>0</v>
      </c>
      <c r="R352" s="6">
        <v>0</v>
      </c>
      <c r="S352" s="6">
        <v>1919480.5800000003</v>
      </c>
      <c r="T352" s="6">
        <v>0</v>
      </c>
      <c r="U352" s="6">
        <v>0</v>
      </c>
      <c r="V352" s="7">
        <f t="shared" si="5"/>
        <v>41602057.180111542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762</v>
      </c>
      <c r="G353" s="5">
        <v>32363970.357825253</v>
      </c>
      <c r="H353" s="5">
        <v>3721120.672405574</v>
      </c>
      <c r="I353" s="5">
        <v>0</v>
      </c>
      <c r="J353" s="5">
        <v>1077213.3755656001</v>
      </c>
      <c r="K353" s="5">
        <v>1508527.0588235001</v>
      </c>
      <c r="L353" s="5">
        <v>0</v>
      </c>
      <c r="M353" s="5">
        <v>21522787.86721155</v>
      </c>
      <c r="N353" s="5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2138250.96</v>
      </c>
      <c r="U353" s="6">
        <v>0</v>
      </c>
      <c r="V353" s="7">
        <f t="shared" si="5"/>
        <v>62331870.291831486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760</v>
      </c>
      <c r="G354" s="5">
        <v>43134788.267015569</v>
      </c>
      <c r="H354" s="5">
        <v>0</v>
      </c>
      <c r="I354" s="5">
        <v>0</v>
      </c>
      <c r="J354" s="5">
        <v>2043204.4343890999</v>
      </c>
      <c r="K354" s="5">
        <v>2581953.8461537999</v>
      </c>
      <c r="L354" s="5">
        <v>35067587.520177945</v>
      </c>
      <c r="M354" s="5">
        <v>0</v>
      </c>
      <c r="N354" s="5">
        <v>0</v>
      </c>
      <c r="O354" s="6">
        <v>-4300872.8642018083</v>
      </c>
      <c r="P354" s="6">
        <v>0</v>
      </c>
      <c r="Q354" s="6">
        <v>0</v>
      </c>
      <c r="R354" s="6">
        <v>0</v>
      </c>
      <c r="S354" s="6">
        <v>2788414.5600000005</v>
      </c>
      <c r="T354" s="6">
        <v>0</v>
      </c>
      <c r="U354" s="6">
        <v>0</v>
      </c>
      <c r="V354" s="7">
        <f t="shared" si="5"/>
        <v>81315075.763534606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762</v>
      </c>
      <c r="G355" s="5">
        <v>36063561.153822139</v>
      </c>
      <c r="H355" s="5">
        <v>4146489.4895876963</v>
      </c>
      <c r="I355" s="5">
        <v>0</v>
      </c>
      <c r="J355" s="5">
        <v>2710582.8416289999</v>
      </c>
      <c r="K355" s="5">
        <v>2459312.3076923001</v>
      </c>
      <c r="L355" s="5">
        <v>0</v>
      </c>
      <c r="M355" s="5">
        <v>37155977.64389018</v>
      </c>
      <c r="N355" s="5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2846397.96</v>
      </c>
      <c r="U355" s="6">
        <v>0</v>
      </c>
      <c r="V355" s="7">
        <f t="shared" si="5"/>
        <v>85382321.396621302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761</v>
      </c>
      <c r="G356" s="5">
        <v>218299064.41865352</v>
      </c>
      <c r="H356" s="5">
        <v>0</v>
      </c>
      <c r="I356" s="5">
        <v>0</v>
      </c>
      <c r="J356" s="5">
        <v>6386375.8009050004</v>
      </c>
      <c r="K356" s="5">
        <v>9380295.9457012992</v>
      </c>
      <c r="L356" s="5">
        <v>105584390.86778088</v>
      </c>
      <c r="M356" s="5">
        <v>0</v>
      </c>
      <c r="N356" s="5">
        <v>0</v>
      </c>
      <c r="O356" s="6">
        <v>0</v>
      </c>
      <c r="P356" s="6">
        <v>0</v>
      </c>
      <c r="Q356" s="6">
        <v>0</v>
      </c>
      <c r="R356" s="6">
        <v>0</v>
      </c>
      <c r="S356" s="6">
        <v>16146943.379999999</v>
      </c>
      <c r="T356" s="6">
        <v>0</v>
      </c>
      <c r="U356" s="6">
        <v>0</v>
      </c>
      <c r="V356" s="7">
        <f t="shared" si="5"/>
        <v>355797070.4130407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760</v>
      </c>
      <c r="G357" s="5">
        <v>34052257.542367086</v>
      </c>
      <c r="H357" s="5">
        <v>0</v>
      </c>
      <c r="I357" s="5">
        <v>0</v>
      </c>
      <c r="J357" s="5">
        <v>874341.13122172002</v>
      </c>
      <c r="K357" s="5">
        <v>1243834.2081448</v>
      </c>
      <c r="L357" s="5">
        <v>15840038.667256592</v>
      </c>
      <c r="M357" s="5">
        <v>0</v>
      </c>
      <c r="N357" s="5">
        <v>0</v>
      </c>
      <c r="O357" s="6">
        <v>0</v>
      </c>
      <c r="P357" s="6">
        <v>0</v>
      </c>
      <c r="Q357" s="6">
        <v>0</v>
      </c>
      <c r="R357" s="6">
        <v>0</v>
      </c>
      <c r="S357" s="6">
        <v>1770041.34</v>
      </c>
      <c r="T357" s="6">
        <v>0</v>
      </c>
      <c r="U357" s="6">
        <v>0</v>
      </c>
      <c r="V357" s="7">
        <f t="shared" si="5"/>
        <v>53780512.888990201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762</v>
      </c>
      <c r="G358" s="5">
        <v>31714285.942893445</v>
      </c>
      <c r="H358" s="5">
        <v>3646421.7377503603</v>
      </c>
      <c r="I358" s="5">
        <v>0</v>
      </c>
      <c r="J358" s="5">
        <v>903358.84162895998</v>
      </c>
      <c r="K358" s="5">
        <v>1421756.4705882</v>
      </c>
      <c r="L358" s="5">
        <v>0</v>
      </c>
      <c r="M358" s="5">
        <v>20522512.232151181</v>
      </c>
      <c r="N358" s="5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1929829.1400000001</v>
      </c>
      <c r="U358" s="6">
        <v>0</v>
      </c>
      <c r="V358" s="7">
        <f t="shared" si="5"/>
        <v>60138164.365012147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760</v>
      </c>
      <c r="G359" s="5">
        <v>40731088.113209486</v>
      </c>
      <c r="H359" s="5">
        <v>0</v>
      </c>
      <c r="I359" s="5">
        <v>0</v>
      </c>
      <c r="J359" s="5">
        <v>956653.08597284998</v>
      </c>
      <c r="K359" s="5">
        <v>1705551.9909502</v>
      </c>
      <c r="L359" s="5">
        <v>22093602.096302755</v>
      </c>
      <c r="M359" s="5">
        <v>0</v>
      </c>
      <c r="N359" s="5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2575279.08</v>
      </c>
      <c r="T359" s="6">
        <v>0</v>
      </c>
      <c r="U359" s="6">
        <v>0</v>
      </c>
      <c r="V359" s="7">
        <f t="shared" si="5"/>
        <v>68062174.366435289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760</v>
      </c>
      <c r="G360" s="5">
        <v>24176304.264140829</v>
      </c>
      <c r="H360" s="5">
        <v>0</v>
      </c>
      <c r="I360" s="5">
        <v>0</v>
      </c>
      <c r="J360" s="5">
        <v>683519.24886877998</v>
      </c>
      <c r="K360" s="5">
        <v>796257.14932126994</v>
      </c>
      <c r="L360" s="5">
        <v>11121988.960489923</v>
      </c>
      <c r="M360" s="5">
        <v>0</v>
      </c>
      <c r="N360" s="5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1533479.04</v>
      </c>
      <c r="T360" s="6">
        <v>0</v>
      </c>
      <c r="U360" s="6">
        <v>0</v>
      </c>
      <c r="V360" s="7">
        <f t="shared" si="5"/>
        <v>38311548.662820801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764</v>
      </c>
      <c r="G361" s="5">
        <v>3429144.959869422</v>
      </c>
      <c r="H361" s="5">
        <v>0</v>
      </c>
      <c r="I361" s="5">
        <v>0</v>
      </c>
      <c r="J361" s="5">
        <v>0</v>
      </c>
      <c r="K361" s="5">
        <v>293102.51583710406</v>
      </c>
      <c r="L361" s="5">
        <v>421659.63310701586</v>
      </c>
      <c r="M361" s="5">
        <v>0</v>
      </c>
      <c r="N361" s="5">
        <v>0</v>
      </c>
      <c r="O361" s="6">
        <v>74782.878892150708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4364371.1877056928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760</v>
      </c>
      <c r="G362" s="5">
        <v>56947815.963714354</v>
      </c>
      <c r="H362" s="5">
        <v>0</v>
      </c>
      <c r="I362" s="5">
        <v>0</v>
      </c>
      <c r="J362" s="5">
        <v>1641312.3710407</v>
      </c>
      <c r="K362" s="5">
        <v>1992804.7963801001</v>
      </c>
      <c r="L362" s="5">
        <v>28099832.375923183</v>
      </c>
      <c r="M362" s="5">
        <v>0</v>
      </c>
      <c r="N362" s="5">
        <v>0</v>
      </c>
      <c r="O362" s="6">
        <v>0</v>
      </c>
      <c r="P362" s="6">
        <v>0</v>
      </c>
      <c r="Q362" s="6">
        <v>0</v>
      </c>
      <c r="R362" s="6">
        <v>0</v>
      </c>
      <c r="S362" s="6">
        <v>3253996.98</v>
      </c>
      <c r="T362" s="6">
        <v>0</v>
      </c>
      <c r="U362" s="6">
        <v>0</v>
      </c>
      <c r="V362" s="7">
        <f t="shared" si="5"/>
        <v>91935762.487058342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764</v>
      </c>
      <c r="G363" s="5">
        <v>15445980.699449539</v>
      </c>
      <c r="H363" s="5">
        <v>0</v>
      </c>
      <c r="I363" s="5">
        <v>0</v>
      </c>
      <c r="J363" s="5">
        <v>0</v>
      </c>
      <c r="K363" s="5">
        <v>2177483.4369029659</v>
      </c>
      <c r="L363" s="5">
        <v>5788443.2088743765</v>
      </c>
      <c r="M363" s="5">
        <v>0</v>
      </c>
      <c r="N363" s="5">
        <v>0</v>
      </c>
      <c r="O363" s="6">
        <v>-420433.72909648868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23860783.616130397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764</v>
      </c>
      <c r="G364" s="5">
        <v>2166393.2756794747</v>
      </c>
      <c r="H364" s="5">
        <v>0</v>
      </c>
      <c r="I364" s="5">
        <v>0</v>
      </c>
      <c r="J364" s="5">
        <v>0</v>
      </c>
      <c r="K364" s="5">
        <v>5970.6385118149819</v>
      </c>
      <c r="L364" s="5">
        <v>43978.193178987254</v>
      </c>
      <c r="M364" s="5">
        <v>0</v>
      </c>
      <c r="N364" s="5">
        <v>0</v>
      </c>
      <c r="O364" s="6">
        <v>0</v>
      </c>
      <c r="P364" s="6">
        <v>0</v>
      </c>
      <c r="Q364" s="6">
        <v>0</v>
      </c>
      <c r="R364" s="6">
        <v>0</v>
      </c>
      <c r="S364" s="6">
        <v>93418.92</v>
      </c>
      <c r="T364" s="6">
        <v>0</v>
      </c>
      <c r="U364" s="6">
        <v>0</v>
      </c>
      <c r="V364" s="7">
        <f t="shared" si="5"/>
        <v>2309761.0273702769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760</v>
      </c>
      <c r="G365" s="5">
        <v>131490091.71920884</v>
      </c>
      <c r="H365" s="5">
        <v>0</v>
      </c>
      <c r="I365" s="5">
        <v>0</v>
      </c>
      <c r="J365" s="5">
        <v>3308488.0180994999</v>
      </c>
      <c r="K365" s="5">
        <v>5630262.8959275996</v>
      </c>
      <c r="L365" s="5">
        <v>61093667.842266761</v>
      </c>
      <c r="M365" s="5">
        <v>0</v>
      </c>
      <c r="N365" s="5">
        <v>0</v>
      </c>
      <c r="O365" s="6">
        <v>0</v>
      </c>
      <c r="P365" s="6">
        <v>0</v>
      </c>
      <c r="Q365" s="6">
        <v>0</v>
      </c>
      <c r="R365" s="6">
        <v>0</v>
      </c>
      <c r="S365" s="6">
        <v>9087526.620000001</v>
      </c>
      <c r="T365" s="6">
        <v>0</v>
      </c>
      <c r="U365" s="6">
        <v>0</v>
      </c>
      <c r="V365" s="7">
        <f t="shared" si="5"/>
        <v>210610037.0955027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760</v>
      </c>
      <c r="G366" s="5">
        <v>27280761.564987306</v>
      </c>
      <c r="H366" s="5">
        <v>0</v>
      </c>
      <c r="I366" s="5">
        <v>0</v>
      </c>
      <c r="J366" s="5">
        <v>1240192.5158371001</v>
      </c>
      <c r="K366" s="5">
        <v>1612053.4841628999</v>
      </c>
      <c r="L366" s="5">
        <v>21679075.887892354</v>
      </c>
      <c r="M366" s="5">
        <v>0</v>
      </c>
      <c r="N366" s="5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2160891.54</v>
      </c>
      <c r="T366" s="6">
        <v>0</v>
      </c>
      <c r="U366" s="6">
        <v>0</v>
      </c>
      <c r="V366" s="7">
        <f t="shared" si="5"/>
        <v>53972974.992879659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760</v>
      </c>
      <c r="G367" s="5">
        <v>37259130.837073617</v>
      </c>
      <c r="H367" s="5">
        <v>0</v>
      </c>
      <c r="I367" s="5">
        <v>0</v>
      </c>
      <c r="J367" s="5">
        <v>1072013.520362</v>
      </c>
      <c r="K367" s="5">
        <v>1488321.9004525</v>
      </c>
      <c r="L367" s="5">
        <v>22909574.940291457</v>
      </c>
      <c r="M367" s="5">
        <v>0</v>
      </c>
      <c r="N367" s="5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2088928.6199999999</v>
      </c>
      <c r="T367" s="6">
        <v>0</v>
      </c>
      <c r="U367" s="6">
        <v>0</v>
      </c>
      <c r="V367" s="7">
        <f t="shared" si="5"/>
        <v>64817969.81817957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760</v>
      </c>
      <c r="G368" s="5">
        <v>53325055.626006208</v>
      </c>
      <c r="H368" s="5">
        <v>0</v>
      </c>
      <c r="I368" s="5">
        <v>0</v>
      </c>
      <c r="J368" s="5">
        <v>2622516.2624435001</v>
      </c>
      <c r="K368" s="5">
        <v>3475347.1493213</v>
      </c>
      <c r="L368" s="5">
        <v>35642551.785630055</v>
      </c>
      <c r="M368" s="5">
        <v>0</v>
      </c>
      <c r="N368" s="5">
        <v>0</v>
      </c>
      <c r="O368" s="6">
        <v>0</v>
      </c>
      <c r="P368" s="6">
        <v>0</v>
      </c>
      <c r="Q368" s="6">
        <v>0</v>
      </c>
      <c r="R368" s="6">
        <v>0</v>
      </c>
      <c r="S368" s="6">
        <v>3931872.84</v>
      </c>
      <c r="T368" s="6">
        <v>0</v>
      </c>
      <c r="U368" s="6">
        <v>0</v>
      </c>
      <c r="V368" s="7">
        <f t="shared" si="5"/>
        <v>98997343.663401067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760</v>
      </c>
      <c r="G369" s="5">
        <v>23867873.202791218</v>
      </c>
      <c r="H369" s="5">
        <v>0</v>
      </c>
      <c r="I369" s="5">
        <v>0</v>
      </c>
      <c r="J369" s="5">
        <v>671678.06334840995</v>
      </c>
      <c r="K369" s="5">
        <v>1055619.7285068</v>
      </c>
      <c r="L369" s="5">
        <v>11523419.722445587</v>
      </c>
      <c r="M369" s="5">
        <v>0</v>
      </c>
      <c r="N369" s="5">
        <v>0</v>
      </c>
      <c r="O369" s="6">
        <v>24380.055222302675</v>
      </c>
      <c r="P369" s="6">
        <v>0</v>
      </c>
      <c r="Q369" s="6">
        <v>0</v>
      </c>
      <c r="R369" s="6">
        <v>0</v>
      </c>
      <c r="S369" s="6">
        <v>1710551.16</v>
      </c>
      <c r="T369" s="6">
        <v>0</v>
      </c>
      <c r="U369" s="6">
        <v>0</v>
      </c>
      <c r="V369" s="7">
        <f t="shared" si="5"/>
        <v>38853521.932314314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760</v>
      </c>
      <c r="G370" s="5">
        <v>13380463.385332063</v>
      </c>
      <c r="H370" s="5">
        <v>0</v>
      </c>
      <c r="I370" s="5">
        <v>0</v>
      </c>
      <c r="J370" s="5">
        <v>423513.04072398</v>
      </c>
      <c r="K370" s="5">
        <v>511326.28959275997</v>
      </c>
      <c r="L370" s="5">
        <v>6115736.280854186</v>
      </c>
      <c r="M370" s="5">
        <v>0</v>
      </c>
      <c r="N370" s="5">
        <v>0</v>
      </c>
      <c r="O370" s="6">
        <v>2695715.4726892896</v>
      </c>
      <c r="P370" s="6">
        <v>0</v>
      </c>
      <c r="Q370" s="6">
        <v>0</v>
      </c>
      <c r="R370" s="6">
        <v>0</v>
      </c>
      <c r="S370" s="6">
        <v>1068074.6400000001</v>
      </c>
      <c r="T370" s="6">
        <v>0</v>
      </c>
      <c r="U370" s="6">
        <v>0</v>
      </c>
      <c r="V370" s="7">
        <f t="shared" si="5"/>
        <v>24194829.109192278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760</v>
      </c>
      <c r="G371" s="5">
        <v>72288333.754104301</v>
      </c>
      <c r="H371" s="5">
        <v>0</v>
      </c>
      <c r="I371" s="5">
        <v>0</v>
      </c>
      <c r="J371" s="5">
        <v>1582553.4479638</v>
      </c>
      <c r="K371" s="5">
        <v>2458801.6832579002</v>
      </c>
      <c r="L371" s="5">
        <v>23739625.947068896</v>
      </c>
      <c r="M371" s="5">
        <v>0</v>
      </c>
      <c r="N371" s="5">
        <v>0</v>
      </c>
      <c r="O371" s="6">
        <v>0</v>
      </c>
      <c r="P371" s="6">
        <v>0</v>
      </c>
      <c r="Q371" s="6">
        <v>0</v>
      </c>
      <c r="R371" s="6">
        <v>0</v>
      </c>
      <c r="S371" s="6">
        <v>4571886.42</v>
      </c>
      <c r="T371" s="6">
        <v>0</v>
      </c>
      <c r="U371" s="6">
        <v>0</v>
      </c>
      <c r="V371" s="7">
        <f t="shared" si="5"/>
        <v>104641201.2523949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760</v>
      </c>
      <c r="G372" s="5">
        <v>27525835.249156222</v>
      </c>
      <c r="H372" s="5">
        <v>0</v>
      </c>
      <c r="I372" s="5">
        <v>0</v>
      </c>
      <c r="J372" s="5">
        <v>694483.75565611001</v>
      </c>
      <c r="K372" s="5">
        <v>873672.26244344003</v>
      </c>
      <c r="L372" s="5">
        <v>10786067.979559753</v>
      </c>
      <c r="M372" s="5">
        <v>0</v>
      </c>
      <c r="N372" s="5">
        <v>0</v>
      </c>
      <c r="O372" s="6">
        <v>2093565.826879032</v>
      </c>
      <c r="P372" s="6">
        <v>0</v>
      </c>
      <c r="Q372" s="6">
        <v>0</v>
      </c>
      <c r="R372" s="6">
        <v>0</v>
      </c>
      <c r="S372" s="6">
        <v>1912426.92</v>
      </c>
      <c r="T372" s="6">
        <v>0</v>
      </c>
      <c r="U372" s="6">
        <v>0</v>
      </c>
      <c r="V372" s="7">
        <f t="shared" si="5"/>
        <v>43886051.993694551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21">
        <v>133</v>
      </c>
      <c r="F373" s="15" t="s">
        <v>760</v>
      </c>
      <c r="G373" s="5">
        <v>36857560.133941382</v>
      </c>
      <c r="H373" s="5">
        <v>0</v>
      </c>
      <c r="I373" s="5">
        <v>0</v>
      </c>
      <c r="J373" s="5">
        <v>998578.94117647002</v>
      </c>
      <c r="K373" s="5">
        <v>1328222.1266968001</v>
      </c>
      <c r="L373" s="5">
        <v>18574496.069026805</v>
      </c>
      <c r="M373" s="5">
        <v>0</v>
      </c>
      <c r="N373" s="5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2104841.3400000003</v>
      </c>
      <c r="T373" s="6">
        <v>0</v>
      </c>
      <c r="U373" s="6">
        <v>0</v>
      </c>
      <c r="V373" s="7">
        <f t="shared" si="5"/>
        <v>59863698.610841461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21">
        <v>140</v>
      </c>
      <c r="F374" s="15" t="s">
        <v>760</v>
      </c>
      <c r="G374" s="5">
        <v>34219420.875032291</v>
      </c>
      <c r="H374" s="5">
        <v>0</v>
      </c>
      <c r="I374" s="5">
        <v>0</v>
      </c>
      <c r="J374" s="5">
        <v>857421.50226244004</v>
      </c>
      <c r="K374" s="5">
        <v>1204062.4886878</v>
      </c>
      <c r="L374" s="5">
        <v>18542597.068220768</v>
      </c>
      <c r="M374" s="5">
        <v>0</v>
      </c>
      <c r="N374" s="5">
        <v>0</v>
      </c>
      <c r="O374" s="6">
        <v>0</v>
      </c>
      <c r="P374" s="6">
        <v>0</v>
      </c>
      <c r="Q374" s="6">
        <v>0</v>
      </c>
      <c r="R374" s="6">
        <v>0</v>
      </c>
      <c r="S374" s="6">
        <v>1963964.5199999998</v>
      </c>
      <c r="T374" s="6">
        <v>0</v>
      </c>
      <c r="U374" s="6">
        <v>0</v>
      </c>
      <c r="V374" s="7">
        <f t="shared" si="5"/>
        <v>56787466.4542033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760</v>
      </c>
      <c r="G375" s="5">
        <v>24217213.859461743</v>
      </c>
      <c r="H375" s="5">
        <v>0</v>
      </c>
      <c r="I375" s="5">
        <v>0</v>
      </c>
      <c r="J375" s="5">
        <v>529093.11312216998</v>
      </c>
      <c r="K375" s="5">
        <v>825144.34389140003</v>
      </c>
      <c r="L375" s="5">
        <v>9445647.2118698079</v>
      </c>
      <c r="M375" s="5">
        <v>0</v>
      </c>
      <c r="N375" s="5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1558806.3</v>
      </c>
      <c r="T375" s="6">
        <v>0</v>
      </c>
      <c r="U375" s="6">
        <v>0</v>
      </c>
      <c r="V375" s="7">
        <f t="shared" si="5"/>
        <v>36575904.82834512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764</v>
      </c>
      <c r="G376" s="5">
        <v>9248924.1039491873</v>
      </c>
      <c r="H376" s="5">
        <v>0</v>
      </c>
      <c r="I376" s="5">
        <v>0</v>
      </c>
      <c r="J376" s="5">
        <v>0</v>
      </c>
      <c r="K376" s="5">
        <v>282233.1664152841</v>
      </c>
      <c r="L376" s="5">
        <v>1058941.0581347172</v>
      </c>
      <c r="M376" s="5">
        <v>0</v>
      </c>
      <c r="N376" s="5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11644193.088499188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760</v>
      </c>
      <c r="G377" s="5">
        <v>23474895.403113339</v>
      </c>
      <c r="H377" s="5">
        <v>0</v>
      </c>
      <c r="I377" s="5">
        <v>0</v>
      </c>
      <c r="J377" s="5">
        <v>463915.66515836999</v>
      </c>
      <c r="K377" s="5">
        <v>975358.55203619995</v>
      </c>
      <c r="L377" s="5">
        <v>10143191.247410124</v>
      </c>
      <c r="M377" s="5">
        <v>0</v>
      </c>
      <c r="N377" s="5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1278503.6399999999</v>
      </c>
      <c r="T377" s="6">
        <v>0</v>
      </c>
      <c r="U377" s="6">
        <v>0</v>
      </c>
      <c r="V377" s="7">
        <f t="shared" si="5"/>
        <v>36335864.507718034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760</v>
      </c>
      <c r="G378" s="5">
        <v>32313326.641480308</v>
      </c>
      <c r="H378" s="5">
        <v>0</v>
      </c>
      <c r="I378" s="5">
        <v>0</v>
      </c>
      <c r="J378" s="5">
        <v>668470.73303166998</v>
      </c>
      <c r="K378" s="5">
        <v>797580.13574661</v>
      </c>
      <c r="L378" s="5">
        <v>12285211.072768329</v>
      </c>
      <c r="M378" s="5">
        <v>0</v>
      </c>
      <c r="N378" s="5">
        <v>0</v>
      </c>
      <c r="O378" s="6">
        <v>0</v>
      </c>
      <c r="P378" s="6">
        <v>0</v>
      </c>
      <c r="Q378" s="6">
        <v>0</v>
      </c>
      <c r="R378" s="6">
        <v>0</v>
      </c>
      <c r="S378" s="6">
        <v>1854502.2</v>
      </c>
      <c r="T378" s="6">
        <v>0</v>
      </c>
      <c r="U378" s="6">
        <v>0</v>
      </c>
      <c r="V378" s="7">
        <f t="shared" si="5"/>
        <v>47919090.783026926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760</v>
      </c>
      <c r="G379" s="5">
        <v>44211697.849354863</v>
      </c>
      <c r="H379" s="5">
        <v>0</v>
      </c>
      <c r="I379" s="5">
        <v>0</v>
      </c>
      <c r="J379" s="5">
        <v>1123305.9909502</v>
      </c>
      <c r="K379" s="5">
        <v>1865068.9140272001</v>
      </c>
      <c r="L379" s="5">
        <v>24704027.947272431</v>
      </c>
      <c r="M379" s="5">
        <v>0</v>
      </c>
      <c r="N379" s="5">
        <v>0</v>
      </c>
      <c r="O379" s="6">
        <v>0</v>
      </c>
      <c r="P379" s="6">
        <v>0</v>
      </c>
      <c r="Q379" s="6">
        <v>0</v>
      </c>
      <c r="R379" s="6">
        <v>0</v>
      </c>
      <c r="S379" s="6">
        <v>3138990.48</v>
      </c>
      <c r="T379" s="6">
        <v>0</v>
      </c>
      <c r="U379" s="6">
        <v>0</v>
      </c>
      <c r="V379" s="7">
        <f t="shared" si="5"/>
        <v>75043091.181604698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760</v>
      </c>
      <c r="G380" s="5">
        <v>45928986.341372564</v>
      </c>
      <c r="H380" s="5">
        <v>0</v>
      </c>
      <c r="I380" s="5">
        <v>0</v>
      </c>
      <c r="J380" s="5">
        <v>1451987.2126696999</v>
      </c>
      <c r="K380" s="5">
        <v>1920448.6877828001</v>
      </c>
      <c r="L380" s="5">
        <v>26559098.382097073</v>
      </c>
      <c r="M380" s="5">
        <v>0</v>
      </c>
      <c r="N380" s="5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3220231.86</v>
      </c>
      <c r="T380" s="6">
        <v>0</v>
      </c>
      <c r="U380" s="6">
        <v>0</v>
      </c>
      <c r="V380" s="7">
        <f t="shared" si="5"/>
        <v>79080752.483922139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760</v>
      </c>
      <c r="G381" s="5">
        <v>47797169.708496749</v>
      </c>
      <c r="H381" s="5">
        <v>0</v>
      </c>
      <c r="I381" s="5">
        <v>0</v>
      </c>
      <c r="J381" s="5">
        <v>1663495.2850679001</v>
      </c>
      <c r="K381" s="5">
        <v>2200005.4751130999</v>
      </c>
      <c r="L381" s="5">
        <v>33551270.625656102</v>
      </c>
      <c r="M381" s="5">
        <v>0</v>
      </c>
      <c r="N381" s="5">
        <v>0</v>
      </c>
      <c r="O381" s="6">
        <v>-948210.16557861597</v>
      </c>
      <c r="P381" s="6">
        <v>0</v>
      </c>
      <c r="Q381" s="6">
        <v>0</v>
      </c>
      <c r="R381" s="6">
        <v>0</v>
      </c>
      <c r="S381" s="6">
        <v>2625168.0600000005</v>
      </c>
      <c r="T381" s="6">
        <v>0</v>
      </c>
      <c r="U381" s="6">
        <v>0</v>
      </c>
      <c r="V381" s="7">
        <f t="shared" si="5"/>
        <v>86888898.988755241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764</v>
      </c>
      <c r="G382" s="5">
        <v>38032587.244396999</v>
      </c>
      <c r="H382" s="5">
        <v>0</v>
      </c>
      <c r="I382" s="5">
        <v>0</v>
      </c>
      <c r="J382" s="5">
        <v>0</v>
      </c>
      <c r="K382" s="5">
        <v>10196540.720965313</v>
      </c>
      <c r="L382" s="5">
        <v>12282591.023193253</v>
      </c>
      <c r="M382" s="5">
        <v>0</v>
      </c>
      <c r="N382" s="5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4429570.8599999994</v>
      </c>
      <c r="T382" s="6">
        <v>0</v>
      </c>
      <c r="U382" s="6">
        <v>0</v>
      </c>
      <c r="V382" s="7">
        <f t="shared" si="5"/>
        <v>64941289.848555565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764</v>
      </c>
      <c r="G383" s="5">
        <v>2065071.5956160491</v>
      </c>
      <c r="H383" s="5">
        <v>0</v>
      </c>
      <c r="I383" s="5">
        <v>0</v>
      </c>
      <c r="J383" s="5">
        <v>0</v>
      </c>
      <c r="K383" s="5">
        <v>154967.87833081954</v>
      </c>
      <c r="L383" s="5">
        <v>100638.69613342942</v>
      </c>
      <c r="M383" s="5">
        <v>0</v>
      </c>
      <c r="N383" s="5">
        <v>0</v>
      </c>
      <c r="O383" s="6">
        <v>0</v>
      </c>
      <c r="P383" s="6">
        <v>0</v>
      </c>
      <c r="Q383" s="6">
        <v>0</v>
      </c>
      <c r="R383" s="6">
        <v>0</v>
      </c>
      <c r="S383" s="6">
        <v>92435.04</v>
      </c>
      <c r="T383" s="6">
        <v>0</v>
      </c>
      <c r="U383" s="6">
        <v>0</v>
      </c>
      <c r="V383" s="7">
        <f t="shared" si="5"/>
        <v>2413113.2100802977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760</v>
      </c>
      <c r="G384" s="5">
        <v>51559150.14256274</v>
      </c>
      <c r="H384" s="5">
        <v>0</v>
      </c>
      <c r="I384" s="5">
        <v>0</v>
      </c>
      <c r="J384" s="5">
        <v>2048857.3393665</v>
      </c>
      <c r="K384" s="5">
        <v>2738834.7511312002</v>
      </c>
      <c r="L384" s="5">
        <v>36769397.602182947</v>
      </c>
      <c r="M384" s="5">
        <v>0</v>
      </c>
      <c r="N384" s="5">
        <v>0</v>
      </c>
      <c r="O384" s="6">
        <v>1463548.0111615211</v>
      </c>
      <c r="P384" s="6">
        <v>0</v>
      </c>
      <c r="Q384" s="6">
        <v>0</v>
      </c>
      <c r="R384" s="6">
        <v>0</v>
      </c>
      <c r="S384" s="6">
        <v>4468025.34</v>
      </c>
      <c r="T384" s="6">
        <v>0</v>
      </c>
      <c r="U384" s="6">
        <v>0</v>
      </c>
      <c r="V384" s="7">
        <f t="shared" si="5"/>
        <v>99047813.186404914</v>
      </c>
    </row>
    <row r="385" spans="1:22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760</v>
      </c>
      <c r="G385" s="5">
        <v>51328983.587884054</v>
      </c>
      <c r="H385" s="5">
        <v>0</v>
      </c>
      <c r="I385" s="5">
        <v>0</v>
      </c>
      <c r="J385" s="5">
        <v>1772599.1221719</v>
      </c>
      <c r="K385" s="5">
        <v>2710665.7918552002</v>
      </c>
      <c r="L385" s="5">
        <v>35259580.333317481</v>
      </c>
      <c r="M385" s="5">
        <v>0</v>
      </c>
      <c r="N385" s="5">
        <v>0</v>
      </c>
      <c r="O385" s="6">
        <v>0</v>
      </c>
      <c r="P385" s="6">
        <v>0</v>
      </c>
      <c r="Q385" s="6">
        <v>0</v>
      </c>
      <c r="R385" s="6">
        <v>0</v>
      </c>
      <c r="S385" s="6">
        <v>3541698.72</v>
      </c>
      <c r="T385" s="6">
        <v>0</v>
      </c>
      <c r="U385" s="6">
        <v>0</v>
      </c>
      <c r="V385" s="7">
        <f t="shared" si="5"/>
        <v>94613527.555228636</v>
      </c>
    </row>
    <row r="386" spans="1:22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760</v>
      </c>
      <c r="G386" s="5">
        <v>128206381.47259904</v>
      </c>
      <c r="H386" s="5">
        <v>0</v>
      </c>
      <c r="I386" s="5">
        <v>0</v>
      </c>
      <c r="J386" s="5">
        <v>7402013.7737557003</v>
      </c>
      <c r="K386" s="5">
        <v>6511747.3665159</v>
      </c>
      <c r="L386" s="5">
        <v>73947471.918472126</v>
      </c>
      <c r="M386" s="5">
        <v>0</v>
      </c>
      <c r="N386" s="5">
        <v>0</v>
      </c>
      <c r="O386" s="6">
        <v>0</v>
      </c>
      <c r="P386" s="6">
        <v>0</v>
      </c>
      <c r="Q386" s="6">
        <v>0</v>
      </c>
      <c r="R386" s="6">
        <v>0</v>
      </c>
      <c r="S386" s="6">
        <v>9205331.2199999988</v>
      </c>
      <c r="T386" s="6">
        <v>0</v>
      </c>
      <c r="U386" s="6">
        <v>0</v>
      </c>
      <c r="V386" s="7">
        <f t="shared" si="5"/>
        <v>225272945.7513428</v>
      </c>
    </row>
    <row r="387" spans="1:22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762</v>
      </c>
      <c r="G387" s="5">
        <v>31882220.736671247</v>
      </c>
      <c r="H387" s="5">
        <v>3665730.4203944737</v>
      </c>
      <c r="I387" s="5">
        <v>0</v>
      </c>
      <c r="J387" s="5">
        <v>1474478.4253394001</v>
      </c>
      <c r="K387" s="5">
        <v>1543497.6018099999</v>
      </c>
      <c r="L387" s="5">
        <v>0</v>
      </c>
      <c r="M387" s="5">
        <v>21867132.003015466</v>
      </c>
      <c r="N387" s="5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1952056.0800000003</v>
      </c>
      <c r="U387" s="6">
        <v>0</v>
      </c>
      <c r="V387" s="7">
        <f t="shared" si="5"/>
        <v>62385115.267230585</v>
      </c>
    </row>
    <row r="388" spans="1:22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762</v>
      </c>
      <c r="G388" s="5">
        <v>28491187.356812768</v>
      </c>
      <c r="H388" s="5">
        <v>3275838.6898343596</v>
      </c>
      <c r="I388" s="5">
        <v>0</v>
      </c>
      <c r="J388" s="5">
        <v>675497.71040723997</v>
      </c>
      <c r="K388" s="5">
        <v>1006942.9864253</v>
      </c>
      <c r="L388" s="5">
        <v>0</v>
      </c>
      <c r="M388" s="5">
        <v>13596845.170759777</v>
      </c>
      <c r="N388" s="5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1616552.1</v>
      </c>
      <c r="U388" s="6">
        <v>0</v>
      </c>
      <c r="V388" s="7">
        <f t="shared" si="5"/>
        <v>48662864.014239445</v>
      </c>
    </row>
    <row r="389" spans="1:22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762</v>
      </c>
      <c r="G389" s="5">
        <v>28357602.411212083</v>
      </c>
      <c r="H389" s="5">
        <v>3260479.4586553364</v>
      </c>
      <c r="I389" s="5">
        <v>0</v>
      </c>
      <c r="J389" s="5">
        <v>879394.30769230996</v>
      </c>
      <c r="K389" s="5">
        <v>1127490.0452489001</v>
      </c>
      <c r="L389" s="5">
        <v>0</v>
      </c>
      <c r="M389" s="5">
        <v>15361859.127861911</v>
      </c>
      <c r="N389" s="5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1724168.52</v>
      </c>
      <c r="U389" s="6">
        <v>0</v>
      </c>
      <c r="V389" s="7">
        <f t="shared" si="5"/>
        <v>50710993.870670542</v>
      </c>
    </row>
    <row r="390" spans="1:22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760</v>
      </c>
      <c r="G390" s="5">
        <v>42903003.926852934</v>
      </c>
      <c r="H390" s="5">
        <v>0</v>
      </c>
      <c r="I390" s="5">
        <v>0</v>
      </c>
      <c r="J390" s="5">
        <v>1603365.3665157999</v>
      </c>
      <c r="K390" s="5">
        <v>1917699.9276018001</v>
      </c>
      <c r="L390" s="5">
        <v>25704287.381099649</v>
      </c>
      <c r="M390" s="5">
        <v>0</v>
      </c>
      <c r="N390" s="5">
        <v>0</v>
      </c>
      <c r="O390" s="6">
        <v>0</v>
      </c>
      <c r="P390" s="6">
        <v>0</v>
      </c>
      <c r="Q390" s="6">
        <v>0</v>
      </c>
      <c r="R390" s="6">
        <v>0</v>
      </c>
      <c r="S390" s="6">
        <v>2478934.62</v>
      </c>
      <c r="T390" s="6">
        <v>0</v>
      </c>
      <c r="U390" s="6">
        <v>0</v>
      </c>
      <c r="V390" s="7">
        <f t="shared" si="5"/>
        <v>74607291.222070187</v>
      </c>
    </row>
    <row r="391" spans="1:22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762</v>
      </c>
      <c r="G391" s="5">
        <v>29282991.011209261</v>
      </c>
      <c r="H391" s="5">
        <v>3366878.1054031188</v>
      </c>
      <c r="I391" s="5">
        <v>0</v>
      </c>
      <c r="J391" s="5">
        <v>2508208.2081447998</v>
      </c>
      <c r="K391" s="5">
        <v>2903691.9004525002</v>
      </c>
      <c r="L391" s="5">
        <v>0</v>
      </c>
      <c r="M391" s="5">
        <v>28491574.341933317</v>
      </c>
      <c r="N391" s="5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2472450.8400000003</v>
      </c>
      <c r="U391" s="6">
        <v>0</v>
      </c>
      <c r="V391" s="7">
        <f t="shared" si="5"/>
        <v>69025794.407142997</v>
      </c>
    </row>
    <row r="392" spans="1:22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760</v>
      </c>
      <c r="G392" s="5">
        <v>38944818.068190865</v>
      </c>
      <c r="H392" s="5">
        <v>0</v>
      </c>
      <c r="I392" s="5">
        <v>0</v>
      </c>
      <c r="J392" s="5">
        <v>904326.28959276003</v>
      </c>
      <c r="K392" s="5">
        <v>1241579.4570136</v>
      </c>
      <c r="L392" s="5">
        <v>17905872.546044175</v>
      </c>
      <c r="M392" s="5">
        <v>0</v>
      </c>
      <c r="N392" s="5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2116822.86</v>
      </c>
      <c r="T392" s="6">
        <v>0</v>
      </c>
      <c r="U392" s="6">
        <v>0</v>
      </c>
      <c r="V392" s="7">
        <f t="shared" si="5"/>
        <v>61113419.220841393</v>
      </c>
    </row>
    <row r="393" spans="1:22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762</v>
      </c>
      <c r="G393" s="5">
        <v>33528987.582730871</v>
      </c>
      <c r="H393" s="5">
        <v>3855071.1621438232</v>
      </c>
      <c r="I393" s="5">
        <v>0</v>
      </c>
      <c r="J393" s="5">
        <v>837226.52488687995</v>
      </c>
      <c r="K393" s="5">
        <v>1231448.0090498</v>
      </c>
      <c r="L393" s="5">
        <v>0</v>
      </c>
      <c r="M393" s="5">
        <v>17872293.231431112</v>
      </c>
      <c r="N393" s="5">
        <v>0</v>
      </c>
      <c r="O393" s="6">
        <v>0</v>
      </c>
      <c r="P393" s="6">
        <v>3398753.8620083779</v>
      </c>
      <c r="Q393" s="6">
        <v>0</v>
      </c>
      <c r="R393" s="6">
        <v>0</v>
      </c>
      <c r="S393" s="6">
        <v>0</v>
      </c>
      <c r="T393" s="6">
        <v>2329875.54</v>
      </c>
      <c r="U393" s="6">
        <v>0</v>
      </c>
      <c r="V393" s="7">
        <f t="shared" ref="V393:V394" si="6">+SUM(G393:U393)</f>
        <v>63053655.912250862</v>
      </c>
    </row>
    <row r="394" spans="1:22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762</v>
      </c>
      <c r="G394" s="5">
        <v>24805958.421615276</v>
      </c>
      <c r="H394" s="5">
        <v>2852121.1600722899</v>
      </c>
      <c r="I394" s="5">
        <v>0</v>
      </c>
      <c r="J394" s="5">
        <v>562489.24886877998</v>
      </c>
      <c r="K394" s="5">
        <v>705188.59728506999</v>
      </c>
      <c r="L394" s="5">
        <v>0</v>
      </c>
      <c r="M394" s="5">
        <v>10236318.347188385</v>
      </c>
      <c r="N394" s="5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1337139.9000000001</v>
      </c>
      <c r="U394" s="6">
        <v>0</v>
      </c>
      <c r="V394" s="7">
        <f t="shared" si="6"/>
        <v>40499215.675029799</v>
      </c>
    </row>
    <row r="395" spans="1:22" x14ac:dyDescent="0.25">
      <c r="A395" s="8"/>
      <c r="B395" s="8"/>
      <c r="C395" s="8"/>
      <c r="D395" s="8"/>
      <c r="E395" s="8"/>
      <c r="F395" s="8"/>
      <c r="G395" s="10">
        <f>SUM(G8:G394)</f>
        <v>6294873330.2947321</v>
      </c>
      <c r="H395" s="10">
        <f t="shared" ref="H395:V395" si="7">SUM(H8:H394)</f>
        <v>117173446.95615245</v>
      </c>
      <c r="I395" s="10">
        <f t="shared" si="7"/>
        <v>5481139493.779501</v>
      </c>
      <c r="J395" s="10">
        <f t="shared" si="7"/>
        <v>417980153.22171974</v>
      </c>
      <c r="K395" s="10">
        <f t="shared" si="7"/>
        <v>769935813.49421751</v>
      </c>
      <c r="L395" s="10">
        <f t="shared" si="7"/>
        <v>3062299862.4233146</v>
      </c>
      <c r="M395" s="10">
        <f t="shared" si="7"/>
        <v>651900342.89055908</v>
      </c>
      <c r="N395" s="10">
        <f t="shared" si="7"/>
        <v>2888640065.8532057</v>
      </c>
      <c r="O395" s="10">
        <f t="shared" si="7"/>
        <v>-21385778.017935287</v>
      </c>
      <c r="P395" s="10">
        <f t="shared" si="7"/>
        <v>-6217482.9067114908</v>
      </c>
      <c r="Q395" s="10">
        <f t="shared" si="7"/>
        <v>-102852.23929360695</v>
      </c>
      <c r="R395" s="10">
        <f t="shared" si="7"/>
        <v>32983402.049999997</v>
      </c>
      <c r="S395" s="10">
        <f t="shared" si="7"/>
        <v>356201679.78000009</v>
      </c>
      <c r="T395" s="10">
        <f t="shared" si="7"/>
        <v>67143693.060000017</v>
      </c>
      <c r="U395" s="10">
        <f t="shared" si="7"/>
        <v>340052164.9199999</v>
      </c>
      <c r="V395" s="10">
        <f t="shared" si="7"/>
        <v>20452617335.559464</v>
      </c>
    </row>
    <row r="396" spans="1:22" x14ac:dyDescent="0.25">
      <c r="I396" s="17"/>
      <c r="J396" s="28"/>
      <c r="K396" s="28"/>
      <c r="L396" s="29"/>
      <c r="M396" s="29"/>
      <c r="N396" s="29"/>
      <c r="O396" s="28"/>
      <c r="P396" s="29"/>
      <c r="Q396" s="28"/>
      <c r="R396" s="30"/>
      <c r="S396" s="28"/>
      <c r="T396" s="28"/>
      <c r="U396" s="29"/>
      <c r="V396" s="28"/>
    </row>
    <row r="397" spans="1:22" x14ac:dyDescent="0.25">
      <c r="G397" s="17"/>
      <c r="H397" s="17"/>
      <c r="I397" s="17"/>
      <c r="J397" s="18"/>
      <c r="K397" s="19"/>
      <c r="T397" s="16"/>
      <c r="V397" s="17"/>
    </row>
    <row r="398" spans="1:22" x14ac:dyDescent="0.25">
      <c r="G398" s="17"/>
      <c r="H398" s="17"/>
      <c r="R398" s="17"/>
      <c r="T398" s="17"/>
      <c r="V398" s="18"/>
    </row>
    <row r="399" spans="1:22" x14ac:dyDescent="0.25">
      <c r="G399" s="17"/>
      <c r="H399" s="17"/>
      <c r="R399" s="17"/>
      <c r="S399" s="17"/>
      <c r="T399" s="17"/>
      <c r="V399" s="17"/>
    </row>
    <row r="400" spans="1:22" x14ac:dyDescent="0.25">
      <c r="R400" s="17"/>
      <c r="T400" s="17"/>
      <c r="V400" s="17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 2022</vt:lpstr>
      <vt:lpstr>'Enero 2022'!Área_de_impresión</vt:lpstr>
      <vt:lpstr>'Enero 2022'!Títulos_a_imprimir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2022-09-26T15:15:57Z</cp:lastPrinted>
  <dcterms:created xsi:type="dcterms:W3CDTF">2017-03-31T14:53:56Z</dcterms:created>
  <dcterms:modified xsi:type="dcterms:W3CDTF">2023-04-26T15:29:28Z</dcterms:modified>
</cp:coreProperties>
</file>