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2600"/>
  </bookViews>
  <sheets>
    <sheet name="Web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H121" i="1" l="1"/>
  <c r="G121" i="1"/>
  <c r="F121" i="1"/>
  <c r="E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121" i="1" s="1"/>
</calcChain>
</file>

<file path=xl/sharedStrings.xml><?xml version="1.0" encoding="utf-8"?>
<sst xmlns="http://schemas.openxmlformats.org/spreadsheetml/2006/main" count="367" uniqueCount="173">
  <si>
    <t>CUIT</t>
  </si>
  <si>
    <t>Razón Social</t>
  </si>
  <si>
    <t>línea</t>
  </si>
  <si>
    <t>Cantidad de pasajes</t>
  </si>
  <si>
    <t>Importe a Pagar ($)</t>
  </si>
  <si>
    <t>COEFICIENTE</t>
  </si>
  <si>
    <t>MONTO AJUSTADO</t>
  </si>
  <si>
    <t>MONTO RETENIDO</t>
  </si>
  <si>
    <t>PAGO 1</t>
  </si>
  <si>
    <t>30-68784108-1</t>
  </si>
  <si>
    <t>EMPRESA RIO URUGUAY S.R.L.</t>
  </si>
  <si>
    <t>S.E.</t>
  </si>
  <si>
    <t>30-62834410-4</t>
  </si>
  <si>
    <t>TRANSPORTES ANTONIO MANSILLA S.A.</t>
  </si>
  <si>
    <t>33-65973590-9</t>
  </si>
  <si>
    <t>ALBUS S.R.L.</t>
  </si>
  <si>
    <t>S.P.I.</t>
  </si>
  <si>
    <t>30-56178540-2</t>
  </si>
  <si>
    <t>AUTOTRANSPORTES ANDESMAR S.A.</t>
  </si>
  <si>
    <t>30-55076210-9</t>
  </si>
  <si>
    <t>AUTOTRANSPORTES SAN JUAN S.A.</t>
  </si>
  <si>
    <t>30-54633760-6</t>
  </si>
  <si>
    <t>AUTOTRANSPORTES SOCASA S.A.</t>
  </si>
  <si>
    <t>30-58121405-3</t>
  </si>
  <si>
    <t>BALUT HERMANOS S.R.L.</t>
  </si>
  <si>
    <t>30-60926773-5</t>
  </si>
  <si>
    <t>CARLOS ALBERTO CARUSO Y COMPAÑIA S.R.L. - CARLOS ALBERTO CARUSO Y COMPAÑIA SOCIEDAD DE RESP.LIMITADA</t>
  </si>
  <si>
    <t>30-54626201-0</t>
  </si>
  <si>
    <t>CAYETANO CARUSO S.A.</t>
  </si>
  <si>
    <t>30-61035814-0</t>
  </si>
  <si>
    <t>CENTRAL ARGENTINO DE ROSARIO S.A. E/REC - CENTRAL ARGENTINO DE ROSARIO S.A.E/RE</t>
  </si>
  <si>
    <t>33-54662883-9</t>
  </si>
  <si>
    <t>COOP.AN.TTE.AU.PRO.SER.INT.C.A.T.A.INT.L - COOP.AND.DE TRANSP.AUT.DE PROV.DE SERV.INT.C.A.T.A INT.LT</t>
  </si>
  <si>
    <t>30-63311413-3</t>
  </si>
  <si>
    <t>COOP.DE TRABAJO DE TTES. LA UNION LTDA. - COOPERATIVA DE TRABAJO DE TRANSPORTES LA UNION LIMITADA</t>
  </si>
  <si>
    <t>30-62629625-0</t>
  </si>
  <si>
    <t>CRUCERO DEL NORTE S.R.L.</t>
  </si>
  <si>
    <t>30-61133884-4</t>
  </si>
  <si>
    <t>DERUDDER HNOS S.R.L. FLECHA BUS - DERUDDER HNOS S.R.L.QUE OPERA BAJO EL NOMB.FANTAS.FLECHA BUS</t>
  </si>
  <si>
    <t>30-70787028-8</t>
  </si>
  <si>
    <t>E.C. LEADER S.R.L. - E.C.LEADER S.R.L.</t>
  </si>
  <si>
    <t>30-54633944-7</t>
  </si>
  <si>
    <t>EL CONDOR EMPRESA DE TRANSPORTE S.A. - EL CONDOR EMPRESA DE TRANSPORTES S.A.</t>
  </si>
  <si>
    <t>30-54622179-9</t>
  </si>
  <si>
    <t>EL CONDOR S.R.L.</t>
  </si>
  <si>
    <t>30-65289644-4</t>
  </si>
  <si>
    <t>EL PRACTICO S.A.</t>
  </si>
  <si>
    <t>30-54624205-2</t>
  </si>
  <si>
    <t>EL SERRANO S.R.L.</t>
  </si>
  <si>
    <t>30-54625314-3</t>
  </si>
  <si>
    <t>EMP.ARGENTINA DE SERV.PUBLICOS S.A.T.A. - EMPRESA ARGENTINA DE SERVICIOS PUBLICOS S.A.TTE.AUTOMOTOR</t>
  </si>
  <si>
    <t>30-56468014-8</t>
  </si>
  <si>
    <t>EMP.ASOC.CTRAL.ARG.S.R.L.Y EL DORADO SRL - EMPRESAS ASOCIADAS CENTRAL ARGENTINO SRL.Y EL DORADO S.R.</t>
  </si>
  <si>
    <t>30-54633302-3</t>
  </si>
  <si>
    <t>EMP.DE TTES.SIE.DE CORDOBA S.A.C.I.I.Y A - EMPRESAS DE TTES SIERRAS DE CORDOBA S.A.COM.INMOB.IND.Y A</t>
  </si>
  <si>
    <t>30-67871434-4</t>
  </si>
  <si>
    <t>EMPRENDIMIENTOS S.R.L.</t>
  </si>
  <si>
    <t>30-62730398-6</t>
  </si>
  <si>
    <t>EMPRESA ALMIRANTE GUILLERMO BROWN S.R.L.</t>
  </si>
  <si>
    <t>30-59033015-5</t>
  </si>
  <si>
    <t>EMPRESA CEFERINO S.A.</t>
  </si>
  <si>
    <t>30-60597072-5</t>
  </si>
  <si>
    <t>EMPRESA CIUDAD DE GUALEGUAYCHU S.R.L.</t>
  </si>
  <si>
    <t>30-53313348-3</t>
  </si>
  <si>
    <t>EMPRESA DE TRANSPORTE ACONQUIJA S.R.L. - SANCHEZ HNOS.SCA TRANSFORM. E.T.ACONQUIJA SRL EXP 15172/98</t>
  </si>
  <si>
    <t>30-64472067-1</t>
  </si>
  <si>
    <t>EMPRESA DEL SUR Y MEDIA AGUA S.A.</t>
  </si>
  <si>
    <t>30-65829220-6</t>
  </si>
  <si>
    <t>EMPRESA EL INDIO S.A.(I) - EMPRESA EL INDIO S.A.EN RECONOC.</t>
  </si>
  <si>
    <t>30-54623424-6</t>
  </si>
  <si>
    <t>EMPRESA EL NORTE BIS S.R.L.</t>
  </si>
  <si>
    <t>30-54626164-2</t>
  </si>
  <si>
    <t>EMPRESA EL TURISTA S.R.L. - EL TURISTA S.R.L.</t>
  </si>
  <si>
    <t>30-54622766-5</t>
  </si>
  <si>
    <t>EMPRESA GENERAL URQUIZA S.R.L.</t>
  </si>
  <si>
    <t>33-56802704-9</t>
  </si>
  <si>
    <t>EMPRESA GUTIERREZ S.R.L.</t>
  </si>
  <si>
    <t>30-54626607-5</t>
  </si>
  <si>
    <t>EMPRESA ITATI S.A(*) - EMPRESA ITATI S..A</t>
  </si>
  <si>
    <t>30-54624380-6</t>
  </si>
  <si>
    <t>EMPRESA PULLMAN GENERAL BELGRANO S.R.L.</t>
  </si>
  <si>
    <t>30-54625840-4</t>
  </si>
  <si>
    <t xml:space="preserve">EMPRESA SAN JOSE S.A. - </t>
  </si>
  <si>
    <t>30-56354526-3</t>
  </si>
  <si>
    <t>EMPRESA VALLECITO S.R.L.</t>
  </si>
  <si>
    <t>30-69297423-5</t>
  </si>
  <si>
    <t>EXPRESO DIFERENCIAL CORDOBA-R.CUARTO SRL</t>
  </si>
  <si>
    <t>30-56292411-2</t>
  </si>
  <si>
    <t>EXPRESO SINGER S.A.T. - EXPRESO SINGER SOCIEDAD ANONIMA DE TRANSPORTE</t>
  </si>
  <si>
    <t>30-56238208-5</t>
  </si>
  <si>
    <t>EXPRESO TIGRE-IGUAZU S.R.L.</t>
  </si>
  <si>
    <t>30-67611410-2</t>
  </si>
  <si>
    <t>GONZALEZ-TARABELLI S.A. - GONZALEZ-TARABELLI S.A.(RES.S.T.170/11-11/8/11)</t>
  </si>
  <si>
    <t>30-56932483-8</t>
  </si>
  <si>
    <t>LA COSTERA CRIOLLA S.R.L.</t>
  </si>
  <si>
    <t>30-54622131-4</t>
  </si>
  <si>
    <t>LA VELOZ DEL NORTE S.A.</t>
  </si>
  <si>
    <t>30-70721568-9</t>
  </si>
  <si>
    <t>NUEVA CHEVALLIER S.A.</t>
  </si>
  <si>
    <t>33-60274919-9</t>
  </si>
  <si>
    <t>RUTAMAR S.R.L.</t>
  </si>
  <si>
    <t>30-65108882-4</t>
  </si>
  <si>
    <t>TRAMAT S.A - TRAMAT S.A.</t>
  </si>
  <si>
    <t>33-54641970-9</t>
  </si>
  <si>
    <t>TRANSPORTADORA PATAGONICA SA - INM.COMER.Y TRAN.PATAGONICA SRL-E/T TRANS.PATAG.SA-E22920/96</t>
  </si>
  <si>
    <t>30-54624762-3</t>
  </si>
  <si>
    <t>TRANSPORTE AUTOMOTORES LA ESTRELLA S.A.</t>
  </si>
  <si>
    <t>30-54624977-4</t>
  </si>
  <si>
    <t>TRANSPORTE DE PASAJEROS EL TRIUNFO S.A.</t>
  </si>
  <si>
    <t>30-54634367-3</t>
  </si>
  <si>
    <t>TRANSPORTES AUTOMOTORES 20 DE JUNIO S.A.</t>
  </si>
  <si>
    <t>30-54636394-1</t>
  </si>
  <si>
    <t>TRANSPORTES AUTOMOTORES LA ESTRELLA SRL - TRANSPORTES AUTOMOTORES LA ESTRELLA S.R.L.</t>
  </si>
  <si>
    <t>30-57733887-2</t>
  </si>
  <si>
    <t>TRANSPORTES AUTOMOTORES PLUSMAR S.A.</t>
  </si>
  <si>
    <t>30-54641680-8</t>
  </si>
  <si>
    <t>TRANSPORTES DON OTTO S.A.</t>
  </si>
  <si>
    <t>30-64392215-7</t>
  </si>
  <si>
    <t>VIA BARILOCHE S.A.</t>
  </si>
  <si>
    <t>30-54640151-7</t>
  </si>
  <si>
    <t>ZENIT TRANSPORTE S.R.L.</t>
  </si>
  <si>
    <t>30-68324678-2</t>
  </si>
  <si>
    <t>AGUILA DORADA BIS S.A. - AGUILA DORADA BIS  S.A.</t>
  </si>
  <si>
    <t>T.L.</t>
  </si>
  <si>
    <t>30-61322839-6</t>
  </si>
  <si>
    <t>AUTOTTES. SAN JUAN-MAR DEL PLATA S.A. - AUTOTRANSPORTES SAN JUAN-MAR DEL PLATA S.A.</t>
  </si>
  <si>
    <t>30-61580178-6</t>
  </si>
  <si>
    <t>EL COMETA S.R.L.</t>
  </si>
  <si>
    <t>30-67437645-2</t>
  </si>
  <si>
    <t>EL PULQUI S.R.L.</t>
  </si>
  <si>
    <t>30-57190066-8</t>
  </si>
  <si>
    <t>EL SANTIAGUEÑO S.R.L.</t>
  </si>
  <si>
    <t>30-54662272-6</t>
  </si>
  <si>
    <t>EMPRESA EL RAPIDO S.R.L. - EMPRESA EL RAPIDO S.R.L. (MENDOZA)</t>
  </si>
  <si>
    <t>30-54657368-7</t>
  </si>
  <si>
    <t xml:space="preserve">EMPRESA GALVENSE SRL (I) - </t>
  </si>
  <si>
    <t>30-70742374-5</t>
  </si>
  <si>
    <t>EMPRESA MESSINA S.R.L.</t>
  </si>
  <si>
    <t>30-54578922-8</t>
  </si>
  <si>
    <t>EMPRESA PUERTO TIROL S.R.L.</t>
  </si>
  <si>
    <t>30-56610811-5</t>
  </si>
  <si>
    <t>EMPRESA RIO URUGUAY SRL (I) - EMPRESA RIO URUGUAY S.R.L.E/T RECONOC.</t>
  </si>
  <si>
    <t>30-71124418-9</t>
  </si>
  <si>
    <t>EMPRESA ROBLEDO S.R.L. - EMPRESA ROBLEDO S.R.L. (EX ROBLEDO 36)</t>
  </si>
  <si>
    <t>30-56197068-4</t>
  </si>
  <si>
    <t>EMPRESA ROMERO S.A.T.I.C.A. Y F. - EMPRESA ROMERO S.A.TRANSPORTADORA INDUS.COM.AGROP.Y FORESTAL</t>
  </si>
  <si>
    <t>30-71593276-4</t>
  </si>
  <si>
    <t>EMPRESA SILVIA S.A</t>
  </si>
  <si>
    <t>30-62944722-5</t>
  </si>
  <si>
    <t>EMPRESA TTE. AUTOMOTOR S.R.L.(E.T.A.) - EMPRESA TRANSPORTE AUTOMOTOR S.R.L. (E.T.A.S.R.L.)</t>
  </si>
  <si>
    <t>30-68902450-1</t>
  </si>
  <si>
    <t>EXPRESO DEL OESTE S.A - EXPRESO DEL OESTE S.A.</t>
  </si>
  <si>
    <t>30-54627310-1</t>
  </si>
  <si>
    <t>EXPRESO USPALLATA S.A.</t>
  </si>
  <si>
    <t>30-54640250-5</t>
  </si>
  <si>
    <t>GERONIMO ZINI HNOS S.R.L. - DIRIGIRSE A PLUSMAR</t>
  </si>
  <si>
    <t>30-57841087-9</t>
  </si>
  <si>
    <t>LA NUEVA ESTRELLA S.C.C.</t>
  </si>
  <si>
    <t>30-54639386-7</t>
  </si>
  <si>
    <t>LA TOSTADENSE Y CIA S.R.L.</t>
  </si>
  <si>
    <t>30-70702274-0</t>
  </si>
  <si>
    <t>PLATABUS SA</t>
  </si>
  <si>
    <t>33-60077099-9</t>
  </si>
  <si>
    <t>RUTATLANTICA S.A.</t>
  </si>
  <si>
    <t>33-64571375-9</t>
  </si>
  <si>
    <t>SOL Y VALLES S.A. - SOL Y VALLE S.A.</t>
  </si>
  <si>
    <t>30-70743664-2</t>
  </si>
  <si>
    <t>TRANSPORTE EL AGUILA DE JUNIN S.R.L.</t>
  </si>
  <si>
    <t>30-54408966-4</t>
  </si>
  <si>
    <t>TURISMO PARQUE S.R.L.</t>
  </si>
  <si>
    <t>30-63380097-5</t>
  </si>
  <si>
    <t>VERAYE OMNIBUS S.A. (V.O.S.A.)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</si>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</sst>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\ #,##0.00;[Red]\-&quot;$&quot;\ #,##0.00"/>
    <numFmt numFmtId="43" formatCode="_-* #,##0.00_-;\-* #,##0.00_-;_-* &quot;-&quot;??_-;_-@_-"/>
    <numFmt numFmtId="164" formatCode="_ * #,##0.0000_ ;_ * \-#,##0.0000_ ;_ * &quot;-&quot;??_ ;_ @_ "/>
    <numFmt numFmtId="165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8" fontId="3" fillId="0" borderId="1" xfId="0" applyNumberFormat="1" applyFont="1" applyBorder="1" applyAlignment="1"/>
    <xf numFmtId="165" fontId="3" fillId="0" borderId="1" xfId="0" applyNumberFormat="1" applyFont="1" applyBorder="1" applyAlignment="1"/>
    <xf numFmtId="165" fontId="3" fillId="0" borderId="1" xfId="1" applyNumberFormat="1" applyFont="1" applyBorder="1" applyAlignment="1"/>
    <xf numFmtId="165" fontId="3" fillId="0" borderId="1" xfId="0" applyNumberFormat="1" applyFont="1" applyBorder="1"/>
    <xf numFmtId="165" fontId="3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workbookViewId="0">
      <selection activeCell="C10" sqref="C10"/>
    </sheetView>
  </sheetViews>
  <sheetFormatPr baseColWidth="10" defaultRowHeight="15" x14ac:dyDescent="0.25"/>
  <cols>
    <col min="1" max="1" width="14" customWidth="1"/>
    <col min="2" max="2" width="39.42578125" customWidth="1"/>
    <col min="4" max="4" width="11.5703125" bestFit="1" customWidth="1"/>
    <col min="5" max="5" width="14.28515625" bestFit="1" customWidth="1"/>
    <col min="6" max="6" width="11.5703125" bestFit="1" customWidth="1"/>
    <col min="7" max="7" width="13.140625" bestFit="1" customWidth="1"/>
    <col min="8" max="8" width="12.7109375" bestFit="1" customWidth="1"/>
    <col min="9" max="9" width="13.140625" bestFit="1" customWidth="1"/>
  </cols>
  <sheetData>
    <row r="1" spans="1:9" ht="2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4" t="s">
        <v>7</v>
      </c>
      <c r="I1" s="3" t="s">
        <v>8</v>
      </c>
    </row>
    <row r="2" spans="1:9" x14ac:dyDescent="0.25">
      <c r="A2" s="5" t="s">
        <v>9</v>
      </c>
      <c r="B2" s="5" t="s">
        <v>10</v>
      </c>
      <c r="C2" s="5" t="s">
        <v>11</v>
      </c>
      <c r="D2" s="5">
        <v>163</v>
      </c>
      <c r="E2" s="6">
        <v>278251.03999999998</v>
      </c>
      <c r="F2" s="7">
        <v>0.90435781507188484</v>
      </c>
      <c r="G2" s="8">
        <v>176457.96320716297</v>
      </c>
      <c r="H2" s="9">
        <v>0</v>
      </c>
      <c r="I2" s="10">
        <f>+G2+H2</f>
        <v>176457.96320716297</v>
      </c>
    </row>
    <row r="3" spans="1:9" x14ac:dyDescent="0.25">
      <c r="A3" s="5" t="s">
        <v>12</v>
      </c>
      <c r="B3" s="5" t="s">
        <v>13</v>
      </c>
      <c r="C3" s="5" t="s">
        <v>11</v>
      </c>
      <c r="D3" s="5">
        <v>24</v>
      </c>
      <c r="E3" s="6">
        <v>29427</v>
      </c>
      <c r="F3" s="7">
        <v>9.5642184928115118E-2</v>
      </c>
      <c r="G3" s="8">
        <v>18661.66783526554</v>
      </c>
      <c r="H3" s="9">
        <v>0</v>
      </c>
      <c r="I3" s="10">
        <f t="shared" ref="I3:I66" si="0">+G3+H3</f>
        <v>18661.66783526554</v>
      </c>
    </row>
    <row r="4" spans="1:9" x14ac:dyDescent="0.25">
      <c r="A4" s="5" t="s">
        <v>14</v>
      </c>
      <c r="B4" s="5" t="s">
        <v>15</v>
      </c>
      <c r="C4" s="5" t="s">
        <v>16</v>
      </c>
      <c r="D4" s="5">
        <v>2</v>
      </c>
      <c r="E4" s="6">
        <v>251</v>
      </c>
      <c r="F4" s="7">
        <v>6.8652206415778321E-6</v>
      </c>
      <c r="G4" s="8">
        <v>159.17622002418364</v>
      </c>
      <c r="H4" s="9">
        <v>0</v>
      </c>
      <c r="I4" s="10">
        <f t="shared" si="0"/>
        <v>159.17622002418364</v>
      </c>
    </row>
    <row r="5" spans="1:9" x14ac:dyDescent="0.25">
      <c r="A5" s="5" t="s">
        <v>17</v>
      </c>
      <c r="B5" s="5" t="s">
        <v>18</v>
      </c>
      <c r="C5" s="5" t="s">
        <v>16</v>
      </c>
      <c r="D5" s="5">
        <v>696</v>
      </c>
      <c r="E5" s="6">
        <v>1506588.83</v>
      </c>
      <c r="F5" s="7">
        <v>4.120742921946851E-2</v>
      </c>
      <c r="G5" s="8">
        <v>955430.73741058726</v>
      </c>
      <c r="H5" s="9">
        <v>0</v>
      </c>
      <c r="I5" s="10">
        <f t="shared" si="0"/>
        <v>955430.73741058726</v>
      </c>
    </row>
    <row r="6" spans="1:9" x14ac:dyDescent="0.25">
      <c r="A6" s="5" t="s">
        <v>19</v>
      </c>
      <c r="B6" s="5" t="s">
        <v>20</v>
      </c>
      <c r="C6" s="5" t="s">
        <v>16</v>
      </c>
      <c r="D6" s="5">
        <v>510</v>
      </c>
      <c r="E6" s="6">
        <v>712260.34</v>
      </c>
      <c r="F6" s="7">
        <v>1.9481372065120496E-2</v>
      </c>
      <c r="G6" s="8">
        <v>451692.86292565672</v>
      </c>
      <c r="H6" s="9">
        <v>0</v>
      </c>
      <c r="I6" s="10">
        <f t="shared" si="0"/>
        <v>451692.86292565672</v>
      </c>
    </row>
    <row r="7" spans="1:9" x14ac:dyDescent="0.25">
      <c r="A7" s="5" t="s">
        <v>21</v>
      </c>
      <c r="B7" s="5" t="s">
        <v>22</v>
      </c>
      <c r="C7" s="5" t="s">
        <v>16</v>
      </c>
      <c r="D7" s="5">
        <v>202</v>
      </c>
      <c r="E7" s="6">
        <v>162325.97</v>
      </c>
      <c r="F7" s="7">
        <v>4.4398549797137208E-3</v>
      </c>
      <c r="G7" s="8">
        <v>102941.96938788459</v>
      </c>
      <c r="H7" s="9">
        <v>0</v>
      </c>
      <c r="I7" s="10">
        <f t="shared" si="0"/>
        <v>102941.96938788459</v>
      </c>
    </row>
    <row r="8" spans="1:9" x14ac:dyDescent="0.25">
      <c r="A8" s="5" t="s">
        <v>23</v>
      </c>
      <c r="B8" s="5" t="s">
        <v>24</v>
      </c>
      <c r="C8" s="5" t="s">
        <v>16</v>
      </c>
      <c r="D8" s="5">
        <v>641</v>
      </c>
      <c r="E8" s="6">
        <v>1160469.6100000001</v>
      </c>
      <c r="F8" s="7">
        <v>3.1740557452174412E-2</v>
      </c>
      <c r="G8" s="8">
        <v>735932.93216230511</v>
      </c>
      <c r="H8" s="9">
        <v>0</v>
      </c>
      <c r="I8" s="10">
        <f t="shared" si="0"/>
        <v>735932.93216230511</v>
      </c>
    </row>
    <row r="9" spans="1:9" x14ac:dyDescent="0.25">
      <c r="A9" s="5" t="s">
        <v>25</v>
      </c>
      <c r="B9" s="5" t="s">
        <v>26</v>
      </c>
      <c r="C9" s="5" t="s">
        <v>16</v>
      </c>
      <c r="D9" s="5">
        <v>166</v>
      </c>
      <c r="E9" s="6">
        <v>191128.37</v>
      </c>
      <c r="F9" s="7">
        <v>5.2276431510562757E-3</v>
      </c>
      <c r="G9" s="8">
        <v>121207.53576089074</v>
      </c>
      <c r="H9" s="9">
        <v>0</v>
      </c>
      <c r="I9" s="10">
        <f t="shared" si="0"/>
        <v>121207.53576089074</v>
      </c>
    </row>
    <row r="10" spans="1:9" x14ac:dyDescent="0.25">
      <c r="A10" s="5" t="s">
        <v>27</v>
      </c>
      <c r="B10" s="5" t="s">
        <v>28</v>
      </c>
      <c r="C10" s="5" t="s">
        <v>16</v>
      </c>
      <c r="D10" s="5">
        <v>56</v>
      </c>
      <c r="E10" s="6">
        <v>65395.74</v>
      </c>
      <c r="F10" s="7">
        <v>1.7886700562520202E-3</v>
      </c>
      <c r="G10" s="8">
        <v>41471.899198742256</v>
      </c>
      <c r="H10" s="9">
        <v>0</v>
      </c>
      <c r="I10" s="10">
        <f t="shared" si="0"/>
        <v>41471.899198742256</v>
      </c>
    </row>
    <row r="11" spans="1:9" x14ac:dyDescent="0.25">
      <c r="A11" s="5" t="s">
        <v>29</v>
      </c>
      <c r="B11" s="5" t="s">
        <v>30</v>
      </c>
      <c r="C11" s="5" t="s">
        <v>16</v>
      </c>
      <c r="D11" s="5">
        <v>31</v>
      </c>
      <c r="E11" s="6">
        <v>36281.760000000002</v>
      </c>
      <c r="F11" s="7">
        <v>9.9235971181184444E-4</v>
      </c>
      <c r="G11" s="8">
        <v>23008.738695715638</v>
      </c>
      <c r="H11" s="9">
        <v>0</v>
      </c>
      <c r="I11" s="10">
        <f t="shared" si="0"/>
        <v>23008.738695715638</v>
      </c>
    </row>
    <row r="12" spans="1:9" x14ac:dyDescent="0.25">
      <c r="A12" s="5" t="s">
        <v>31</v>
      </c>
      <c r="B12" s="5" t="s">
        <v>32</v>
      </c>
      <c r="C12" s="5" t="s">
        <v>16</v>
      </c>
      <c r="D12" s="5">
        <v>1052</v>
      </c>
      <c r="E12" s="6">
        <v>1008975.38</v>
      </c>
      <c r="F12" s="7">
        <v>2.7596966556254328E-2</v>
      </c>
      <c r="G12" s="8">
        <v>639860.10791180981</v>
      </c>
      <c r="H12" s="9">
        <v>0</v>
      </c>
      <c r="I12" s="10">
        <f t="shared" si="0"/>
        <v>639860.10791180981</v>
      </c>
    </row>
    <row r="13" spans="1:9" x14ac:dyDescent="0.25">
      <c r="A13" s="5" t="s">
        <v>33</v>
      </c>
      <c r="B13" s="5" t="s">
        <v>34</v>
      </c>
      <c r="C13" s="5" t="s">
        <v>16</v>
      </c>
      <c r="D13" s="5">
        <v>1272</v>
      </c>
      <c r="E13" s="6">
        <v>297501.2</v>
      </c>
      <c r="F13" s="7">
        <v>8.1370971280246007E-3</v>
      </c>
      <c r="G13" s="8">
        <v>188665.80266397871</v>
      </c>
      <c r="H13" s="9">
        <v>0</v>
      </c>
      <c r="I13" s="10">
        <f t="shared" si="0"/>
        <v>188665.80266397871</v>
      </c>
    </row>
    <row r="14" spans="1:9" x14ac:dyDescent="0.25">
      <c r="A14" s="5" t="s">
        <v>35</v>
      </c>
      <c r="B14" s="5" t="s">
        <v>36</v>
      </c>
      <c r="C14" s="5" t="s">
        <v>16</v>
      </c>
      <c r="D14" s="5">
        <v>139</v>
      </c>
      <c r="E14" s="6">
        <v>40143.33</v>
      </c>
      <c r="F14" s="7">
        <v>1.0979793535365364E-3</v>
      </c>
      <c r="G14" s="8">
        <v>25457.623619854228</v>
      </c>
      <c r="H14" s="9">
        <v>0</v>
      </c>
      <c r="I14" s="10">
        <f t="shared" si="0"/>
        <v>25457.623619854228</v>
      </c>
    </row>
    <row r="15" spans="1:9" x14ac:dyDescent="0.25">
      <c r="A15" s="5" t="s">
        <v>37</v>
      </c>
      <c r="B15" s="5" t="s">
        <v>38</v>
      </c>
      <c r="C15" s="5" t="s">
        <v>16</v>
      </c>
      <c r="D15" s="5">
        <v>4475</v>
      </c>
      <c r="E15" s="6">
        <v>4757082.2699999996</v>
      </c>
      <c r="F15" s="7">
        <v>0.13011322467604752</v>
      </c>
      <c r="G15" s="8">
        <v>3016790.3349906886</v>
      </c>
      <c r="H15" s="9">
        <v>0</v>
      </c>
      <c r="I15" s="10">
        <f t="shared" si="0"/>
        <v>3016790.3349906886</v>
      </c>
    </row>
    <row r="16" spans="1:9" x14ac:dyDescent="0.25">
      <c r="A16" s="5" t="s">
        <v>39</v>
      </c>
      <c r="B16" s="5" t="s">
        <v>40</v>
      </c>
      <c r="C16" s="5" t="s">
        <v>16</v>
      </c>
      <c r="D16" s="5">
        <v>38</v>
      </c>
      <c r="E16" s="6">
        <v>32669.74</v>
      </c>
      <c r="F16" s="7">
        <v>8.9356563108757361E-4</v>
      </c>
      <c r="G16" s="8">
        <v>20718.110447700692</v>
      </c>
      <c r="H16" s="9">
        <v>0</v>
      </c>
      <c r="I16" s="10">
        <f t="shared" si="0"/>
        <v>20718.110447700692</v>
      </c>
    </row>
    <row r="17" spans="1:9" x14ac:dyDescent="0.25">
      <c r="A17" s="5" t="s">
        <v>41</v>
      </c>
      <c r="B17" s="5" t="s">
        <v>42</v>
      </c>
      <c r="C17" s="5" t="s">
        <v>16</v>
      </c>
      <c r="D17" s="5">
        <v>1387</v>
      </c>
      <c r="E17" s="6">
        <v>1095933.6100000001</v>
      </c>
      <c r="F17" s="7">
        <v>2.9975402554465777E-2</v>
      </c>
      <c r="G17" s="8">
        <v>695006.25273807917</v>
      </c>
      <c r="H17" s="9">
        <v>0</v>
      </c>
      <c r="I17" s="10">
        <f t="shared" si="0"/>
        <v>695006.25273807917</v>
      </c>
    </row>
    <row r="18" spans="1:9" x14ac:dyDescent="0.25">
      <c r="A18" s="5" t="s">
        <v>43</v>
      </c>
      <c r="B18" s="5" t="s">
        <v>44</v>
      </c>
      <c r="C18" s="5" t="s">
        <v>16</v>
      </c>
      <c r="D18" s="5">
        <v>97</v>
      </c>
      <c r="E18" s="6">
        <v>26793</v>
      </c>
      <c r="F18" s="7">
        <v>7.3282811414260892E-4</v>
      </c>
      <c r="G18" s="8">
        <v>16991.268777322515</v>
      </c>
      <c r="H18" s="9">
        <v>0</v>
      </c>
      <c r="I18" s="10">
        <f t="shared" si="0"/>
        <v>16991.268777322515</v>
      </c>
    </row>
    <row r="19" spans="1:9" x14ac:dyDescent="0.25">
      <c r="A19" s="5" t="s">
        <v>45</v>
      </c>
      <c r="B19" s="5" t="s">
        <v>46</v>
      </c>
      <c r="C19" s="5" t="s">
        <v>16</v>
      </c>
      <c r="D19" s="5">
        <v>585</v>
      </c>
      <c r="E19" s="6">
        <v>432363.41</v>
      </c>
      <c r="F19" s="7">
        <v>1.182577771711147E-2</v>
      </c>
      <c r="G19" s="8">
        <v>274191.12860783393</v>
      </c>
      <c r="H19" s="9">
        <v>0</v>
      </c>
      <c r="I19" s="10">
        <f t="shared" si="0"/>
        <v>274191.12860783393</v>
      </c>
    </row>
    <row r="20" spans="1:9" x14ac:dyDescent="0.25">
      <c r="A20" s="5" t="s">
        <v>47</v>
      </c>
      <c r="B20" s="5" t="s">
        <v>48</v>
      </c>
      <c r="C20" s="5" t="s">
        <v>16</v>
      </c>
      <c r="D20" s="5">
        <v>539</v>
      </c>
      <c r="E20" s="6">
        <v>537919.79</v>
      </c>
      <c r="F20" s="7">
        <v>1.4712900580961008E-2</v>
      </c>
      <c r="G20" s="8">
        <v>341131.62887809827</v>
      </c>
      <c r="H20" s="9">
        <v>-341131.62887809798</v>
      </c>
      <c r="I20" s="10">
        <f t="shared" si="0"/>
        <v>0</v>
      </c>
    </row>
    <row r="21" spans="1:9" x14ac:dyDescent="0.25">
      <c r="A21" s="5" t="s">
        <v>49</v>
      </c>
      <c r="B21" s="5" t="s">
        <v>50</v>
      </c>
      <c r="C21" s="5" t="s">
        <v>16</v>
      </c>
      <c r="D21" s="5">
        <v>1238</v>
      </c>
      <c r="E21" s="6">
        <v>748017.03</v>
      </c>
      <c r="F21" s="7">
        <v>2.0459370337082648E-2</v>
      </c>
      <c r="G21" s="8">
        <v>474368.61892078235</v>
      </c>
      <c r="H21" s="9">
        <v>0</v>
      </c>
      <c r="I21" s="10">
        <f t="shared" si="0"/>
        <v>474368.61892078235</v>
      </c>
    </row>
    <row r="22" spans="1:9" x14ac:dyDescent="0.25">
      <c r="A22" s="5" t="s">
        <v>51</v>
      </c>
      <c r="B22" s="5" t="s">
        <v>52</v>
      </c>
      <c r="C22" s="5" t="s">
        <v>16</v>
      </c>
      <c r="D22" s="5">
        <v>507</v>
      </c>
      <c r="E22" s="6">
        <v>340229.49</v>
      </c>
      <c r="F22" s="7">
        <v>9.305778954667325E-3</v>
      </c>
      <c r="G22" s="8">
        <v>215762.72573289156</v>
      </c>
      <c r="H22" s="9">
        <v>0</v>
      </c>
      <c r="I22" s="10">
        <f t="shared" si="0"/>
        <v>215762.72573289156</v>
      </c>
    </row>
    <row r="23" spans="1:9" x14ac:dyDescent="0.25">
      <c r="A23" s="5" t="s">
        <v>53</v>
      </c>
      <c r="B23" s="5" t="s">
        <v>54</v>
      </c>
      <c r="C23" s="5" t="s">
        <v>16</v>
      </c>
      <c r="D23" s="5">
        <v>663</v>
      </c>
      <c r="E23" s="6">
        <v>590602.78</v>
      </c>
      <c r="F23" s="7">
        <v>1.6153858152307774E-2</v>
      </c>
      <c r="G23" s="8">
        <v>374541.50619989849</v>
      </c>
      <c r="H23" s="9">
        <v>0</v>
      </c>
      <c r="I23" s="10">
        <f t="shared" si="0"/>
        <v>374541.50619989849</v>
      </c>
    </row>
    <row r="24" spans="1:9" x14ac:dyDescent="0.25">
      <c r="A24" s="5" t="s">
        <v>55</v>
      </c>
      <c r="B24" s="5" t="s">
        <v>56</v>
      </c>
      <c r="C24" s="5" t="s">
        <v>16</v>
      </c>
      <c r="D24" s="5">
        <v>196</v>
      </c>
      <c r="E24" s="6">
        <v>262584.05</v>
      </c>
      <c r="F24" s="7">
        <v>7.1820615147773119E-3</v>
      </c>
      <c r="G24" s="8">
        <v>166522.45624558258</v>
      </c>
      <c r="H24" s="9">
        <v>0</v>
      </c>
      <c r="I24" s="10">
        <f t="shared" si="0"/>
        <v>166522.45624558258</v>
      </c>
    </row>
    <row r="25" spans="1:9" x14ac:dyDescent="0.25">
      <c r="A25" s="5" t="s">
        <v>57</v>
      </c>
      <c r="B25" s="5" t="s">
        <v>58</v>
      </c>
      <c r="C25" s="5" t="s">
        <v>16</v>
      </c>
      <c r="D25" s="5">
        <v>407</v>
      </c>
      <c r="E25" s="6">
        <v>236603.18</v>
      </c>
      <c r="F25" s="7">
        <v>6.4714463553743233E-3</v>
      </c>
      <c r="G25" s="8">
        <v>150046.21449442836</v>
      </c>
      <c r="H25" s="9">
        <v>0</v>
      </c>
      <c r="I25" s="10">
        <f t="shared" si="0"/>
        <v>150046.21449442836</v>
      </c>
    </row>
    <row r="26" spans="1:9" x14ac:dyDescent="0.25">
      <c r="A26" s="5" t="s">
        <v>59</v>
      </c>
      <c r="B26" s="5" t="s">
        <v>60</v>
      </c>
      <c r="C26" s="5" t="s">
        <v>16</v>
      </c>
      <c r="D26" s="5">
        <v>82</v>
      </c>
      <c r="E26" s="6">
        <v>33014.5</v>
      </c>
      <c r="F26" s="7">
        <v>9.0299532618076227E-4</v>
      </c>
      <c r="G26" s="8">
        <v>20936.746278838287</v>
      </c>
      <c r="H26" s="9">
        <v>0</v>
      </c>
      <c r="I26" s="10">
        <f t="shared" si="0"/>
        <v>20936.746278838287</v>
      </c>
    </row>
    <row r="27" spans="1:9" x14ac:dyDescent="0.25">
      <c r="A27" s="5" t="s">
        <v>61</v>
      </c>
      <c r="B27" s="5" t="s">
        <v>62</v>
      </c>
      <c r="C27" s="5" t="s">
        <v>16</v>
      </c>
      <c r="D27" s="5">
        <v>254</v>
      </c>
      <c r="E27" s="6">
        <v>355990.25</v>
      </c>
      <c r="F27" s="7">
        <v>9.7368590139460271E-3</v>
      </c>
      <c r="G27" s="8">
        <v>225757.69864726748</v>
      </c>
      <c r="H27" s="9">
        <v>0</v>
      </c>
      <c r="I27" s="10">
        <f t="shared" si="0"/>
        <v>225757.69864726748</v>
      </c>
    </row>
    <row r="28" spans="1:9" x14ac:dyDescent="0.25">
      <c r="A28" s="5" t="s">
        <v>63</v>
      </c>
      <c r="B28" s="5" t="s">
        <v>64</v>
      </c>
      <c r="C28" s="5" t="s">
        <v>16</v>
      </c>
      <c r="D28" s="5">
        <v>587</v>
      </c>
      <c r="E28" s="6">
        <v>234283.64</v>
      </c>
      <c r="F28" s="7">
        <v>6.4080035112031473E-3</v>
      </c>
      <c r="G28" s="8">
        <v>148575.23597094277</v>
      </c>
      <c r="H28" s="9">
        <v>0</v>
      </c>
      <c r="I28" s="10">
        <f t="shared" si="0"/>
        <v>148575.23597094277</v>
      </c>
    </row>
    <row r="29" spans="1:9" x14ac:dyDescent="0.25">
      <c r="A29" s="5" t="s">
        <v>65</v>
      </c>
      <c r="B29" s="5" t="s">
        <v>66</v>
      </c>
      <c r="C29" s="5" t="s">
        <v>16</v>
      </c>
      <c r="D29" s="5">
        <v>1727</v>
      </c>
      <c r="E29" s="6">
        <v>842681.09</v>
      </c>
      <c r="F29" s="7">
        <v>2.3048572164682497E-2</v>
      </c>
      <c r="G29" s="8">
        <v>534401.55614366091</v>
      </c>
      <c r="H29" s="9">
        <v>0</v>
      </c>
      <c r="I29" s="10">
        <f t="shared" si="0"/>
        <v>534401.55614366091</v>
      </c>
    </row>
    <row r="30" spans="1:9" x14ac:dyDescent="0.25">
      <c r="A30" s="5" t="s">
        <v>67</v>
      </c>
      <c r="B30" s="5" t="s">
        <v>68</v>
      </c>
      <c r="C30" s="5" t="s">
        <v>16</v>
      </c>
      <c r="D30" s="5">
        <v>26</v>
      </c>
      <c r="E30" s="6">
        <v>10313.879999999999</v>
      </c>
      <c r="F30" s="7">
        <v>2.8209984809066438E-4</v>
      </c>
      <c r="G30" s="8">
        <v>6540.7347895738121</v>
      </c>
      <c r="H30" s="9">
        <v>0</v>
      </c>
      <c r="I30" s="10">
        <f t="shared" si="0"/>
        <v>6540.7347895738121</v>
      </c>
    </row>
    <row r="31" spans="1:9" x14ac:dyDescent="0.25">
      <c r="A31" s="5" t="s">
        <v>69</v>
      </c>
      <c r="B31" s="5" t="s">
        <v>70</v>
      </c>
      <c r="C31" s="5" t="s">
        <v>16</v>
      </c>
      <c r="D31" s="5">
        <v>150</v>
      </c>
      <c r="E31" s="6">
        <v>44294.85</v>
      </c>
      <c r="F31" s="7">
        <v>1.2115295559187004E-3</v>
      </c>
      <c r="G31" s="8">
        <v>28090.38561569008</v>
      </c>
      <c r="H31" s="9">
        <v>0</v>
      </c>
      <c r="I31" s="10">
        <f t="shared" si="0"/>
        <v>28090.38561569008</v>
      </c>
    </row>
    <row r="32" spans="1:9" x14ac:dyDescent="0.25">
      <c r="A32" s="5" t="s">
        <v>71</v>
      </c>
      <c r="B32" s="5" t="s">
        <v>72</v>
      </c>
      <c r="C32" s="5" t="s">
        <v>16</v>
      </c>
      <c r="D32" s="5">
        <v>79</v>
      </c>
      <c r="E32" s="6">
        <v>59011.23</v>
      </c>
      <c r="F32" s="7">
        <v>1.6140442800035737E-3</v>
      </c>
      <c r="G32" s="8">
        <v>37423.045937759787</v>
      </c>
      <c r="H32" s="9">
        <v>0</v>
      </c>
      <c r="I32" s="10">
        <f t="shared" si="0"/>
        <v>37423.045937759787</v>
      </c>
    </row>
    <row r="33" spans="1:9" x14ac:dyDescent="0.25">
      <c r="A33" s="5" t="s">
        <v>73</v>
      </c>
      <c r="B33" s="5" t="s">
        <v>74</v>
      </c>
      <c r="C33" s="5" t="s">
        <v>16</v>
      </c>
      <c r="D33" s="5">
        <v>3289</v>
      </c>
      <c r="E33" s="6">
        <v>2827959.22</v>
      </c>
      <c r="F33" s="7">
        <v>7.7348860600336036E-2</v>
      </c>
      <c r="G33" s="8">
        <v>1793401.828773461</v>
      </c>
      <c r="H33" s="9">
        <v>0</v>
      </c>
      <c r="I33" s="10">
        <f t="shared" si="0"/>
        <v>1793401.828773461</v>
      </c>
    </row>
    <row r="34" spans="1:9" x14ac:dyDescent="0.25">
      <c r="A34" s="5" t="s">
        <v>75</v>
      </c>
      <c r="B34" s="5" t="s">
        <v>76</v>
      </c>
      <c r="C34" s="5" t="s">
        <v>16</v>
      </c>
      <c r="D34" s="5">
        <v>140</v>
      </c>
      <c r="E34" s="6">
        <v>59941.65</v>
      </c>
      <c r="F34" s="7">
        <v>1.6394926409172663E-3</v>
      </c>
      <c r="G34" s="8">
        <v>38013.088721165761</v>
      </c>
      <c r="H34" s="9">
        <v>0</v>
      </c>
      <c r="I34" s="10">
        <f t="shared" si="0"/>
        <v>38013.088721165761</v>
      </c>
    </row>
    <row r="35" spans="1:9" x14ac:dyDescent="0.25">
      <c r="A35" s="5" t="s">
        <v>77</v>
      </c>
      <c r="B35" s="5" t="s">
        <v>78</v>
      </c>
      <c r="C35" s="5" t="s">
        <v>16</v>
      </c>
      <c r="D35" s="5">
        <v>28</v>
      </c>
      <c r="E35" s="6">
        <v>3092.72</v>
      </c>
      <c r="F35" s="7">
        <v>8.4590458894902751E-5</v>
      </c>
      <c r="G35" s="8">
        <v>1961.3046979808491</v>
      </c>
      <c r="H35" s="9">
        <v>0</v>
      </c>
      <c r="I35" s="10">
        <f t="shared" si="0"/>
        <v>1961.3046979808491</v>
      </c>
    </row>
    <row r="36" spans="1:9" x14ac:dyDescent="0.25">
      <c r="A36" s="5" t="s">
        <v>79</v>
      </c>
      <c r="B36" s="5" t="s">
        <v>80</v>
      </c>
      <c r="C36" s="5" t="s">
        <v>16</v>
      </c>
      <c r="D36" s="5">
        <v>322</v>
      </c>
      <c r="E36" s="6">
        <v>177113.04</v>
      </c>
      <c r="F36" s="7">
        <v>4.8443031796836667E-3</v>
      </c>
      <c r="G36" s="8">
        <v>112319.45906052605</v>
      </c>
      <c r="H36" s="9">
        <v>0</v>
      </c>
      <c r="I36" s="10">
        <f t="shared" si="0"/>
        <v>112319.45906052605</v>
      </c>
    </row>
    <row r="37" spans="1:9" x14ac:dyDescent="0.25">
      <c r="A37" s="5" t="s">
        <v>81</v>
      </c>
      <c r="B37" s="5" t="s">
        <v>82</v>
      </c>
      <c r="C37" s="5" t="s">
        <v>16</v>
      </c>
      <c r="D37" s="5">
        <v>2262</v>
      </c>
      <c r="E37" s="6">
        <v>2020156.34</v>
      </c>
      <c r="F37" s="7">
        <v>5.5254258982399704E-2</v>
      </c>
      <c r="G37" s="8">
        <v>1281118.9245382054</v>
      </c>
      <c r="H37" s="9">
        <v>0</v>
      </c>
      <c r="I37" s="10">
        <f t="shared" si="0"/>
        <v>1281118.9245382054</v>
      </c>
    </row>
    <row r="38" spans="1:9" x14ac:dyDescent="0.25">
      <c r="A38" s="5" t="s">
        <v>83</v>
      </c>
      <c r="B38" s="5" t="s">
        <v>84</v>
      </c>
      <c r="C38" s="5" t="s">
        <v>16</v>
      </c>
      <c r="D38" s="5">
        <v>80</v>
      </c>
      <c r="E38" s="6">
        <v>21112.43</v>
      </c>
      <c r="F38" s="7">
        <v>5.774561363739724E-4</v>
      </c>
      <c r="G38" s="8">
        <v>13388.831884164045</v>
      </c>
      <c r="H38" s="9">
        <v>0</v>
      </c>
      <c r="I38" s="10">
        <f t="shared" si="0"/>
        <v>13388.831884164045</v>
      </c>
    </row>
    <row r="39" spans="1:9" x14ac:dyDescent="0.25">
      <c r="A39" s="5" t="s">
        <v>85</v>
      </c>
      <c r="B39" s="5" t="s">
        <v>86</v>
      </c>
      <c r="C39" s="5" t="s">
        <v>16</v>
      </c>
      <c r="D39" s="5">
        <v>107</v>
      </c>
      <c r="E39" s="6">
        <v>123001.98</v>
      </c>
      <c r="F39" s="7">
        <v>3.3642857850635205E-3</v>
      </c>
      <c r="G39" s="8">
        <v>78003.945146973041</v>
      </c>
      <c r="H39" s="9">
        <v>0</v>
      </c>
      <c r="I39" s="10">
        <f t="shared" si="0"/>
        <v>78003.945146973041</v>
      </c>
    </row>
    <row r="40" spans="1:9" x14ac:dyDescent="0.25">
      <c r="A40" s="5" t="s">
        <v>87</v>
      </c>
      <c r="B40" s="5" t="s">
        <v>88</v>
      </c>
      <c r="C40" s="5" t="s">
        <v>16</v>
      </c>
      <c r="D40" s="5">
        <v>317</v>
      </c>
      <c r="E40" s="6">
        <v>567315.06000000006</v>
      </c>
      <c r="F40" s="7">
        <v>1.5516904622270783E-2</v>
      </c>
      <c r="G40" s="8">
        <v>359773.17455614719</v>
      </c>
      <c r="H40" s="9">
        <v>0</v>
      </c>
      <c r="I40" s="10">
        <f t="shared" si="0"/>
        <v>359773.17455614719</v>
      </c>
    </row>
    <row r="41" spans="1:9" x14ac:dyDescent="0.25">
      <c r="A41" s="5" t="s">
        <v>89</v>
      </c>
      <c r="B41" s="5" t="s">
        <v>90</v>
      </c>
      <c r="C41" s="5" t="s">
        <v>16</v>
      </c>
      <c r="D41" s="5">
        <v>201</v>
      </c>
      <c r="E41" s="6">
        <v>393459.19</v>
      </c>
      <c r="F41" s="7">
        <v>1.0761689851818702E-2</v>
      </c>
      <c r="G41" s="8">
        <v>249519.30915528713</v>
      </c>
      <c r="H41" s="9">
        <v>0</v>
      </c>
      <c r="I41" s="10">
        <f t="shared" si="0"/>
        <v>249519.30915528713</v>
      </c>
    </row>
    <row r="42" spans="1:9" x14ac:dyDescent="0.25">
      <c r="A42" s="5" t="s">
        <v>91</v>
      </c>
      <c r="B42" s="5" t="s">
        <v>92</v>
      </c>
      <c r="C42" s="5" t="s">
        <v>16</v>
      </c>
      <c r="D42" s="5">
        <v>149</v>
      </c>
      <c r="E42" s="6">
        <v>248883.18</v>
      </c>
      <c r="F42" s="7">
        <v>6.8073224887551034E-3</v>
      </c>
      <c r="G42" s="8">
        <v>157833.80007967527</v>
      </c>
      <c r="H42" s="9">
        <v>0</v>
      </c>
      <c r="I42" s="10">
        <f t="shared" si="0"/>
        <v>157833.80007967527</v>
      </c>
    </row>
    <row r="43" spans="1:9" x14ac:dyDescent="0.25">
      <c r="A43" s="5" t="s">
        <v>93</v>
      </c>
      <c r="B43" s="5" t="s">
        <v>94</v>
      </c>
      <c r="C43" s="5" t="s">
        <v>16</v>
      </c>
      <c r="D43" s="5">
        <v>704</v>
      </c>
      <c r="E43" s="6">
        <v>484056.84</v>
      </c>
      <c r="F43" s="7">
        <v>1.3239669361214892E-2</v>
      </c>
      <c r="G43" s="8">
        <v>306973.45843845041</v>
      </c>
      <c r="H43" s="9">
        <v>0</v>
      </c>
      <c r="I43" s="10">
        <f t="shared" si="0"/>
        <v>306973.45843845041</v>
      </c>
    </row>
    <row r="44" spans="1:9" x14ac:dyDescent="0.25">
      <c r="A44" s="5" t="s">
        <v>95</v>
      </c>
      <c r="B44" s="5" t="s">
        <v>96</v>
      </c>
      <c r="C44" s="5" t="s">
        <v>16</v>
      </c>
      <c r="D44" s="5">
        <v>3535</v>
      </c>
      <c r="E44" s="6">
        <v>2096256.87</v>
      </c>
      <c r="F44" s="7">
        <v>5.7335720852483417E-2</v>
      </c>
      <c r="G44" s="8">
        <v>1329379.4612204244</v>
      </c>
      <c r="H44" s="9">
        <v>0</v>
      </c>
      <c r="I44" s="10">
        <f t="shared" si="0"/>
        <v>1329379.4612204244</v>
      </c>
    </row>
    <row r="45" spans="1:9" x14ac:dyDescent="0.25">
      <c r="A45" s="5" t="s">
        <v>97</v>
      </c>
      <c r="B45" s="5" t="s">
        <v>98</v>
      </c>
      <c r="C45" s="5" t="s">
        <v>16</v>
      </c>
      <c r="D45" s="5">
        <v>4889</v>
      </c>
      <c r="E45" s="6">
        <v>4701022.3899999997</v>
      </c>
      <c r="F45" s="7">
        <v>0.12857990417668347</v>
      </c>
      <c r="G45" s="8">
        <v>2981238.9413914485</v>
      </c>
      <c r="H45" s="9">
        <v>0</v>
      </c>
      <c r="I45" s="10">
        <f t="shared" si="0"/>
        <v>2981238.9413914485</v>
      </c>
    </row>
    <row r="46" spans="1:9" x14ac:dyDescent="0.25">
      <c r="A46" s="5" t="s">
        <v>99</v>
      </c>
      <c r="B46" s="5" t="s">
        <v>100</v>
      </c>
      <c r="C46" s="5" t="s">
        <v>16</v>
      </c>
      <c r="D46" s="5">
        <v>9</v>
      </c>
      <c r="E46" s="6">
        <v>11463.55</v>
      </c>
      <c r="F46" s="7">
        <v>3.1354502026199025E-4</v>
      </c>
      <c r="G46" s="8">
        <v>7269.8189524232275</v>
      </c>
      <c r="H46" s="9">
        <v>0</v>
      </c>
      <c r="I46" s="10">
        <f t="shared" si="0"/>
        <v>7269.8189524232275</v>
      </c>
    </row>
    <row r="47" spans="1:9" x14ac:dyDescent="0.25">
      <c r="A47" s="5" t="s">
        <v>101</v>
      </c>
      <c r="B47" s="5" t="s">
        <v>102</v>
      </c>
      <c r="C47" s="5" t="s">
        <v>16</v>
      </c>
      <c r="D47" s="5">
        <v>310</v>
      </c>
      <c r="E47" s="6">
        <v>308741.15999999997</v>
      </c>
      <c r="F47" s="7">
        <v>8.4445266316202552E-3</v>
      </c>
      <c r="G47" s="8">
        <v>195793.82794693898</v>
      </c>
      <c r="H47" s="9">
        <v>0</v>
      </c>
      <c r="I47" s="10">
        <f t="shared" si="0"/>
        <v>195793.82794693898</v>
      </c>
    </row>
    <row r="48" spans="1:9" x14ac:dyDescent="0.25">
      <c r="A48" s="5" t="s">
        <v>103</v>
      </c>
      <c r="B48" s="5" t="s">
        <v>104</v>
      </c>
      <c r="C48" s="5" t="s">
        <v>16</v>
      </c>
      <c r="D48" s="5">
        <v>7</v>
      </c>
      <c r="E48" s="6">
        <v>4867</v>
      </c>
      <c r="F48" s="7">
        <v>1.3311963690262673E-4</v>
      </c>
      <c r="G48" s="8">
        <v>3086.4966647717201</v>
      </c>
      <c r="H48" s="9">
        <v>0</v>
      </c>
      <c r="I48" s="10">
        <f t="shared" si="0"/>
        <v>3086.4966647717201</v>
      </c>
    </row>
    <row r="49" spans="1:9" x14ac:dyDescent="0.25">
      <c r="A49" s="5" t="s">
        <v>105</v>
      </c>
      <c r="B49" s="5" t="s">
        <v>106</v>
      </c>
      <c r="C49" s="5" t="s">
        <v>16</v>
      </c>
      <c r="D49" s="5">
        <v>1803</v>
      </c>
      <c r="E49" s="6">
        <v>1109853.73</v>
      </c>
      <c r="F49" s="7">
        <v>3.0356138391745616E-2</v>
      </c>
      <c r="G49" s="8">
        <v>703833.95028342982</v>
      </c>
      <c r="H49" s="9">
        <v>0</v>
      </c>
      <c r="I49" s="10">
        <f t="shared" si="0"/>
        <v>703833.95028342982</v>
      </c>
    </row>
    <row r="50" spans="1:9" x14ac:dyDescent="0.25">
      <c r="A50" s="5" t="s">
        <v>107</v>
      </c>
      <c r="B50" s="5" t="s">
        <v>108</v>
      </c>
      <c r="C50" s="5" t="s">
        <v>16</v>
      </c>
      <c r="D50" s="5">
        <v>34</v>
      </c>
      <c r="E50" s="6">
        <v>9638.7900000000009</v>
      </c>
      <c r="F50" s="7">
        <v>2.6363513971248601E-4</v>
      </c>
      <c r="G50" s="8">
        <v>6112.6141745294854</v>
      </c>
      <c r="H50" s="9">
        <v>0</v>
      </c>
      <c r="I50" s="10">
        <f t="shared" si="0"/>
        <v>6112.6141745294854</v>
      </c>
    </row>
    <row r="51" spans="1:9" x14ac:dyDescent="0.25">
      <c r="A51" s="5" t="s">
        <v>109</v>
      </c>
      <c r="B51" s="5" t="s">
        <v>110</v>
      </c>
      <c r="C51" s="5" t="s">
        <v>16</v>
      </c>
      <c r="D51" s="5">
        <v>588</v>
      </c>
      <c r="E51" s="6">
        <v>591347.11</v>
      </c>
      <c r="F51" s="7">
        <v>1.6174216676929868E-2</v>
      </c>
      <c r="G51" s="8">
        <v>375013.53662161401</v>
      </c>
      <c r="H51" s="9">
        <v>0</v>
      </c>
      <c r="I51" s="10">
        <f t="shared" si="0"/>
        <v>375013.53662161401</v>
      </c>
    </row>
    <row r="52" spans="1:9" x14ac:dyDescent="0.25">
      <c r="A52" s="5" t="s">
        <v>111</v>
      </c>
      <c r="B52" s="5" t="s">
        <v>112</v>
      </c>
      <c r="C52" s="5" t="s">
        <v>16</v>
      </c>
      <c r="D52" s="5">
        <v>1136</v>
      </c>
      <c r="E52" s="6">
        <v>1338940.04</v>
      </c>
      <c r="F52" s="7">
        <v>3.6621987252761147E-2</v>
      </c>
      <c r="G52" s="8">
        <v>849113.20480569417</v>
      </c>
      <c r="H52" s="9">
        <v>-849113.20480569405</v>
      </c>
      <c r="I52" s="10">
        <f t="shared" si="0"/>
        <v>0</v>
      </c>
    </row>
    <row r="53" spans="1:9" x14ac:dyDescent="0.25">
      <c r="A53" s="5" t="s">
        <v>113</v>
      </c>
      <c r="B53" s="5" t="s">
        <v>114</v>
      </c>
      <c r="C53" s="5" t="s">
        <v>16</v>
      </c>
      <c r="D53" s="5">
        <v>1231</v>
      </c>
      <c r="E53" s="6">
        <v>894367.31</v>
      </c>
      <c r="F53" s="7">
        <v>2.4462266604639203E-2</v>
      </c>
      <c r="G53" s="8">
        <v>567179.31362150295</v>
      </c>
      <c r="H53" s="9">
        <v>0</v>
      </c>
      <c r="I53" s="10">
        <f t="shared" si="0"/>
        <v>567179.31362150295</v>
      </c>
    </row>
    <row r="54" spans="1:9" x14ac:dyDescent="0.25">
      <c r="A54" s="5" t="s">
        <v>115</v>
      </c>
      <c r="B54" s="5" t="s">
        <v>116</v>
      </c>
      <c r="C54" s="5" t="s">
        <v>16</v>
      </c>
      <c r="D54" s="5">
        <v>576</v>
      </c>
      <c r="E54" s="6">
        <v>937775.02</v>
      </c>
      <c r="F54" s="7">
        <v>2.564953157155404E-2</v>
      </c>
      <c r="G54" s="8">
        <v>594707.10325379763</v>
      </c>
      <c r="H54" s="9">
        <v>0</v>
      </c>
      <c r="I54" s="10">
        <f t="shared" si="0"/>
        <v>594707.10325379763</v>
      </c>
    </row>
    <row r="55" spans="1:9" x14ac:dyDescent="0.25">
      <c r="A55" s="5" t="s">
        <v>117</v>
      </c>
      <c r="B55" s="5" t="s">
        <v>118</v>
      </c>
      <c r="C55" s="5" t="s">
        <v>16</v>
      </c>
      <c r="D55" s="5">
        <v>751</v>
      </c>
      <c r="E55" s="6">
        <v>1493883.29</v>
      </c>
      <c r="F55" s="7">
        <v>4.0859913938709969E-2</v>
      </c>
      <c r="G55" s="8">
        <v>947373.28788641957</v>
      </c>
      <c r="H55" s="9">
        <v>0</v>
      </c>
      <c r="I55" s="10">
        <f t="shared" si="0"/>
        <v>947373.28788641957</v>
      </c>
    </row>
    <row r="56" spans="1:9" x14ac:dyDescent="0.25">
      <c r="A56" s="5" t="s">
        <v>119</v>
      </c>
      <c r="B56" s="5" t="s">
        <v>120</v>
      </c>
      <c r="C56" s="5" t="s">
        <v>16</v>
      </c>
      <c r="D56" s="5">
        <v>252</v>
      </c>
      <c r="E56" s="6">
        <v>315140.09000000003</v>
      </c>
      <c r="F56" s="7">
        <v>8.6195468161621349E-3</v>
      </c>
      <c r="G56" s="8">
        <v>199851.82591347027</v>
      </c>
      <c r="H56" s="9">
        <v>0</v>
      </c>
      <c r="I56" s="10">
        <f t="shared" si="0"/>
        <v>199851.82591347027</v>
      </c>
    </row>
    <row r="57" spans="1:9" x14ac:dyDescent="0.25">
      <c r="A57" s="5" t="s">
        <v>121</v>
      </c>
      <c r="B57" s="5" t="s">
        <v>122</v>
      </c>
      <c r="C57" s="5" t="s">
        <v>123</v>
      </c>
      <c r="D57" s="5">
        <v>39</v>
      </c>
      <c r="E57" s="6">
        <v>25275.49</v>
      </c>
      <c r="F57" s="7">
        <v>6.0216068585652535E-4</v>
      </c>
      <c r="G57" s="8">
        <v>16028.912181111762</v>
      </c>
      <c r="H57" s="9">
        <v>0</v>
      </c>
      <c r="I57" s="10">
        <f t="shared" si="0"/>
        <v>16028.912181111762</v>
      </c>
    </row>
    <row r="58" spans="1:9" x14ac:dyDescent="0.25">
      <c r="A58" s="5" t="s">
        <v>14</v>
      </c>
      <c r="B58" s="5" t="s">
        <v>15</v>
      </c>
      <c r="C58" s="5" t="s">
        <v>123</v>
      </c>
      <c r="D58" s="5">
        <v>75</v>
      </c>
      <c r="E58" s="6">
        <v>8979.56</v>
      </c>
      <c r="F58" s="7">
        <v>2.13928118042017E-4</v>
      </c>
      <c r="G58" s="8">
        <v>5694.5514672524223</v>
      </c>
      <c r="H58" s="9">
        <v>0</v>
      </c>
      <c r="I58" s="10">
        <f t="shared" si="0"/>
        <v>5694.5514672524223</v>
      </c>
    </row>
    <row r="59" spans="1:9" x14ac:dyDescent="0.25">
      <c r="A59" s="5" t="s">
        <v>17</v>
      </c>
      <c r="B59" s="5" t="s">
        <v>18</v>
      </c>
      <c r="C59" s="5" t="s">
        <v>123</v>
      </c>
      <c r="D59" s="5">
        <v>619</v>
      </c>
      <c r="E59" s="6">
        <v>1086701.6100000001</v>
      </c>
      <c r="F59" s="7">
        <v>2.5889467891581544E-2</v>
      </c>
      <c r="G59" s="8">
        <v>689151.61184858403</v>
      </c>
      <c r="H59" s="9">
        <v>0</v>
      </c>
      <c r="I59" s="10">
        <f t="shared" si="0"/>
        <v>689151.61184858403</v>
      </c>
    </row>
    <row r="60" spans="1:9" x14ac:dyDescent="0.25">
      <c r="A60" s="5" t="s">
        <v>19</v>
      </c>
      <c r="B60" s="5" t="s">
        <v>20</v>
      </c>
      <c r="C60" s="5" t="s">
        <v>123</v>
      </c>
      <c r="D60" s="5">
        <v>204</v>
      </c>
      <c r="E60" s="6">
        <v>243035.29</v>
      </c>
      <c r="F60" s="7">
        <v>5.7900478650953768E-3</v>
      </c>
      <c r="G60" s="8">
        <v>154125.25416207677</v>
      </c>
      <c r="H60" s="9">
        <v>0</v>
      </c>
      <c r="I60" s="10">
        <f t="shared" si="0"/>
        <v>154125.25416207677</v>
      </c>
    </row>
    <row r="61" spans="1:9" x14ac:dyDescent="0.25">
      <c r="A61" s="5" t="s">
        <v>21</v>
      </c>
      <c r="B61" s="5" t="s">
        <v>22</v>
      </c>
      <c r="C61" s="5" t="s">
        <v>123</v>
      </c>
      <c r="D61" s="5">
        <v>302</v>
      </c>
      <c r="E61" s="6">
        <v>204990.79</v>
      </c>
      <c r="F61" s="7">
        <v>4.8836795923905317E-3</v>
      </c>
      <c r="G61" s="8">
        <v>129998.64180068213</v>
      </c>
      <c r="H61" s="9">
        <v>0</v>
      </c>
      <c r="I61" s="10">
        <f t="shared" si="0"/>
        <v>129998.64180068213</v>
      </c>
    </row>
    <row r="62" spans="1:9" x14ac:dyDescent="0.25">
      <c r="A62" s="5" t="s">
        <v>124</v>
      </c>
      <c r="B62" s="5" t="s">
        <v>125</v>
      </c>
      <c r="C62" s="5" t="s">
        <v>123</v>
      </c>
      <c r="D62" s="5">
        <v>954</v>
      </c>
      <c r="E62" s="6">
        <v>1023674.45</v>
      </c>
      <c r="F62" s="7">
        <v>2.4387915284957932E-2</v>
      </c>
      <c r="G62" s="8">
        <v>649181.7907822117</v>
      </c>
      <c r="H62" s="9">
        <v>0</v>
      </c>
      <c r="I62" s="10">
        <f t="shared" si="0"/>
        <v>649181.7907822117</v>
      </c>
    </row>
    <row r="63" spans="1:9" x14ac:dyDescent="0.25">
      <c r="A63" s="5" t="s">
        <v>23</v>
      </c>
      <c r="B63" s="5" t="s">
        <v>24</v>
      </c>
      <c r="C63" s="5" t="s">
        <v>123</v>
      </c>
      <c r="D63" s="5">
        <v>1465</v>
      </c>
      <c r="E63" s="6">
        <v>960012.6</v>
      </c>
      <c r="F63" s="7">
        <v>2.2871241888758876E-2</v>
      </c>
      <c r="G63" s="8">
        <v>608809.46949636878</v>
      </c>
      <c r="H63" s="9">
        <v>0</v>
      </c>
      <c r="I63" s="10">
        <f t="shared" si="0"/>
        <v>608809.46949636878</v>
      </c>
    </row>
    <row r="64" spans="1:9" x14ac:dyDescent="0.25">
      <c r="A64" s="5" t="s">
        <v>25</v>
      </c>
      <c r="B64" s="5" t="s">
        <v>26</v>
      </c>
      <c r="C64" s="5" t="s">
        <v>123</v>
      </c>
      <c r="D64" s="5">
        <v>181</v>
      </c>
      <c r="E64" s="6">
        <v>236044.93</v>
      </c>
      <c r="F64" s="7">
        <v>5.6235102441834165E-3</v>
      </c>
      <c r="G64" s="8">
        <v>149692.19009272117</v>
      </c>
      <c r="H64" s="9">
        <v>0</v>
      </c>
      <c r="I64" s="10">
        <f t="shared" si="0"/>
        <v>149692.19009272117</v>
      </c>
    </row>
    <row r="65" spans="1:9" x14ac:dyDescent="0.25">
      <c r="A65" s="5" t="s">
        <v>27</v>
      </c>
      <c r="B65" s="5" t="s">
        <v>28</v>
      </c>
      <c r="C65" s="5" t="s">
        <v>123</v>
      </c>
      <c r="D65" s="5">
        <v>115</v>
      </c>
      <c r="E65" s="6">
        <v>164382.97</v>
      </c>
      <c r="F65" s="7">
        <v>3.9162430464585504E-3</v>
      </c>
      <c r="G65" s="8">
        <v>104246.45339023415</v>
      </c>
      <c r="H65" s="9">
        <v>0</v>
      </c>
      <c r="I65" s="10">
        <f t="shared" si="0"/>
        <v>104246.45339023415</v>
      </c>
    </row>
    <row r="66" spans="1:9" x14ac:dyDescent="0.25">
      <c r="A66" s="5" t="s">
        <v>29</v>
      </c>
      <c r="B66" s="5" t="s">
        <v>30</v>
      </c>
      <c r="C66" s="5" t="s">
        <v>123</v>
      </c>
      <c r="D66" s="5">
        <v>87</v>
      </c>
      <c r="E66" s="6">
        <v>183790.37</v>
      </c>
      <c r="F66" s="7">
        <v>4.3786029569762861E-3</v>
      </c>
      <c r="G66" s="8">
        <v>116554.00945596059</v>
      </c>
      <c r="H66" s="9">
        <v>0</v>
      </c>
      <c r="I66" s="10">
        <f t="shared" si="0"/>
        <v>116554.00945596059</v>
      </c>
    </row>
    <row r="67" spans="1:9" x14ac:dyDescent="0.25">
      <c r="A67" s="5" t="s">
        <v>31</v>
      </c>
      <c r="B67" s="5" t="s">
        <v>32</v>
      </c>
      <c r="C67" s="5" t="s">
        <v>123</v>
      </c>
      <c r="D67" s="5">
        <v>158</v>
      </c>
      <c r="E67" s="6">
        <v>200700.79999999999</v>
      </c>
      <c r="F67" s="7">
        <v>4.781475309873451E-3</v>
      </c>
      <c r="G67" s="8">
        <v>127278.06653318592</v>
      </c>
      <c r="H67" s="9">
        <v>0</v>
      </c>
      <c r="I67" s="10">
        <f t="shared" ref="I67:I120" si="1">+G67+H67</f>
        <v>127278.06653318592</v>
      </c>
    </row>
    <row r="68" spans="1:9" x14ac:dyDescent="0.25">
      <c r="A68" s="5" t="s">
        <v>33</v>
      </c>
      <c r="B68" s="5" t="s">
        <v>34</v>
      </c>
      <c r="C68" s="5" t="s">
        <v>123</v>
      </c>
      <c r="D68" s="5">
        <v>70</v>
      </c>
      <c r="E68" s="6">
        <v>42620.11</v>
      </c>
      <c r="F68" s="7">
        <v>1.0153771368579029E-3</v>
      </c>
      <c r="G68" s="8">
        <v>27028.31875225063</v>
      </c>
      <c r="H68" s="9">
        <v>0</v>
      </c>
      <c r="I68" s="10">
        <f t="shared" si="1"/>
        <v>27028.31875225063</v>
      </c>
    </row>
    <row r="69" spans="1:9" x14ac:dyDescent="0.25">
      <c r="A69" s="5" t="s">
        <v>35</v>
      </c>
      <c r="B69" s="5" t="s">
        <v>36</v>
      </c>
      <c r="C69" s="5" t="s">
        <v>123</v>
      </c>
      <c r="D69" s="5">
        <v>843</v>
      </c>
      <c r="E69" s="6">
        <v>1518307.7</v>
      </c>
      <c r="F69" s="7">
        <v>3.6172007188515175E-2</v>
      </c>
      <c r="G69" s="8">
        <v>962862.47218968975</v>
      </c>
      <c r="H69" s="9">
        <v>0</v>
      </c>
      <c r="I69" s="10">
        <f t="shared" si="1"/>
        <v>962862.47218968975</v>
      </c>
    </row>
    <row r="70" spans="1:9" x14ac:dyDescent="0.25">
      <c r="A70" s="5" t="s">
        <v>37</v>
      </c>
      <c r="B70" s="5" t="s">
        <v>38</v>
      </c>
      <c r="C70" s="5" t="s">
        <v>123</v>
      </c>
      <c r="D70" s="5">
        <v>7203</v>
      </c>
      <c r="E70" s="6">
        <v>6740371.1900000004</v>
      </c>
      <c r="F70" s="7">
        <v>0.16058191309834011</v>
      </c>
      <c r="G70" s="8">
        <v>4274529.11388091</v>
      </c>
      <c r="H70" s="9">
        <v>0</v>
      </c>
      <c r="I70" s="10">
        <f t="shared" si="1"/>
        <v>4274529.11388091</v>
      </c>
    </row>
    <row r="71" spans="1:9" x14ac:dyDescent="0.25">
      <c r="A71" s="5" t="s">
        <v>126</v>
      </c>
      <c r="B71" s="5" t="s">
        <v>127</v>
      </c>
      <c r="C71" s="5" t="s">
        <v>123</v>
      </c>
      <c r="D71" s="5">
        <v>6</v>
      </c>
      <c r="E71" s="6">
        <v>10403.31</v>
      </c>
      <c r="F71" s="7">
        <v>2.4784739226729329E-4</v>
      </c>
      <c r="G71" s="8">
        <v>6597.4484523497595</v>
      </c>
      <c r="H71" s="9">
        <v>0</v>
      </c>
      <c r="I71" s="10">
        <f t="shared" si="1"/>
        <v>6597.4484523497595</v>
      </c>
    </row>
    <row r="72" spans="1:9" x14ac:dyDescent="0.25">
      <c r="A72" s="5" t="s">
        <v>45</v>
      </c>
      <c r="B72" s="5" t="s">
        <v>46</v>
      </c>
      <c r="C72" s="5" t="s">
        <v>123</v>
      </c>
      <c r="D72" s="5">
        <v>736</v>
      </c>
      <c r="E72" s="6">
        <v>598076.37</v>
      </c>
      <c r="F72" s="7">
        <v>1.4248510203116972E-2</v>
      </c>
      <c r="G72" s="8">
        <v>379281.01937205193</v>
      </c>
      <c r="H72" s="9">
        <v>0</v>
      </c>
      <c r="I72" s="10">
        <f t="shared" si="1"/>
        <v>379281.01937205193</v>
      </c>
    </row>
    <row r="73" spans="1:9" x14ac:dyDescent="0.25">
      <c r="A73" s="5" t="s">
        <v>128</v>
      </c>
      <c r="B73" s="5" t="s">
        <v>129</v>
      </c>
      <c r="C73" s="5" t="s">
        <v>123</v>
      </c>
      <c r="D73" s="5">
        <v>1294</v>
      </c>
      <c r="E73" s="6">
        <v>1658704.79</v>
      </c>
      <c r="F73" s="7">
        <v>3.9516813085716786E-2</v>
      </c>
      <c r="G73" s="8">
        <v>1051897.8430605866</v>
      </c>
      <c r="H73" s="9">
        <v>0</v>
      </c>
      <c r="I73" s="10">
        <f t="shared" si="1"/>
        <v>1051897.8430605866</v>
      </c>
    </row>
    <row r="74" spans="1:9" x14ac:dyDescent="0.25">
      <c r="A74" s="5" t="s">
        <v>130</v>
      </c>
      <c r="B74" s="5" t="s">
        <v>131</v>
      </c>
      <c r="C74" s="5" t="s">
        <v>123</v>
      </c>
      <c r="D74" s="5">
        <v>81</v>
      </c>
      <c r="E74" s="6">
        <v>130427.97</v>
      </c>
      <c r="F74" s="7">
        <v>3.107302603038529E-3</v>
      </c>
      <c r="G74" s="8">
        <v>82713.271912460623</v>
      </c>
      <c r="H74" s="9">
        <v>0</v>
      </c>
      <c r="I74" s="10">
        <f t="shared" si="1"/>
        <v>82713.271912460623</v>
      </c>
    </row>
    <row r="75" spans="1:9" x14ac:dyDescent="0.25">
      <c r="A75" s="5" t="s">
        <v>49</v>
      </c>
      <c r="B75" s="5" t="s">
        <v>50</v>
      </c>
      <c r="C75" s="5" t="s">
        <v>123</v>
      </c>
      <c r="D75" s="5">
        <v>891</v>
      </c>
      <c r="E75" s="6">
        <v>566875.09</v>
      </c>
      <c r="F75" s="7">
        <v>1.3505174103029437E-2</v>
      </c>
      <c r="G75" s="8">
        <v>359494.15956999554</v>
      </c>
      <c r="H75" s="9">
        <v>0</v>
      </c>
      <c r="I75" s="10">
        <f t="shared" si="1"/>
        <v>359494.15956999554</v>
      </c>
    </row>
    <row r="76" spans="1:9" x14ac:dyDescent="0.25">
      <c r="A76" s="5" t="s">
        <v>53</v>
      </c>
      <c r="B76" s="5" t="s">
        <v>54</v>
      </c>
      <c r="C76" s="5" t="s">
        <v>123</v>
      </c>
      <c r="D76" s="5">
        <v>408</v>
      </c>
      <c r="E76" s="6">
        <v>393059.61</v>
      </c>
      <c r="F76" s="7">
        <v>9.3642119041054545E-3</v>
      </c>
      <c r="G76" s="8">
        <v>249265.90822302707</v>
      </c>
      <c r="H76" s="9">
        <v>0</v>
      </c>
      <c r="I76" s="10">
        <f t="shared" si="1"/>
        <v>249265.90822302707</v>
      </c>
    </row>
    <row r="77" spans="1:9" x14ac:dyDescent="0.25">
      <c r="A77" s="5" t="s">
        <v>57</v>
      </c>
      <c r="B77" s="5" t="s">
        <v>58</v>
      </c>
      <c r="C77" s="5" t="s">
        <v>123</v>
      </c>
      <c r="D77" s="5">
        <v>441</v>
      </c>
      <c r="E77" s="6">
        <v>808681.37</v>
      </c>
      <c r="F77" s="7">
        <v>1.9265942159720526E-2</v>
      </c>
      <c r="G77" s="8">
        <v>512840.01466365828</v>
      </c>
      <c r="H77" s="9">
        <v>0</v>
      </c>
      <c r="I77" s="10">
        <f t="shared" si="1"/>
        <v>512840.01466365828</v>
      </c>
    </row>
    <row r="78" spans="1:9" x14ac:dyDescent="0.25">
      <c r="A78" s="5" t="s">
        <v>59</v>
      </c>
      <c r="B78" s="5" t="s">
        <v>60</v>
      </c>
      <c r="C78" s="5" t="s">
        <v>123</v>
      </c>
      <c r="D78" s="5">
        <v>119</v>
      </c>
      <c r="E78" s="6">
        <v>49609.02</v>
      </c>
      <c r="F78" s="7">
        <v>1.1818802131183246E-3</v>
      </c>
      <c r="G78" s="8">
        <v>31460.463277705676</v>
      </c>
      <c r="H78" s="9">
        <v>0</v>
      </c>
      <c r="I78" s="10">
        <f t="shared" si="1"/>
        <v>31460.463277705676</v>
      </c>
    </row>
    <row r="79" spans="1:9" x14ac:dyDescent="0.25">
      <c r="A79" s="5" t="s">
        <v>61</v>
      </c>
      <c r="B79" s="5" t="s">
        <v>62</v>
      </c>
      <c r="C79" s="5" t="s">
        <v>123</v>
      </c>
      <c r="D79" s="5">
        <v>810</v>
      </c>
      <c r="E79" s="6">
        <v>636518.99</v>
      </c>
      <c r="F79" s="7">
        <v>1.516436324593916E-2</v>
      </c>
      <c r="G79" s="8">
        <v>403660.10678012396</v>
      </c>
      <c r="H79" s="9">
        <v>0</v>
      </c>
      <c r="I79" s="10">
        <f t="shared" si="1"/>
        <v>403660.10678012396</v>
      </c>
    </row>
    <row r="80" spans="1:9" x14ac:dyDescent="0.25">
      <c r="A80" s="5" t="s">
        <v>63</v>
      </c>
      <c r="B80" s="5" t="s">
        <v>64</v>
      </c>
      <c r="C80" s="5" t="s">
        <v>123</v>
      </c>
      <c r="D80" s="5">
        <v>405</v>
      </c>
      <c r="E80" s="6">
        <v>104061.95</v>
      </c>
      <c r="F80" s="7">
        <v>2.4791612421190428E-3</v>
      </c>
      <c r="G80" s="8">
        <v>65992.780276277263</v>
      </c>
      <c r="H80" s="9">
        <v>0</v>
      </c>
      <c r="I80" s="10">
        <f t="shared" si="1"/>
        <v>65992.780276277263</v>
      </c>
    </row>
    <row r="81" spans="1:9" x14ac:dyDescent="0.25">
      <c r="A81" s="5" t="s">
        <v>69</v>
      </c>
      <c r="B81" s="5" t="s">
        <v>70</v>
      </c>
      <c r="C81" s="5" t="s">
        <v>123</v>
      </c>
      <c r="D81" s="5">
        <v>471</v>
      </c>
      <c r="E81" s="6">
        <v>454911.13</v>
      </c>
      <c r="F81" s="7">
        <v>1.0837756183740332E-2</v>
      </c>
      <c r="G81" s="8">
        <v>288490.17577820708</v>
      </c>
      <c r="H81" s="9">
        <v>0</v>
      </c>
      <c r="I81" s="10">
        <f t="shared" si="1"/>
        <v>288490.17577820708</v>
      </c>
    </row>
    <row r="82" spans="1:9" x14ac:dyDescent="0.25">
      <c r="A82" s="5" t="s">
        <v>132</v>
      </c>
      <c r="B82" s="5" t="s">
        <v>133</v>
      </c>
      <c r="C82" s="5" t="s">
        <v>123</v>
      </c>
      <c r="D82" s="5">
        <v>104</v>
      </c>
      <c r="E82" s="6">
        <v>139955.68</v>
      </c>
      <c r="F82" s="7">
        <v>3.3342897905566373E-3</v>
      </c>
      <c r="G82" s="8">
        <v>88755.442682526816</v>
      </c>
      <c r="H82" s="9">
        <v>0</v>
      </c>
      <c r="I82" s="10">
        <f t="shared" si="1"/>
        <v>88755.442682526816</v>
      </c>
    </row>
    <row r="83" spans="1:9" x14ac:dyDescent="0.25">
      <c r="A83" s="5" t="s">
        <v>134</v>
      </c>
      <c r="B83" s="5" t="s">
        <v>135</v>
      </c>
      <c r="C83" s="5" t="s">
        <v>123</v>
      </c>
      <c r="D83" s="5">
        <v>50</v>
      </c>
      <c r="E83" s="6">
        <v>54559.68</v>
      </c>
      <c r="F83" s="7">
        <v>1.2998242300708135E-3</v>
      </c>
      <c r="G83" s="8">
        <v>34600.014454697404</v>
      </c>
      <c r="H83" s="9">
        <v>0</v>
      </c>
      <c r="I83" s="10">
        <f t="shared" si="1"/>
        <v>34600.014454697404</v>
      </c>
    </row>
    <row r="84" spans="1:9" x14ac:dyDescent="0.25">
      <c r="A84" s="5" t="s">
        <v>73</v>
      </c>
      <c r="B84" s="5" t="s">
        <v>74</v>
      </c>
      <c r="C84" s="5" t="s">
        <v>123</v>
      </c>
      <c r="D84" s="5">
        <v>1532</v>
      </c>
      <c r="E84" s="6">
        <v>1046866.97</v>
      </c>
      <c r="F84" s="7">
        <v>2.4940451506805308E-2</v>
      </c>
      <c r="G84" s="8">
        <v>663889.74961263104</v>
      </c>
      <c r="H84" s="9">
        <v>0</v>
      </c>
      <c r="I84" s="10">
        <f t="shared" si="1"/>
        <v>663889.74961263104</v>
      </c>
    </row>
    <row r="85" spans="1:9" x14ac:dyDescent="0.25">
      <c r="A85" s="5" t="s">
        <v>77</v>
      </c>
      <c r="B85" s="5" t="s">
        <v>78</v>
      </c>
      <c r="C85" s="5" t="s">
        <v>123</v>
      </c>
      <c r="D85" s="5">
        <v>24</v>
      </c>
      <c r="E85" s="6">
        <v>31351.3</v>
      </c>
      <c r="F85" s="7">
        <v>7.469101612073072E-4</v>
      </c>
      <c r="G85" s="8">
        <v>19881.997716510705</v>
      </c>
      <c r="H85" s="9">
        <v>0</v>
      </c>
      <c r="I85" s="10">
        <f t="shared" si="1"/>
        <v>19881.997716510705</v>
      </c>
    </row>
    <row r="86" spans="1:9" x14ac:dyDescent="0.25">
      <c r="A86" s="5" t="s">
        <v>136</v>
      </c>
      <c r="B86" s="5" t="s">
        <v>137</v>
      </c>
      <c r="C86" s="5" t="s">
        <v>123</v>
      </c>
      <c r="D86" s="5">
        <v>54</v>
      </c>
      <c r="E86" s="6">
        <v>39000.870000000003</v>
      </c>
      <c r="F86" s="7">
        <v>9.291527336641618E-4</v>
      </c>
      <c r="G86" s="8">
        <v>24733.11180977921</v>
      </c>
      <c r="H86" s="9">
        <v>0</v>
      </c>
      <c r="I86" s="10">
        <f t="shared" si="1"/>
        <v>24733.11180977921</v>
      </c>
    </row>
    <row r="87" spans="1:9" x14ac:dyDescent="0.25">
      <c r="A87" s="5" t="s">
        <v>138</v>
      </c>
      <c r="B87" s="5" t="s">
        <v>139</v>
      </c>
      <c r="C87" s="5" t="s">
        <v>123</v>
      </c>
      <c r="D87" s="5">
        <v>368</v>
      </c>
      <c r="E87" s="6">
        <v>188563.6</v>
      </c>
      <c r="F87" s="7">
        <v>4.4923198997754545E-3</v>
      </c>
      <c r="G87" s="8">
        <v>119581.04016793684</v>
      </c>
      <c r="H87" s="9">
        <v>0</v>
      </c>
      <c r="I87" s="10">
        <f t="shared" si="1"/>
        <v>119581.04016793684</v>
      </c>
    </row>
    <row r="88" spans="1:9" x14ac:dyDescent="0.25">
      <c r="A88" s="5" t="s">
        <v>79</v>
      </c>
      <c r="B88" s="5" t="s">
        <v>80</v>
      </c>
      <c r="C88" s="5" t="s">
        <v>123</v>
      </c>
      <c r="D88" s="5">
        <v>1424</v>
      </c>
      <c r="E88" s="6">
        <v>736640.03</v>
      </c>
      <c r="F88" s="7">
        <v>1.7549636651719568E-2</v>
      </c>
      <c r="G88" s="8">
        <v>467153.68722669804</v>
      </c>
      <c r="H88" s="9">
        <v>0</v>
      </c>
      <c r="I88" s="10">
        <f t="shared" si="1"/>
        <v>467153.68722669804</v>
      </c>
    </row>
    <row r="89" spans="1:9" x14ac:dyDescent="0.25">
      <c r="A89" s="5" t="s">
        <v>140</v>
      </c>
      <c r="B89" s="5" t="s">
        <v>141</v>
      </c>
      <c r="C89" s="5" t="s">
        <v>123</v>
      </c>
      <c r="D89" s="5">
        <v>171</v>
      </c>
      <c r="E89" s="6">
        <v>127255.91</v>
      </c>
      <c r="F89" s="7">
        <v>3.0317317703789821E-3</v>
      </c>
      <c r="G89" s="8">
        <v>80701.65230891516</v>
      </c>
      <c r="H89" s="9">
        <v>0</v>
      </c>
      <c r="I89" s="10">
        <f t="shared" si="1"/>
        <v>80701.65230891516</v>
      </c>
    </row>
    <row r="90" spans="1:9" x14ac:dyDescent="0.25">
      <c r="A90" s="5" t="s">
        <v>142</v>
      </c>
      <c r="B90" s="5" t="s">
        <v>143</v>
      </c>
      <c r="C90" s="5" t="s">
        <v>123</v>
      </c>
      <c r="D90" s="5">
        <v>7</v>
      </c>
      <c r="E90" s="6">
        <v>26552.1</v>
      </c>
      <c r="F90" s="7">
        <v>6.3257451178715216E-4</v>
      </c>
      <c r="G90" s="8">
        <v>16838.497656191736</v>
      </c>
      <c r="H90" s="9">
        <v>0</v>
      </c>
      <c r="I90" s="10">
        <f t="shared" si="1"/>
        <v>16838.497656191736</v>
      </c>
    </row>
    <row r="91" spans="1:9" x14ac:dyDescent="0.25">
      <c r="A91" s="5" t="s">
        <v>144</v>
      </c>
      <c r="B91" s="5" t="s">
        <v>145</v>
      </c>
      <c r="C91" s="5" t="s">
        <v>123</v>
      </c>
      <c r="D91" s="5">
        <v>223</v>
      </c>
      <c r="E91" s="6">
        <v>301002.15000000002</v>
      </c>
      <c r="F91" s="7">
        <v>7.1710444026323022E-3</v>
      </c>
      <c r="G91" s="8">
        <v>190885.99384921242</v>
      </c>
      <c r="H91" s="9">
        <v>0</v>
      </c>
      <c r="I91" s="10">
        <f t="shared" si="1"/>
        <v>190885.99384921242</v>
      </c>
    </row>
    <row r="92" spans="1:9" x14ac:dyDescent="0.25">
      <c r="A92" s="5" t="s">
        <v>81</v>
      </c>
      <c r="B92" s="5" t="s">
        <v>82</v>
      </c>
      <c r="C92" s="5" t="s">
        <v>123</v>
      </c>
      <c r="D92" s="5">
        <v>652</v>
      </c>
      <c r="E92" s="6">
        <v>773272.32</v>
      </c>
      <c r="F92" s="7">
        <v>1.8422360577977578E-2</v>
      </c>
      <c r="G92" s="8">
        <v>490384.72090410715</v>
      </c>
      <c r="H92" s="9">
        <v>0</v>
      </c>
      <c r="I92" s="10">
        <f t="shared" si="1"/>
        <v>490384.72090410715</v>
      </c>
    </row>
    <row r="93" spans="1:9" x14ac:dyDescent="0.25">
      <c r="A93" s="5" t="s">
        <v>146</v>
      </c>
      <c r="B93" s="5" t="s">
        <v>147</v>
      </c>
      <c r="C93" s="5" t="s">
        <v>123</v>
      </c>
      <c r="D93" s="5">
        <v>94</v>
      </c>
      <c r="E93" s="6">
        <v>94072.639999999999</v>
      </c>
      <c r="F93" s="7">
        <v>2.2411769434631731E-3</v>
      </c>
      <c r="G93" s="8">
        <v>59657.877461736316</v>
      </c>
      <c r="H93" s="9">
        <v>0</v>
      </c>
      <c r="I93" s="10">
        <f t="shared" si="1"/>
        <v>59657.877461736316</v>
      </c>
    </row>
    <row r="94" spans="1:9" x14ac:dyDescent="0.25">
      <c r="A94" s="5" t="s">
        <v>148</v>
      </c>
      <c r="B94" s="5" t="s">
        <v>149</v>
      </c>
      <c r="C94" s="5" t="s">
        <v>123</v>
      </c>
      <c r="D94" s="5">
        <v>195</v>
      </c>
      <c r="E94" s="6">
        <v>157792.19</v>
      </c>
      <c r="F94" s="7">
        <v>3.7592249785544478E-3</v>
      </c>
      <c r="G94" s="8">
        <v>100066.79025313858</v>
      </c>
      <c r="H94" s="9">
        <v>0</v>
      </c>
      <c r="I94" s="10">
        <f t="shared" si="1"/>
        <v>100066.79025313858</v>
      </c>
    </row>
    <row r="95" spans="1:9" x14ac:dyDescent="0.25">
      <c r="A95" s="5" t="s">
        <v>83</v>
      </c>
      <c r="B95" s="5" t="s">
        <v>84</v>
      </c>
      <c r="C95" s="5" t="s">
        <v>123</v>
      </c>
      <c r="D95" s="5">
        <v>173</v>
      </c>
      <c r="E95" s="6">
        <v>101150.99</v>
      </c>
      <c r="F95" s="7">
        <v>2.4098108291260244E-3</v>
      </c>
      <c r="G95" s="8">
        <v>64146.741991649382</v>
      </c>
      <c r="H95" s="9">
        <v>0</v>
      </c>
      <c r="I95" s="10">
        <f t="shared" si="1"/>
        <v>64146.741991649382</v>
      </c>
    </row>
    <row r="96" spans="1:9" x14ac:dyDescent="0.25">
      <c r="A96" s="5" t="s">
        <v>150</v>
      </c>
      <c r="B96" s="5" t="s">
        <v>151</v>
      </c>
      <c r="C96" s="5" t="s">
        <v>123</v>
      </c>
      <c r="D96" s="5">
        <v>435</v>
      </c>
      <c r="E96" s="6">
        <v>749494.15</v>
      </c>
      <c r="F96" s="7">
        <v>1.7855871890493657E-2</v>
      </c>
      <c r="G96" s="8">
        <v>475305.36146310152</v>
      </c>
      <c r="H96" s="9">
        <v>0</v>
      </c>
      <c r="I96" s="10">
        <f t="shared" si="1"/>
        <v>475305.36146310152</v>
      </c>
    </row>
    <row r="97" spans="1:9" x14ac:dyDescent="0.25">
      <c r="A97" s="5" t="s">
        <v>87</v>
      </c>
      <c r="B97" s="5" t="s">
        <v>88</v>
      </c>
      <c r="C97" s="5" t="s">
        <v>123</v>
      </c>
      <c r="D97" s="5">
        <v>171</v>
      </c>
      <c r="E97" s="6">
        <v>302369.64</v>
      </c>
      <c r="F97" s="7">
        <v>7.2036233443779196E-3</v>
      </c>
      <c r="G97" s="8">
        <v>191753.21253096889</v>
      </c>
      <c r="H97" s="9">
        <v>0</v>
      </c>
      <c r="I97" s="10">
        <f t="shared" si="1"/>
        <v>191753.21253096889</v>
      </c>
    </row>
    <row r="98" spans="1:9" x14ac:dyDescent="0.25">
      <c r="A98" s="5" t="s">
        <v>89</v>
      </c>
      <c r="B98" s="5" t="s">
        <v>90</v>
      </c>
      <c r="C98" s="5" t="s">
        <v>123</v>
      </c>
      <c r="D98" s="5">
        <v>164</v>
      </c>
      <c r="E98" s="6">
        <v>275037.15000000002</v>
      </c>
      <c r="F98" s="7">
        <v>6.5524569011332339E-3</v>
      </c>
      <c r="G98" s="8">
        <v>174419.81634750753</v>
      </c>
      <c r="H98" s="9">
        <v>0</v>
      </c>
      <c r="I98" s="10">
        <f t="shared" si="1"/>
        <v>174419.81634750753</v>
      </c>
    </row>
    <row r="99" spans="1:9" x14ac:dyDescent="0.25">
      <c r="A99" s="5" t="s">
        <v>152</v>
      </c>
      <c r="B99" s="5" t="s">
        <v>153</v>
      </c>
      <c r="C99" s="5" t="s">
        <v>123</v>
      </c>
      <c r="D99" s="5">
        <v>80</v>
      </c>
      <c r="E99" s="6">
        <v>77173.75</v>
      </c>
      <c r="F99" s="7">
        <v>1.8385795183444523E-3</v>
      </c>
      <c r="G99" s="8">
        <v>48941.138685622864</v>
      </c>
      <c r="H99" s="9">
        <v>-48941.1386856229</v>
      </c>
      <c r="I99" s="10">
        <f t="shared" si="1"/>
        <v>0</v>
      </c>
    </row>
    <row r="100" spans="1:9" x14ac:dyDescent="0.25">
      <c r="A100" s="5" t="s">
        <v>154</v>
      </c>
      <c r="B100" s="5" t="s">
        <v>155</v>
      </c>
      <c r="C100" s="5" t="s">
        <v>123</v>
      </c>
      <c r="D100" s="5">
        <v>168</v>
      </c>
      <c r="E100" s="6">
        <v>94884.77</v>
      </c>
      <c r="F100" s="7">
        <v>2.2605250454309157E-3</v>
      </c>
      <c r="G100" s="8">
        <v>60172.904487904598</v>
      </c>
      <c r="H100" s="9">
        <v>-60172.904487904598</v>
      </c>
      <c r="I100" s="10">
        <f t="shared" si="1"/>
        <v>0</v>
      </c>
    </row>
    <row r="101" spans="1:9" x14ac:dyDescent="0.25">
      <c r="A101" s="5" t="s">
        <v>91</v>
      </c>
      <c r="B101" s="5" t="s">
        <v>92</v>
      </c>
      <c r="C101" s="5" t="s">
        <v>123</v>
      </c>
      <c r="D101" s="5">
        <v>810</v>
      </c>
      <c r="E101" s="6">
        <v>2055754.35</v>
      </c>
      <c r="F101" s="7">
        <v>4.8976081150099778E-2</v>
      </c>
      <c r="G101" s="8">
        <v>1303694.0507222014</v>
      </c>
      <c r="H101" s="9">
        <v>0</v>
      </c>
      <c r="I101" s="10">
        <f t="shared" si="1"/>
        <v>1303694.0507222014</v>
      </c>
    </row>
    <row r="102" spans="1:9" x14ac:dyDescent="0.25">
      <c r="A102" s="5" t="s">
        <v>93</v>
      </c>
      <c r="B102" s="5" t="s">
        <v>94</v>
      </c>
      <c r="C102" s="5" t="s">
        <v>123</v>
      </c>
      <c r="D102" s="5">
        <v>379</v>
      </c>
      <c r="E102" s="6">
        <v>227498.12</v>
      </c>
      <c r="F102" s="7">
        <v>5.4198919178330505E-3</v>
      </c>
      <c r="G102" s="8">
        <v>144272.07491716382</v>
      </c>
      <c r="H102" s="9">
        <v>0</v>
      </c>
      <c r="I102" s="10">
        <f t="shared" si="1"/>
        <v>144272.07491716382</v>
      </c>
    </row>
    <row r="103" spans="1:9" x14ac:dyDescent="0.25">
      <c r="A103" s="5" t="s">
        <v>156</v>
      </c>
      <c r="B103" s="5" t="s">
        <v>157</v>
      </c>
      <c r="C103" s="5" t="s">
        <v>123</v>
      </c>
      <c r="D103" s="5">
        <v>513</v>
      </c>
      <c r="E103" s="6">
        <v>784499.3</v>
      </c>
      <c r="F103" s="7">
        <v>1.868983099999106E-2</v>
      </c>
      <c r="G103" s="8">
        <v>497504.51468373713</v>
      </c>
      <c r="H103" s="9">
        <v>-497504.51468373701</v>
      </c>
      <c r="I103" s="10">
        <f t="shared" si="1"/>
        <v>0</v>
      </c>
    </row>
    <row r="104" spans="1:9" x14ac:dyDescent="0.25">
      <c r="A104" s="5" t="s">
        <v>158</v>
      </c>
      <c r="B104" s="5" t="s">
        <v>159</v>
      </c>
      <c r="C104" s="5" t="s">
        <v>123</v>
      </c>
      <c r="D104" s="5">
        <v>1004</v>
      </c>
      <c r="E104" s="6">
        <v>1779886.33</v>
      </c>
      <c r="F104" s="7">
        <v>4.240382968715755E-2</v>
      </c>
      <c r="G104" s="8">
        <v>1128747.3230363214</v>
      </c>
      <c r="H104" s="9">
        <v>0</v>
      </c>
      <c r="I104" s="10">
        <f t="shared" si="1"/>
        <v>1128747.3230363214</v>
      </c>
    </row>
    <row r="105" spans="1:9" x14ac:dyDescent="0.25">
      <c r="A105" s="5" t="s">
        <v>95</v>
      </c>
      <c r="B105" s="5" t="s">
        <v>96</v>
      </c>
      <c r="C105" s="5" t="s">
        <v>123</v>
      </c>
      <c r="D105" s="5">
        <v>2710</v>
      </c>
      <c r="E105" s="6">
        <v>2596051.38</v>
      </c>
      <c r="F105" s="7">
        <v>6.1848062272960046E-2</v>
      </c>
      <c r="G105" s="8">
        <v>1646333.2496293443</v>
      </c>
      <c r="H105" s="9">
        <v>0</v>
      </c>
      <c r="I105" s="10">
        <f t="shared" si="1"/>
        <v>1646333.2496293443</v>
      </c>
    </row>
    <row r="106" spans="1:9" x14ac:dyDescent="0.25">
      <c r="A106" s="5" t="s">
        <v>97</v>
      </c>
      <c r="B106" s="5" t="s">
        <v>98</v>
      </c>
      <c r="C106" s="5" t="s">
        <v>123</v>
      </c>
      <c r="D106" s="5">
        <v>1375</v>
      </c>
      <c r="E106" s="6">
        <v>1483432.38</v>
      </c>
      <c r="F106" s="7">
        <v>3.5341141135644752E-2</v>
      </c>
      <c r="G106" s="8">
        <v>940745.65302740352</v>
      </c>
      <c r="H106" s="9">
        <v>0</v>
      </c>
      <c r="I106" s="10">
        <f t="shared" si="1"/>
        <v>940745.65302740352</v>
      </c>
    </row>
    <row r="107" spans="1:9" x14ac:dyDescent="0.25">
      <c r="A107" s="5" t="s">
        <v>160</v>
      </c>
      <c r="B107" s="5" t="s">
        <v>161</v>
      </c>
      <c r="C107" s="5" t="s">
        <v>123</v>
      </c>
      <c r="D107" s="5">
        <v>317</v>
      </c>
      <c r="E107" s="6">
        <v>205772.63</v>
      </c>
      <c r="F107" s="7">
        <v>4.9023060684996031E-3</v>
      </c>
      <c r="G107" s="8">
        <v>130494.45987185229</v>
      </c>
      <c r="H107" s="9">
        <v>0</v>
      </c>
      <c r="I107" s="10">
        <f t="shared" si="1"/>
        <v>130494.45987185229</v>
      </c>
    </row>
    <row r="108" spans="1:9" x14ac:dyDescent="0.25">
      <c r="A108" s="5" t="s">
        <v>99</v>
      </c>
      <c r="B108" s="5" t="s">
        <v>100</v>
      </c>
      <c r="C108" s="5" t="s">
        <v>123</v>
      </c>
      <c r="D108" s="5">
        <v>199</v>
      </c>
      <c r="E108" s="6">
        <v>293123.21000000002</v>
      </c>
      <c r="F108" s="7">
        <v>6.9833373427801524E-3</v>
      </c>
      <c r="G108" s="8">
        <v>185889.42059424293</v>
      </c>
      <c r="H108" s="9">
        <v>0</v>
      </c>
      <c r="I108" s="10">
        <f t="shared" si="1"/>
        <v>185889.42059424293</v>
      </c>
    </row>
    <row r="109" spans="1:9" x14ac:dyDescent="0.25">
      <c r="A109" s="5" t="s">
        <v>162</v>
      </c>
      <c r="B109" s="5" t="s">
        <v>163</v>
      </c>
      <c r="C109" s="5" t="s">
        <v>123</v>
      </c>
      <c r="D109" s="5">
        <v>229</v>
      </c>
      <c r="E109" s="6">
        <v>324550.96000000002</v>
      </c>
      <c r="F109" s="7">
        <v>7.7320688409599075E-3</v>
      </c>
      <c r="G109" s="8">
        <v>205819.90047019927</v>
      </c>
      <c r="H109" s="9">
        <v>0</v>
      </c>
      <c r="I109" s="10">
        <f t="shared" si="1"/>
        <v>205819.90047019927</v>
      </c>
    </row>
    <row r="110" spans="1:9" x14ac:dyDescent="0.25">
      <c r="A110" s="5" t="s">
        <v>164</v>
      </c>
      <c r="B110" s="5" t="s">
        <v>165</v>
      </c>
      <c r="C110" s="5" t="s">
        <v>123</v>
      </c>
      <c r="D110" s="5">
        <v>1</v>
      </c>
      <c r="E110" s="6">
        <v>1070.3399999999999</v>
      </c>
      <c r="F110" s="7">
        <v>2.5499670570171864E-5</v>
      </c>
      <c r="G110" s="8">
        <v>678.77559896687114</v>
      </c>
      <c r="H110" s="9">
        <v>0</v>
      </c>
      <c r="I110" s="10">
        <f t="shared" si="1"/>
        <v>678.77559896687114</v>
      </c>
    </row>
    <row r="111" spans="1:9" x14ac:dyDescent="0.25">
      <c r="A111" s="5" t="s">
        <v>101</v>
      </c>
      <c r="B111" s="5" t="s">
        <v>102</v>
      </c>
      <c r="C111" s="5" t="s">
        <v>123</v>
      </c>
      <c r="D111" s="5">
        <v>517</v>
      </c>
      <c r="E111" s="6">
        <v>1685513.65</v>
      </c>
      <c r="F111" s="7">
        <v>4.0155504621454827E-2</v>
      </c>
      <c r="G111" s="8">
        <v>1068899.1697456762</v>
      </c>
      <c r="H111" s="9">
        <v>0</v>
      </c>
      <c r="I111" s="10">
        <f t="shared" si="1"/>
        <v>1068899.1697456762</v>
      </c>
    </row>
    <row r="112" spans="1:9" x14ac:dyDescent="0.25">
      <c r="A112" s="5" t="s">
        <v>103</v>
      </c>
      <c r="B112" s="5" t="s">
        <v>104</v>
      </c>
      <c r="C112" s="5" t="s">
        <v>123</v>
      </c>
      <c r="D112" s="5">
        <v>197</v>
      </c>
      <c r="E112" s="6">
        <v>359157.98</v>
      </c>
      <c r="F112" s="7">
        <v>8.5565429421009913E-3</v>
      </c>
      <c r="G112" s="8">
        <v>227766.5723024754</v>
      </c>
      <c r="H112" s="9">
        <v>0</v>
      </c>
      <c r="I112" s="10">
        <f t="shared" si="1"/>
        <v>227766.5723024754</v>
      </c>
    </row>
    <row r="113" spans="1:9" x14ac:dyDescent="0.25">
      <c r="A113" s="5" t="s">
        <v>166</v>
      </c>
      <c r="B113" s="5" t="s">
        <v>167</v>
      </c>
      <c r="C113" s="5" t="s">
        <v>123</v>
      </c>
      <c r="D113" s="5">
        <v>541</v>
      </c>
      <c r="E113" s="6">
        <v>309984.59999999998</v>
      </c>
      <c r="F113" s="7">
        <v>7.3850413717384171E-3</v>
      </c>
      <c r="G113" s="8">
        <v>196582.37806258383</v>
      </c>
      <c r="H113" s="9">
        <v>0</v>
      </c>
      <c r="I113" s="10">
        <f t="shared" si="1"/>
        <v>196582.37806258383</v>
      </c>
    </row>
    <row r="114" spans="1:9" x14ac:dyDescent="0.25">
      <c r="A114" s="5" t="s">
        <v>109</v>
      </c>
      <c r="B114" s="5" t="s">
        <v>110</v>
      </c>
      <c r="C114" s="5" t="s">
        <v>123</v>
      </c>
      <c r="D114" s="5">
        <v>386</v>
      </c>
      <c r="E114" s="6">
        <v>485456.07</v>
      </c>
      <c r="F114" s="7">
        <v>1.1565455706869119E-2</v>
      </c>
      <c r="G114" s="8">
        <v>307860.80561910546</v>
      </c>
      <c r="H114" s="9">
        <v>0</v>
      </c>
      <c r="I114" s="10">
        <f t="shared" si="1"/>
        <v>307860.80561910546</v>
      </c>
    </row>
    <row r="115" spans="1:9" x14ac:dyDescent="0.25">
      <c r="A115" s="5" t="s">
        <v>111</v>
      </c>
      <c r="B115" s="5" t="s">
        <v>112</v>
      </c>
      <c r="C115" s="5" t="s">
        <v>123</v>
      </c>
      <c r="D115" s="5">
        <v>1277</v>
      </c>
      <c r="E115" s="6">
        <v>2089540.59</v>
      </c>
      <c r="F115" s="7">
        <v>4.9781001072558777E-2</v>
      </c>
      <c r="G115" s="8">
        <v>1325120.2099733164</v>
      </c>
      <c r="H115" s="9">
        <v>-1325120.2099733199</v>
      </c>
      <c r="I115" s="10">
        <f t="shared" si="1"/>
        <v>-3.4924596548080444E-9</v>
      </c>
    </row>
    <row r="116" spans="1:9" x14ac:dyDescent="0.25">
      <c r="A116" s="5" t="s">
        <v>113</v>
      </c>
      <c r="B116" s="5" t="s">
        <v>114</v>
      </c>
      <c r="C116" s="5" t="s">
        <v>123</v>
      </c>
      <c r="D116" s="5">
        <v>2164</v>
      </c>
      <c r="E116" s="6">
        <v>1351834.55</v>
      </c>
      <c r="F116" s="7">
        <v>3.22059679077457E-2</v>
      </c>
      <c r="G116" s="8">
        <v>857290.49309598899</v>
      </c>
      <c r="H116" s="9">
        <v>0</v>
      </c>
      <c r="I116" s="10">
        <f t="shared" si="1"/>
        <v>857290.49309598899</v>
      </c>
    </row>
    <row r="117" spans="1:9" x14ac:dyDescent="0.25">
      <c r="A117" s="5" t="s">
        <v>168</v>
      </c>
      <c r="B117" s="5" t="s">
        <v>169</v>
      </c>
      <c r="C117" s="5" t="s">
        <v>123</v>
      </c>
      <c r="D117" s="5">
        <v>254</v>
      </c>
      <c r="E117" s="6">
        <v>1124453.27</v>
      </c>
      <c r="F117" s="7">
        <v>2.6788859574109647E-2</v>
      </c>
      <c r="G117" s="8">
        <v>713092.51439216221</v>
      </c>
      <c r="H117" s="9">
        <v>0</v>
      </c>
      <c r="I117" s="10">
        <f t="shared" si="1"/>
        <v>713092.51439216221</v>
      </c>
    </row>
    <row r="118" spans="1:9" x14ac:dyDescent="0.25">
      <c r="A118" s="5" t="s">
        <v>170</v>
      </c>
      <c r="B118" s="5" t="s">
        <v>171</v>
      </c>
      <c r="C118" s="5" t="s">
        <v>123</v>
      </c>
      <c r="D118" s="5">
        <v>412</v>
      </c>
      <c r="E118" s="6">
        <v>707083.21</v>
      </c>
      <c r="F118" s="7">
        <v>1.6845477998299281E-2</v>
      </c>
      <c r="G118" s="8">
        <v>448409.69167476497</v>
      </c>
      <c r="H118" s="9">
        <v>0</v>
      </c>
      <c r="I118" s="10">
        <f t="shared" si="1"/>
        <v>448409.69167476497</v>
      </c>
    </row>
    <row r="119" spans="1:9" x14ac:dyDescent="0.25">
      <c r="A119" s="5" t="s">
        <v>117</v>
      </c>
      <c r="B119" s="5" t="s">
        <v>118</v>
      </c>
      <c r="C119" s="5" t="s">
        <v>123</v>
      </c>
      <c r="D119" s="5">
        <v>482</v>
      </c>
      <c r="E119" s="6">
        <v>182205.06</v>
      </c>
      <c r="F119" s="7">
        <v>4.3408346938527938E-3</v>
      </c>
      <c r="G119" s="8">
        <v>115548.6562552971</v>
      </c>
      <c r="H119" s="9">
        <v>0</v>
      </c>
      <c r="I119" s="10">
        <f t="shared" si="1"/>
        <v>115548.6562552971</v>
      </c>
    </row>
    <row r="120" spans="1:9" x14ac:dyDescent="0.25">
      <c r="A120" s="5" t="s">
        <v>119</v>
      </c>
      <c r="B120" s="5" t="s">
        <v>120</v>
      </c>
      <c r="C120" s="5" t="s">
        <v>123</v>
      </c>
      <c r="D120" s="5">
        <v>604</v>
      </c>
      <c r="E120" s="6">
        <v>560578.57999999996</v>
      </c>
      <c r="F120" s="7">
        <v>1.3355166693475657E-2</v>
      </c>
      <c r="G120" s="8">
        <v>355501.11311125261</v>
      </c>
      <c r="H120" s="9">
        <v>0</v>
      </c>
      <c r="I120" s="10">
        <f t="shared" si="1"/>
        <v>355501.11311125261</v>
      </c>
    </row>
    <row r="121" spans="1:9" x14ac:dyDescent="0.25">
      <c r="A121" s="5" t="s">
        <v>172</v>
      </c>
      <c r="B121" s="5"/>
      <c r="C121" s="5"/>
      <c r="D121" s="5"/>
      <c r="E121" s="6">
        <f>SUM(E2:E120)</f>
        <v>78843435.269999966</v>
      </c>
      <c r="F121" s="7">
        <f>SUM(F2:F120)</f>
        <v>2.9999999999999987</v>
      </c>
      <c r="G121" s="8">
        <f>SUM(G2:G120)</f>
        <v>49999999.999999985</v>
      </c>
      <c r="H121" s="9">
        <f>SUM(H2:H120)</f>
        <v>-3121983.6015143767</v>
      </c>
      <c r="I121" s="10">
        <f>SUM(I2:I120)</f>
        <v>46878016.398485608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Web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 Dure</dc:creator>
  <cp:lastModifiedBy>Matias Dure</cp:lastModifiedBy>
  <dcterms:created xsi:type="dcterms:W3CDTF">2022-03-30T17:46:38Z</dcterms:created>
  <dcterms:modified xsi:type="dcterms:W3CDTF">2022-03-30T17:49:23Z</dcterms:modified>
</cp:coreProperties>
</file>