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13_ncr:1_{B13281C6-9986-4AE2-BB46-E11ABC9CEF4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bril" sheetId="5" r:id="rId1"/>
  </sheets>
  <definedNames>
    <definedName name="_xlnm._FilterDatabase" localSheetId="0" hidden="1">Abril!$A$7:$V$395</definedName>
    <definedName name="_xlnm.Print_Area" localSheetId="0">Abril!$A$1:$V$395</definedName>
    <definedName name="_xlnm.Print_Titles" localSheetId="0">Abril!$6:$7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95" i="5" l="1"/>
  <c r="J395" i="5"/>
  <c r="U395" i="5" l="1"/>
  <c r="T395" i="5"/>
  <c r="S395" i="5"/>
  <c r="R395" i="5"/>
  <c r="Q395" i="5"/>
  <c r="P395" i="5"/>
  <c r="O395" i="5"/>
  <c r="N395" i="5"/>
  <c r="M395" i="5"/>
  <c r="L395" i="5"/>
  <c r="I395" i="5"/>
  <c r="K4" i="5" l="1"/>
  <c r="G395" i="5"/>
  <c r="K2" i="5" s="1"/>
  <c r="V260" i="5" l="1"/>
  <c r="V317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358" i="5"/>
  <c r="V285" i="5"/>
  <c r="V352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360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343" i="5"/>
  <c r="V87" i="5"/>
  <c r="V170" i="5"/>
  <c r="V157" i="5"/>
  <c r="V248" i="5"/>
  <c r="V28" i="5"/>
  <c r="V387" i="5"/>
  <c r="V131" i="5"/>
  <c r="V261" i="5"/>
  <c r="V116" i="5"/>
  <c r="V271" i="5"/>
  <c r="V218" i="5"/>
  <c r="V14" i="5"/>
  <c r="V207" i="5"/>
  <c r="V88" i="5"/>
  <c r="V381" i="5"/>
  <c r="V256" i="5"/>
  <c r="V22" i="5"/>
  <c r="V391" i="5"/>
  <c r="V135" i="5"/>
  <c r="V290" i="5"/>
  <c r="V221" i="5"/>
  <c r="V300" i="5"/>
  <c r="V126" i="5"/>
  <c r="V114" i="5"/>
  <c r="V179" i="5"/>
  <c r="V309" i="5"/>
  <c r="V244" i="5"/>
  <c r="V367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82" i="5"/>
  <c r="V213" i="5"/>
  <c r="V292" i="5"/>
  <c r="V158" i="5"/>
  <c r="V146" i="5"/>
  <c r="V155" i="5"/>
  <c r="V294" i="5"/>
  <c r="V205" i="5"/>
  <c r="V288" i="5"/>
  <c r="V174" i="5"/>
  <c r="V162" i="5"/>
  <c r="V167" i="5"/>
  <c r="V322" i="5"/>
  <c r="V265" i="5"/>
  <c r="V332" i="5"/>
  <c r="V16" i="5"/>
  <c r="V262" i="5"/>
  <c r="V211" i="5"/>
  <c r="V341" i="5"/>
  <c r="V312" i="5"/>
  <c r="V66" i="5"/>
  <c r="V334" i="5"/>
  <c r="V224" i="5"/>
  <c r="V383" i="5"/>
  <c r="V253" i="5"/>
  <c r="V187" i="5"/>
  <c r="V233" i="5"/>
  <c r="V363" i="5"/>
  <c r="V141" i="5"/>
  <c r="V375" i="5"/>
  <c r="V281" i="5"/>
  <c r="V36" i="5"/>
  <c r="V163" i="5"/>
  <c r="V394" i="5"/>
  <c r="V337" i="5"/>
  <c r="V21" i="5"/>
  <c r="V112" i="5"/>
  <c r="V166" i="5"/>
  <c r="V267" i="5"/>
  <c r="V11" i="5"/>
  <c r="V333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350" i="5"/>
  <c r="V264" i="5"/>
  <c r="V258" i="5"/>
  <c r="V169" i="5"/>
  <c r="V123" i="5"/>
  <c r="V369" i="5"/>
  <c r="V124" i="5"/>
  <c r="V186" i="5"/>
  <c r="V110" i="5"/>
  <c r="V47" i="5"/>
  <c r="V284" i="5"/>
  <c r="V355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277" i="5"/>
  <c r="V160" i="5"/>
  <c r="V319" i="5"/>
  <c r="V270" i="5"/>
  <c r="V52" i="5"/>
  <c r="V255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342" i="5"/>
  <c r="V269" i="5"/>
  <c r="V336" i="5"/>
  <c r="V20" i="5"/>
  <c r="V257" i="5"/>
  <c r="V215" i="5"/>
  <c r="V370" i="5"/>
  <c r="V313" i="5"/>
  <c r="V380" i="5"/>
  <c r="V80" i="5"/>
  <c r="V198" i="5"/>
  <c r="V259" i="5"/>
  <c r="V38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307" i="5"/>
  <c r="V51" i="5"/>
  <c r="V153" i="5"/>
  <c r="V54" i="5"/>
  <c r="V95" i="5"/>
  <c r="V69" i="5"/>
  <c r="V140" i="5"/>
  <c r="V15" i="5"/>
  <c r="V85" i="5"/>
  <c r="V59" i="5"/>
  <c r="V61" i="5"/>
  <c r="V299" i="5"/>
  <c r="V368" i="5"/>
  <c r="V247" i="5"/>
  <c r="V133" i="5"/>
  <c r="V351" i="5"/>
  <c r="V286" i="5"/>
  <c r="V96" i="5"/>
  <c r="V287" i="5"/>
  <c r="V176" i="5"/>
  <c r="V250" i="5"/>
  <c r="V149" i="5"/>
  <c r="V82" i="5"/>
  <c r="V301" i="5"/>
  <c r="V214" i="5"/>
  <c r="V274" i="5"/>
  <c r="V208" i="5"/>
  <c r="V227" i="5"/>
  <c r="V32" i="5"/>
  <c r="V353" i="5"/>
  <c r="V41" i="5"/>
  <c r="V132" i="5"/>
  <c r="V145" i="5"/>
  <c r="V283" i="5"/>
  <c r="V27" i="5"/>
  <c r="V349" i="5"/>
  <c r="V37" i="5"/>
  <c r="V128" i="5"/>
  <c r="V150" i="5"/>
  <c r="V295" i="5"/>
  <c r="V39" i="5"/>
  <c r="V393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266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325" i="5"/>
  <c r="V280" i="5"/>
  <c r="V194" i="5"/>
  <c r="V318" i="5"/>
  <c r="V180" i="5"/>
  <c r="V335" i="5"/>
  <c r="V388" i="5"/>
  <c r="V390" i="5"/>
  <c r="V320" i="5"/>
  <c r="V46" i="5"/>
  <c r="V34" i="5"/>
  <c r="V199" i="5"/>
  <c r="V354" i="5"/>
  <c r="V297" i="5"/>
  <c r="V364" i="5"/>
  <c r="V56" i="5"/>
  <c r="V220" i="5"/>
  <c r="V243" i="5"/>
  <c r="V373" i="5"/>
  <c r="V376" i="5"/>
  <c r="V204" i="5"/>
  <c r="V366" i="5"/>
  <c r="V296" i="5"/>
  <c r="V130" i="5"/>
  <c r="V392" i="5"/>
  <c r="V395" i="5" l="1"/>
  <c r="H395" i="5"/>
  <c r="K3" i="5" s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<sst xmlns="http://schemas.openxmlformats.org/spreadsheetml/2006/main" count="2346" uniqueCount="778">
  <si>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</si>
  <si>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</si>
  <si>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</si>
  <si>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</si>
  <si>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</si>
  <si>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</si>
  <si>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</si>
  <si>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</si>
  <si>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</si>
  <si>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</si>
  <si>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</si>
  <si>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</si>
  <si>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</si>
  <si>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</si>
  <si>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</si>
  <si>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</si>
  <si>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</si>
  <si>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</si>
  <si>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</si>
  <si>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</si>
  <si>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</si>
  <si>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</si>
  <si>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</si>
  <si>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</si>
  <si>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</si>
  <si>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</si>
  <si>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</si>
  <si>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</si>
  <si>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</si>
  <si>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</si>
  <si>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</si>
  <si>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</si>
  <si>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</si>
  <si>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</si>
  <si>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</si>
  <si>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</si>
  <si>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</si>
  <si>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</si>
  <si>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</si>
  <si>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</si>
  <si>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</si>
  <si>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</si>
  <si>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</si>
  <si>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</si>
  <si>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</si>
  <si>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</si>
  <si>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</si>
  <si>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</si>
  <si>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</si>
  <si>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</si>
  <si>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</si>
  <si>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</si>
  <si>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</si>
  <si>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</si>
  <si>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</si>
  <si>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</si>
  <si>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</si>
  <si>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</si>
  <si>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</si>
  <si>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</si>
  <si>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</si>
  <si>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</si>
  <si>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</si>
  <si>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</si>
  <si>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</si>
  <si>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</si>
  <si>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</si>
  <si>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</si>
  <si>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</si>
  <si>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</si>
  <si>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</si>
  <si>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</si>
  <si>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</si>
  <si>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</si>
  <si>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</si>
  <si>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</si>
  <si>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</si>
  <si>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</si>
  <si>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</si>
  <si>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</si>
  <si>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</si>
  <si>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</si>
  <si>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</si>
  <si>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</si>
  <si>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</si>
  <si>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</si>
  <si>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</si>
  <si>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</si>
  <si>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</si>
  <si>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</si>
  <si>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</si>
  <si>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</si>
  <si>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</si>
  <si>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</si>
  <si>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</si>
  <si>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</si>
  <si>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</si>
  <si>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</si>
  <si>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</si>
  <si>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</si>
  <si>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</si>
  <si>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</si>
  <si>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</si>
  <si>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</si>
  <si>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</si>
  <si>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</si>
  <si>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</si>
  <si>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</si>
  <si>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</si>
  <si>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</si>
  <si>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</si>
  <si>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</si>
  <si>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</si>
  <si>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</si>
  <si>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</si>
  <si>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</si>
  <si>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</si>
  <si>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</si>
  <si>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</si>
  <si>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</si>
  <si>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</si>
  <si>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</si>
  <si>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</si>
  <si>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</si>
  <si>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</si>
  <si>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</si>
  <si>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</si>
  <si>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</si>
  <si>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</si>
  <si>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</si>
  <si>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</si>
  <si>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</si>
  <si>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</si>
  <si>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</si>
  <si>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</si>
  <si>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</si>
  <si>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</si>
  <si>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</si>
  <si>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</si>
  <si>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</si>
  <si>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</si>
  <si>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</si>
  <si>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</si>
  <si>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</si>
  <si>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</si>
  <si>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</si>
  <si>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</si>
  <si>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</si>
  <si>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</si>
  <si>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</si>
  <si>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</si>
  <si>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</si>
  <si>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</si>
  <si>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</si>
  <si>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</si>
  <si>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</si>
  <si>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</si>
  <si>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</si>
  <si>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</si>
  <si>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</si>
  <si>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</si>
  <si>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</si>
  <si>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</si>
  <si>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</si>
  <si>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</si>
  <si>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</si>
  <si>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</si>
  <si>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</si>
  <si>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</si>
  <si>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</si>
  <si>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</si>
  <si>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</si>
  <si>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</si>
  <si>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</si>
  <si>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</si>
  <si>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</si>
  <si>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</si>
  <si>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</si>
  <si>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</si>
  <si>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</si>
  <si>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</si>
  <si>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</si>
  <si>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</si>
  <si>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</si>
  <si>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</si>
  <si>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</si>
  <si>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</si>
  <si>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</si>
  <si>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</si>
  <si>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</si>
  <si>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</si>
  <si>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</si>
  <si>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</si>
  <si>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</si>
  <si>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</si>
  <si>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</si>
  <si>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</si>
  <si>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</si>
  <si>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</si>
  <si>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</si>
  <si>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</si>
  <si>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</si>
  <si>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</si>
  <si>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</si>
  <si>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</si>
  <si>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</si>
  <si>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</si>
  <si>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</si>
  <si>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</si>
  <si>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</si>
  <si>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</si>
  <si>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</si>
  <si>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</si>
  <si>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</si>
  <si>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</si>
  <si>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</si>
  <si>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</si>
  <si>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</si>
  <si>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</si>
  <si>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</si>
  <si>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</si>
  <si>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</si>
  <si>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</si>
  <si>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</si>
  <si>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</si>
  <si>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</si>
  <si>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</si>
  <si>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</si>
  <si>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</si>
  <si>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</si>
  <si>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</si>
  <si>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</si>
  <si>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</si>
  <si>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</si>
  <si>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</si>
  <si>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</si>
  <si>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</si>
  <si>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</si>
  <si>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</si>
  <si>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</si>
  <si>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</si>
  <si>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</si>
  <si>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</si>
  <si>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</si>
  <si>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</si>
  <si>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</si>
  <si>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</si>
  <si>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</si>
  <si>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</si>
  <si>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</si>
  <si>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</si>
  <si>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</si>
  <si>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</si>
  <si>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</si>
  <si>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</si>
  <si>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</si>
  <si>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</si>
  <si>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</si>
  <si>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</si>
  <si>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</si>
  <si>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</si>
  <si>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</si>
  <si>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</si>
  <si>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</si>
  <si>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</si>
  <si>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</si>
  <si>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</si>
  <si>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</si>
  <si>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</si>
  <si>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</si>
  <si>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</si>
  <si>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</si>
  <si>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</si>
  <si>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</si>
  <si>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</si>
  <si>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</si>
  <si>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</si>
  <si>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</si>
  <si>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</si>
  <si>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</si>
  <si>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</si>
  <si>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</si>
  <si>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</si>
  <si>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</si>
  <si>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</si>
  <si>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</si>
  <si>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</si>
  <si>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</si>
  <si>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</si>
  <si>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</si>
  <si>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</si>
  <si>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</si>
  <si>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</si>
  <si>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</si>
  <si>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</si>
  <si>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</si>
  <si>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</si>
  <si>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</si>
  <si>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</si>
  <si>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</si>
  <si>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</si>
  <si>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</si>
  <si>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</si>
  <si>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</si>
  <si>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</si>
  <si>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</si>
  <si>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</si>
  <si>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</si>
  <si>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</si>
  <si>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</si>
  <si>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</si>
  <si>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</si>
  <si>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</si>
  <si>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</si>
  <si>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</si>
  <si>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</si>
  <si>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</si>
  <si>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</si>
  <si>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</si>
  <si>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</si>
  <si>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</si>
  <si>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</si>
  <si>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</si>
  <si>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</si>
  <si>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</si>
  <si>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</si>
  <si>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</si>
  <si>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</si>
  <si>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</si>
  <si>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</si>
  <si>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</si>
  <si>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</si>
  <si>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</si>
  <si>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</si>
  <si>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</si>
  <si>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</si>
  <si>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</si>
  <si>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</si>
  <si>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</si>
  <si>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</si>
  <si>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</si>
  <si>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</si>
  <si>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</si>
  <si>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</si>
  <si>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</si>
  <si>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</si>
  <si>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</si>
  <si>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</si>
  <si>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</si>
  <si>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</si>
  <si>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</si>
  <si>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</si>
  <si>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</si>
  <si>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</si>
  <si>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</si>
  <si>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</si>
  <si>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</si>
  <si>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</si>
  <si>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</si>
  <si>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</si>
  <si>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</si>
  <si>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</si>
  <si>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</si>
  <si>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</si>
  <si>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</si>
  <si>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</si>
  <si>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</si>
  <si>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</si>
  <si>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</si>
  <si>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</si>
  <si>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</si>
  <si>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</si>
  <si>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</si>
  <si>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</si>
  <si>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</si>
  <si>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</si>
  <si>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</si>
  <si>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</si>
  <si>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</si>
  <si>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</si>
  <si>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</si>
  <si>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</si>
  <si>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</si>
  <si>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</si>
  <si>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</si>
  <si>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</si>
  <si>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</si>
  <si>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</si>
  <si>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</si>
  <si>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</si>
  <si>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</si>
  <si>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</si>
  <si>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</si>
  <si>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</si>
  <si>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</si>
  <si>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</si>
  <si>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</si>
  <si>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</si>
  <si>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</si>
  <si>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</si>
  <si>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</si>
  <si>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</si>
  <si>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</si>
  <si>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</si>
  <si>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</si>
  <si>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</si>
  <si>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</si>
  <si>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</si>
  <si>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</si>
  <si>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</si>
  <si>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</si>
  <si>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</si>
  <si>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</si>
  <si>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</si>
  <si>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</si>
  <si>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</si>
  <si>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</si>
  <si>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</si>
  <si>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</si>
  <si>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</si>
  <si>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</si>
  <si>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</si>
  <si>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</si>
  <si>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</si>
  <si>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</si>
  <si>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</si>
  <si>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</si>
  <si>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</si>
  <si>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</si>
  <si>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</si>
  <si>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</si>
  <si>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</si>
  <si>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</si>
  <si>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</si>
  <si>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</si>
  <si>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</si>
  <si>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</si>
  <si>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</si>
  <si>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</si>
  <si>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</si>
  <si>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</si>
  <si>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</si>
  <si>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</si>
  <si>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</si>
  <si>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</si>
  <si>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</si>
  <si>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</si>
  <si>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</si>
  <si>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</si>
  <si>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</si>
  <si>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</si>
  <si>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</si>
  <si>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</si>
  <si>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</si>
  <si>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</si>
  <si>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</si>
  <si>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</si>
  <si>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</si>
  <si>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</si>
  <si>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</si>
  <si>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</si>
  <si>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</si>
  <si>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</si>
  <si>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</si>
  <si>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</si>
  <si>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</si>
  <si>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</si>
  <si>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</si>
  <si>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</si>
  <si>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</si>
  <si>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</si>
  <si>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</si>
  <si>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</si>
  <si>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</si>
  <si>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</si>
  <si>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</si>
  <si>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</si>
  <si>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</si>
  <si>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</si>
  <si>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</si>
  <si>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</si>
  <si>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</si>
  <si>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</si>
  <si>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</si>
  <si>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</si>
  <si>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</si>
  <si>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</si>
  <si>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</si>
  <si>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</si>
  <si>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</si>
  <si>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</si>
  <si>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</si>
  <si>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</si>
  <si>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</si>
  <si>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</si>
  <si>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</si>
  <si>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</si>
  <si>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</si>
  <si>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</si>
  <si>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</si>
  <si>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</si>
  <si>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</si>
  <si>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</si>
  <si>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</si>
  <si>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</si>
  <si>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</si>
  <si>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</si>
  <si>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</si>
  <si>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</si>
  <si>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</si>
  <si>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</si>
  <si>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</si>
  <si>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</si>
  <si>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</si>
  <si>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</si>
  <si>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</si>
  <si>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</si>
  <si>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</si>
  <si>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</si>
  <si>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</si>
  <si>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</si>
  <si>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</si>
  <si>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</si>
  <si>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</si>
  <si>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</si>
  <si>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</si>
  <si>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</si>
  <si>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</si>
  <si>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</si>
  <si>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</si>
  <si>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</si>
  <si>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</si>
  <si>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</si>
  <si>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</si>
  <si>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</si>
  <si>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</si>
  <si>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</si>
  <si>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</si>
  <si>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</si>
  <si>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</si>
  <si>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</si>
  <si>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</si>
  <si>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</si>
  <si>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</si>
  <si>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</si>
  <si>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</si>
  <si>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</si>
  <si>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</si>
  <si>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</si>
  <si>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</si>
  <si>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</si>
  <si>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</si>
  <si>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</si>
  <si>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</si>
  <si>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</si>
  <si>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</si>
  <si>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</si>
  <si>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</si>
  <si>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</si>
  <si>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</si>
  <si>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</si>
  <si>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</si>
  <si>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</si>
  <si>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</si>
  <si>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</si>
  <si>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</si>
  <si>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</si>
  <si>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</si>
  <si>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</si>
  <si>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</si>
  <si>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</si>
  <si>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</si>
  <si>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</si>
  <si>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</si>
  <si>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</si>
  <si>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</si>
  <si>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</si>
  <si>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</si>
  <si>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</si>
  <si>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</si>
  <si>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</si>
  <si>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</si>
  <si>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</si>
  <si>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</si>
  <si>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</si>
  <si>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</si>
  <si>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</si>
  <si>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</si>
  <si>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</si>
  <si>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</si>
  <si>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</si>
  <si>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</si>
  <si>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</si>
  <si>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</si>
  <si>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</si>
  <si>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</si>
  <si>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</si>
  <si>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</si>
  <si>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</si>
  <si>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</si>
  <si>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</si>
  <si>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</si>
  <si>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</si>
  <si>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</si>
  <si>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</si>
  <si>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</si>
  <si>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</si>
  <si>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</si>
  <si>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</si>
  <si>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</si>
  <si>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</si>
  <si>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</si>
  <si>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</si>
  <si>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</si>
  <si>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</si>
  <si>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</si>
  <si>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</si>
  <si>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</si>
  <si>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</si>
  <si>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</si>
  <si>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</si>
  <si>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</si>
  <si>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</si>
  <si>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</si>
  <si>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</si>
  <si>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</si>
  <si>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</si>
  <si>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</si>
  <si>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</si>
  <si>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</si>
  <si>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</si>
  <si>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</si>
  <si>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</si>
  <si>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</si>
  <si>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</si>
  <si>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</si>
  <si>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</si>
  <si>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</si>
  <si>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</si>
  <si>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</si>
  <si>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</si>
  <si>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</si>
  <si>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</si>
  <si>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</si>
  <si>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</si>
  <si>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</si>
  <si>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</si>
  <si>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</si>
  <si>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</si>
  <si>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</si>
  <si>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</si>
  <si>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</si>
  <si>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</si>
  <si>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</si>
  <si>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</si>
  <si>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</si>
  <si>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</si>
  <si>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</si>
  <si>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</si>
  <si>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</si>
  <si>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</si>
  <si>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</si>
  <si>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</si>
  <si>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</si>
  <si>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</si>
  <si>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</si>
  <si>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</si>
  <si>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</si>
  <si>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</si>
  <si>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</si>
  <si>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</si>
  <si>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</si>
  <si>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</si>
  <si>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</si>
  <si>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</si>
  <si>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</si>
  <si>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</si>
  <si>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</si>
  <si>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</si>
  <si>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</si>
  <si>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</si>
  <si>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</si>
  <si>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</si>
  <si>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</si>
  <si>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</si>
  <si>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</si>
  <si>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</si>
  <si>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</si>
  <si>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</si>
  <si>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</si>
  <si>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</si>
  <si>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</si>
  <si>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</si>
  <si>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</si>
  <si>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</si>
  <si>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</si>
  <si>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</si>
  <si>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</si>
  <si>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</si>
  <si>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</si>
  <si>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</si>
  <si>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</si>
  <si>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</si>
  <si>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</si>
  <si>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</si>
  <si>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</si>
  <si>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</si>
  <si>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</si>
  <si>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</si>
  <si>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</si>
  <si>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</si>
  <si>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</si>
  <si>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</si>
  <si>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</si>
  <si>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</si>
  <si>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</si>
  <si>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</si>
  <si>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</si>
  <si>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</si>
  <si>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</si>
  <si>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</si>
  <si>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</si>
  <si>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</si>
  <si>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</si>
  <si>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</si>
  <si>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</si>
  <si>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</si>
  <si>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</si>
  <si>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</si>
  <si>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</si>
  <si>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</si>
  <si>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</si>
  <si>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</si>
  <si>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</si>
  <si>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</si>
  <si>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</si>
  <si>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</si>
  <si>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</si>
  <si>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</si>
  <si>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</si>
  <si>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</si>
  <si>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</si>
  <si>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</si>
  <si>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</si>
  <si>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</si>
  <si>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</si>
  <si>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</si>
  <si>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</si>
  <si>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</si>
  <si>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</si>
  <si>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</si>
  <si>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</si>
  <si>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</si>
  <si>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</si>
  <si>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Demanda  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</si>
  <si>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</si>
  <si>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</si>
  <si>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</si>
  <si>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</si>
  <si>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</si>
  <si>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</si>
  <si>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</si>
  <si>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</si>
  <si>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</si>
  <si>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</si>
  <si>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</si>
  <si>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</si>
  <si>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</si>
  <si>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</si>
  <si>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</si>
  <si>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</si>
  <si>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</si>
  <si>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</si>
  <si>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</si>
  <si>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</si>
  <si>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</si>
  <si>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Febrero de 2022</t>
  </si>
  <si>
    <t>Pagos compensaciones AMBA por línea del mes de Febrero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</si>
</sst>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 * #,##0.00_ ;_ * \-#,##0.00_ ;_ * &quot;-&quot;??_ ;_ @_ "/>
    <numFmt numFmtId="165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0" fontId="0" fillId="0" borderId="2" xfId="0" applyBorder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164" fontId="1" fillId="0" borderId="0" xfId="0" applyNumberFormat="1" applyFont="1"/>
    <xf numFmtId="43" fontId="0" fillId="0" borderId="0" xfId="0" applyNumberFormat="1"/>
    <xf numFmtId="165" fontId="0" fillId="0" borderId="0" xfId="2" applyNumberFormat="1" applyFont="1"/>
    <xf numFmtId="10" fontId="0" fillId="0" borderId="0" xfId="2" applyNumberFormat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399"/>
  <sheetViews>
    <sheetView tabSelected="1" zoomScaleNormal="100" workbookViewId="0">
      <pane xSplit="5" ySplit="7" topLeftCell="F379" activePane="bottomRight" state="frozen"/>
      <selection pane="topRight" activeCell="F1" sqref="F1"/>
      <selection pane="bottomLeft" activeCell="A3" sqref="A3"/>
      <selection pane="bottomRight" activeCell="J395" sqref="J395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8.5703125" bestFit="1" customWidth="1"/>
    <col min="24" max="25" width="17.28515625" bestFit="1" customWidth="1"/>
    <col min="26" max="26" width="13.85546875" bestFit="1" customWidth="1"/>
    <col min="27" max="27" width="15.7109375" bestFit="1" customWidth="1"/>
    <col min="28" max="29" width="17.28515625" bestFit="1" customWidth="1"/>
    <col min="30" max="30" width="18.5703125" bestFit="1" customWidth="1"/>
    <col min="31" max="31" width="14.7109375" bestFit="1" customWidth="1"/>
    <col min="32" max="32" width="16" bestFit="1" customWidth="1"/>
    <col min="35" max="35" width="14.85546875" bestFit="1" customWidth="1"/>
  </cols>
  <sheetData>
    <row r="1" spans="1:35" ht="18.75" x14ac:dyDescent="0.3">
      <c r="G1" s="26" t="s">
        <v>763</v>
      </c>
      <c r="H1" s="26"/>
      <c r="I1" s="26"/>
      <c r="J1" s="26"/>
      <c r="K1" s="26"/>
      <c r="L1" s="26"/>
    </row>
    <row r="2" spans="1:35" ht="18.75" x14ac:dyDescent="0.3">
      <c r="G2" s="29" t="s">
        <v>764</v>
      </c>
      <c r="H2" s="29"/>
      <c r="I2" s="29"/>
      <c r="J2" s="29"/>
      <c r="K2" s="27">
        <f>+G395+J395+K395+L395+O395+S395</f>
        <v>10348553518.19499</v>
      </c>
      <c r="L2" s="28"/>
    </row>
    <row r="3" spans="1:35" ht="18.75" x14ac:dyDescent="0.3">
      <c r="G3" s="30" t="s">
        <v>765</v>
      </c>
      <c r="H3" s="30"/>
      <c r="I3" s="30"/>
      <c r="J3" s="30"/>
      <c r="K3" s="27">
        <f>+H395+M395+P395+T395</f>
        <v>830000000</v>
      </c>
      <c r="L3" s="28"/>
    </row>
    <row r="4" spans="1:35" ht="18.75" x14ac:dyDescent="0.3">
      <c r="G4" s="31" t="s">
        <v>766</v>
      </c>
      <c r="H4" s="31"/>
      <c r="I4" s="31"/>
      <c r="J4" s="31"/>
      <c r="K4" s="27">
        <f>+I395+N395+Q395+U395+R395</f>
        <v>8633942376.3400536</v>
      </c>
      <c r="L4" s="28"/>
    </row>
    <row r="6" spans="1:35" x14ac:dyDescent="0.25">
      <c r="A6" s="3" t="s">
        <v>777</v>
      </c>
      <c r="V6" s="12" t="s">
        <v>776</v>
      </c>
    </row>
    <row r="7" spans="1:35" s="1" customFormat="1" ht="30" x14ac:dyDescent="0.25">
      <c r="A7" s="10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749</v>
      </c>
      <c r="G7" s="13" t="s">
        <v>747</v>
      </c>
      <c r="H7" s="14" t="s">
        <v>748</v>
      </c>
      <c r="I7" s="15" t="s">
        <v>759</v>
      </c>
      <c r="J7" s="13" t="s">
        <v>753</v>
      </c>
      <c r="K7" s="13" t="s">
        <v>750</v>
      </c>
      <c r="L7" s="13" t="s">
        <v>754</v>
      </c>
      <c r="M7" s="14" t="s">
        <v>751</v>
      </c>
      <c r="N7" s="15" t="s">
        <v>752</v>
      </c>
      <c r="O7" s="13" t="s">
        <v>755</v>
      </c>
      <c r="P7" s="14" t="s">
        <v>756</v>
      </c>
      <c r="Q7" s="15" t="s">
        <v>757</v>
      </c>
      <c r="R7" s="15" t="s">
        <v>758</v>
      </c>
      <c r="S7" s="13" t="s">
        <v>760</v>
      </c>
      <c r="T7" s="14" t="s">
        <v>761</v>
      </c>
      <c r="U7" s="15" t="s">
        <v>762</v>
      </c>
      <c r="V7" s="10" t="s">
        <v>739</v>
      </c>
    </row>
    <row r="8" spans="1:35" ht="30" x14ac:dyDescent="0.25">
      <c r="A8" s="5" t="s">
        <v>5</v>
      </c>
      <c r="B8" s="5" t="s">
        <v>6</v>
      </c>
      <c r="C8" s="5" t="s">
        <v>9</v>
      </c>
      <c r="D8" s="5" t="s">
        <v>10</v>
      </c>
      <c r="E8" s="16" t="s">
        <v>11</v>
      </c>
      <c r="F8" s="16" t="s">
        <v>767</v>
      </c>
      <c r="G8" s="6">
        <v>0</v>
      </c>
      <c r="H8" s="6">
        <v>0</v>
      </c>
      <c r="I8" s="6">
        <v>15212386.014202083</v>
      </c>
      <c r="J8" s="6">
        <v>731899.90950226004</v>
      </c>
      <c r="K8" s="6">
        <v>1320240.9049774001</v>
      </c>
      <c r="L8" s="6">
        <v>0</v>
      </c>
      <c r="M8" s="6">
        <v>0</v>
      </c>
      <c r="N8" s="7">
        <v>10356251.425221371</v>
      </c>
      <c r="O8" s="7">
        <v>0</v>
      </c>
      <c r="P8" s="7">
        <v>0</v>
      </c>
      <c r="Q8" s="7">
        <v>-3403514.1041214052</v>
      </c>
      <c r="R8" s="7">
        <v>0</v>
      </c>
      <c r="S8" s="7">
        <v>0</v>
      </c>
      <c r="T8" s="7">
        <v>0</v>
      </c>
      <c r="U8" s="7">
        <v>772523.82</v>
      </c>
      <c r="V8" s="8">
        <f>+SUM(G8:U8)</f>
        <v>24989787.969781708</v>
      </c>
      <c r="W8" s="19"/>
      <c r="X8" s="18"/>
      <c r="Y8" s="19"/>
      <c r="Z8" s="21"/>
      <c r="AA8" s="19"/>
      <c r="AB8" s="19"/>
      <c r="AC8" s="21"/>
      <c r="AD8" s="19"/>
      <c r="AE8" s="18"/>
      <c r="AF8" s="21"/>
      <c r="AG8" s="22"/>
      <c r="AH8" s="22"/>
      <c r="AI8" s="21"/>
    </row>
    <row r="9" spans="1:35" ht="30" x14ac:dyDescent="0.25">
      <c r="A9" s="5" t="s">
        <v>5</v>
      </c>
      <c r="B9" s="5" t="s">
        <v>6</v>
      </c>
      <c r="C9" s="5" t="s">
        <v>370</v>
      </c>
      <c r="D9" s="5" t="s">
        <v>371</v>
      </c>
      <c r="E9" s="16" t="s">
        <v>730</v>
      </c>
      <c r="F9" s="16" t="s">
        <v>767</v>
      </c>
      <c r="G9" s="6">
        <v>0</v>
      </c>
      <c r="H9" s="6">
        <v>0</v>
      </c>
      <c r="I9" s="6">
        <v>21681904.187488239</v>
      </c>
      <c r="J9" s="6">
        <v>482697.11312216998</v>
      </c>
      <c r="K9" s="6">
        <v>1065023.9819004</v>
      </c>
      <c r="L9" s="6">
        <v>0</v>
      </c>
      <c r="M9" s="6">
        <v>0</v>
      </c>
      <c r="N9" s="7">
        <v>7591705.9358960064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1173961.2336211014</v>
      </c>
      <c r="V9" s="8">
        <f t="shared" ref="V9:V72" si="0">+SUM(G9:U9)</f>
        <v>31995292.452027917</v>
      </c>
      <c r="W9" s="19"/>
      <c r="X9" s="18"/>
      <c r="Y9" s="19"/>
      <c r="Z9" s="21"/>
      <c r="AA9" s="19"/>
      <c r="AB9" s="19"/>
      <c r="AC9" s="21"/>
      <c r="AD9" s="19"/>
      <c r="AE9" s="18"/>
      <c r="AF9" s="21"/>
      <c r="AG9" s="22"/>
      <c r="AH9" s="22"/>
      <c r="AI9" s="21"/>
    </row>
    <row r="10" spans="1:35" ht="30" x14ac:dyDescent="0.25">
      <c r="A10" s="5" t="s">
        <v>5</v>
      </c>
      <c r="B10" s="5" t="s">
        <v>6</v>
      </c>
      <c r="C10" s="5" t="s">
        <v>370</v>
      </c>
      <c r="D10" s="5" t="s">
        <v>371</v>
      </c>
      <c r="E10" s="16" t="s">
        <v>728</v>
      </c>
      <c r="F10" s="16" t="s">
        <v>767</v>
      </c>
      <c r="G10" s="6">
        <v>0</v>
      </c>
      <c r="H10" s="6">
        <v>0</v>
      </c>
      <c r="I10" s="6">
        <v>22817518.175777901</v>
      </c>
      <c r="J10" s="6">
        <v>965478.65158370999</v>
      </c>
      <c r="K10" s="6">
        <v>2017816.6063347999</v>
      </c>
      <c r="L10" s="6">
        <v>0</v>
      </c>
      <c r="M10" s="6">
        <v>0</v>
      </c>
      <c r="N10" s="7">
        <v>14946603.425047681</v>
      </c>
      <c r="O10" s="7">
        <v>0</v>
      </c>
      <c r="P10" s="7">
        <v>0</v>
      </c>
      <c r="Q10" s="7">
        <v>2871465.5322460979</v>
      </c>
      <c r="R10" s="7">
        <v>0</v>
      </c>
      <c r="S10" s="7">
        <v>0</v>
      </c>
      <c r="T10" s="7">
        <v>0</v>
      </c>
      <c r="U10" s="7">
        <v>1235448.7665924546</v>
      </c>
      <c r="V10" s="8">
        <f t="shared" si="0"/>
        <v>44854331.157582648</v>
      </c>
      <c r="W10" s="19"/>
      <c r="X10" s="18"/>
      <c r="Y10" s="19"/>
      <c r="Z10" s="21"/>
      <c r="AA10" s="19"/>
      <c r="AB10" s="19"/>
      <c r="AC10" s="21"/>
      <c r="AD10" s="19"/>
      <c r="AE10" s="18"/>
      <c r="AF10" s="21"/>
      <c r="AG10" s="22"/>
      <c r="AH10" s="22"/>
      <c r="AI10" s="21"/>
    </row>
    <row r="11" spans="1:35" ht="30" x14ac:dyDescent="0.25">
      <c r="A11" s="5" t="s">
        <v>5</v>
      </c>
      <c r="B11" s="5" t="s">
        <v>6</v>
      </c>
      <c r="C11" s="5" t="s">
        <v>370</v>
      </c>
      <c r="D11" s="5" t="s">
        <v>371</v>
      </c>
      <c r="E11" s="16" t="s">
        <v>729</v>
      </c>
      <c r="F11" s="16" t="s">
        <v>767</v>
      </c>
      <c r="G11" s="6">
        <v>0</v>
      </c>
      <c r="H11" s="6">
        <v>0</v>
      </c>
      <c r="I11" s="6">
        <v>1794575.9057055432</v>
      </c>
      <c r="J11" s="6">
        <v>106458.25339367001</v>
      </c>
      <c r="K11" s="6">
        <v>86806.425339366004</v>
      </c>
      <c r="L11" s="6">
        <v>0</v>
      </c>
      <c r="M11" s="6">
        <v>0</v>
      </c>
      <c r="N11" s="7">
        <v>884222.3220465004</v>
      </c>
      <c r="O11" s="7">
        <v>0</v>
      </c>
      <c r="P11" s="7">
        <v>0</v>
      </c>
      <c r="Q11" s="7">
        <v>724624.69528965792</v>
      </c>
      <c r="R11" s="7">
        <v>0</v>
      </c>
      <c r="S11" s="7">
        <v>0</v>
      </c>
      <c r="T11" s="7">
        <v>0</v>
      </c>
      <c r="U11" s="7">
        <v>97166.859786444082</v>
      </c>
      <c r="V11" s="8">
        <f t="shared" si="0"/>
        <v>3693854.4615611816</v>
      </c>
      <c r="W11" s="19"/>
      <c r="X11" s="18"/>
      <c r="Y11" s="19"/>
      <c r="Z11" s="21"/>
      <c r="AA11" s="19"/>
      <c r="AB11" s="19"/>
      <c r="AC11" s="21"/>
      <c r="AD11" s="19"/>
      <c r="AE11" s="18"/>
      <c r="AF11" s="21"/>
      <c r="AG11" s="22"/>
      <c r="AH11" s="22"/>
      <c r="AI11" s="21"/>
    </row>
    <row r="12" spans="1:35" ht="30" x14ac:dyDescent="0.25">
      <c r="A12" s="5" t="s">
        <v>5</v>
      </c>
      <c r="B12" s="5" t="s">
        <v>6</v>
      </c>
      <c r="C12" s="5" t="s">
        <v>12</v>
      </c>
      <c r="D12" s="5" t="s">
        <v>13</v>
      </c>
      <c r="E12" s="16" t="s">
        <v>14</v>
      </c>
      <c r="F12" s="16" t="s">
        <v>767</v>
      </c>
      <c r="G12" s="6">
        <v>0</v>
      </c>
      <c r="H12" s="6">
        <v>0</v>
      </c>
      <c r="I12" s="6">
        <v>32228106.309223834</v>
      </c>
      <c r="J12" s="6">
        <v>1673000.3710407</v>
      </c>
      <c r="K12" s="6">
        <v>3485202.6696833</v>
      </c>
      <c r="L12" s="6">
        <v>0</v>
      </c>
      <c r="M12" s="6">
        <v>0</v>
      </c>
      <c r="N12" s="7">
        <v>25502597.367983811</v>
      </c>
      <c r="O12" s="7">
        <v>0</v>
      </c>
      <c r="P12" s="7">
        <v>0</v>
      </c>
      <c r="Q12" s="7">
        <v>-1065863.2635045487</v>
      </c>
      <c r="R12" s="7">
        <v>0</v>
      </c>
      <c r="S12" s="7">
        <v>0</v>
      </c>
      <c r="T12" s="7">
        <v>0</v>
      </c>
      <c r="U12" s="7">
        <v>2364358.6800000002</v>
      </c>
      <c r="V12" s="8">
        <f t="shared" si="0"/>
        <v>64187402.134427093</v>
      </c>
      <c r="W12" s="19"/>
      <c r="X12" s="18"/>
      <c r="Y12" s="19"/>
      <c r="Z12" s="21"/>
      <c r="AA12" s="19"/>
      <c r="AB12" s="19"/>
      <c r="AC12" s="21"/>
      <c r="AD12" s="19"/>
      <c r="AE12" s="18"/>
      <c r="AF12" s="21"/>
      <c r="AG12" s="22"/>
      <c r="AH12" s="22"/>
      <c r="AI12" s="21"/>
    </row>
    <row r="13" spans="1:35" ht="30" x14ac:dyDescent="0.25">
      <c r="A13" s="5" t="s">
        <v>5</v>
      </c>
      <c r="B13" s="5" t="s">
        <v>6</v>
      </c>
      <c r="C13" s="5" t="s">
        <v>15</v>
      </c>
      <c r="D13" s="5" t="s">
        <v>16</v>
      </c>
      <c r="E13" s="16" t="s">
        <v>17</v>
      </c>
      <c r="F13" s="16" t="s">
        <v>767</v>
      </c>
      <c r="G13" s="6">
        <v>0</v>
      </c>
      <c r="H13" s="6">
        <v>0</v>
      </c>
      <c r="I13" s="6">
        <v>6246438.8715070402</v>
      </c>
      <c r="J13" s="6">
        <v>195277.98190044999</v>
      </c>
      <c r="K13" s="6">
        <v>340385.79185520997</v>
      </c>
      <c r="L13" s="6">
        <v>0</v>
      </c>
      <c r="M13" s="6">
        <v>0</v>
      </c>
      <c r="N13" s="7">
        <v>2558987.4745032247</v>
      </c>
      <c r="O13" s="7">
        <v>0</v>
      </c>
      <c r="P13" s="7">
        <v>0</v>
      </c>
      <c r="Q13" s="7">
        <v>3120519.3969945703</v>
      </c>
      <c r="R13" s="7">
        <v>0</v>
      </c>
      <c r="S13" s="7">
        <v>0</v>
      </c>
      <c r="T13" s="7">
        <v>0</v>
      </c>
      <c r="U13" s="7">
        <v>445597.38</v>
      </c>
      <c r="V13" s="8">
        <f t="shared" si="0"/>
        <v>12907206.896760495</v>
      </c>
      <c r="W13" s="19"/>
      <c r="X13" s="18"/>
      <c r="Y13" s="19"/>
      <c r="Z13" s="21"/>
      <c r="AA13" s="19"/>
      <c r="AB13" s="19"/>
      <c r="AC13" s="21"/>
      <c r="AD13" s="19"/>
      <c r="AE13" s="18"/>
      <c r="AF13" s="21"/>
      <c r="AG13" s="22"/>
      <c r="AH13" s="22"/>
      <c r="AI13" s="21"/>
    </row>
    <row r="14" spans="1:35" ht="45" x14ac:dyDescent="0.25">
      <c r="A14" s="5" t="s">
        <v>5</v>
      </c>
      <c r="B14" s="5" t="s">
        <v>6</v>
      </c>
      <c r="C14" s="5" t="s">
        <v>731</v>
      </c>
      <c r="D14" s="5" t="s">
        <v>732</v>
      </c>
      <c r="E14" s="16" t="s">
        <v>20</v>
      </c>
      <c r="F14" s="16" t="s">
        <v>767</v>
      </c>
      <c r="G14" s="6">
        <v>0</v>
      </c>
      <c r="H14" s="6">
        <v>0</v>
      </c>
      <c r="I14" s="6">
        <v>35206178.281424917</v>
      </c>
      <c r="J14" s="6">
        <v>918327.06787330995</v>
      </c>
      <c r="K14" s="6">
        <v>2080072.1266968001</v>
      </c>
      <c r="L14" s="6">
        <v>0</v>
      </c>
      <c r="M14" s="6">
        <v>0</v>
      </c>
      <c r="N14" s="7">
        <v>14527001.030172011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1688702.22</v>
      </c>
      <c r="V14" s="8">
        <f t="shared" si="0"/>
        <v>54420280.726167038</v>
      </c>
      <c r="W14" s="19"/>
      <c r="X14" s="18"/>
      <c r="Y14" s="19"/>
      <c r="Z14" s="21"/>
      <c r="AA14" s="19"/>
      <c r="AB14" s="19"/>
      <c r="AC14" s="21"/>
      <c r="AD14" s="19"/>
      <c r="AE14" s="18"/>
      <c r="AF14" s="21"/>
      <c r="AG14" s="22"/>
      <c r="AH14" s="22"/>
      <c r="AI14" s="21"/>
    </row>
    <row r="15" spans="1:35" x14ac:dyDescent="0.25">
      <c r="A15" s="5" t="s">
        <v>5</v>
      </c>
      <c r="B15" s="5" t="s">
        <v>21</v>
      </c>
      <c r="C15" s="5" t="s">
        <v>18</v>
      </c>
      <c r="D15" s="5" t="s">
        <v>19</v>
      </c>
      <c r="E15" s="16" t="s">
        <v>22</v>
      </c>
      <c r="F15" s="16" t="s">
        <v>767</v>
      </c>
      <c r="G15" s="6">
        <v>0</v>
      </c>
      <c r="H15" s="6">
        <v>0</v>
      </c>
      <c r="I15" s="6">
        <v>24870526.486654446</v>
      </c>
      <c r="J15" s="6">
        <v>316234.3800905</v>
      </c>
      <c r="K15" s="6">
        <v>707341.80995475</v>
      </c>
      <c r="L15" s="6">
        <v>0</v>
      </c>
      <c r="M15" s="6">
        <v>0</v>
      </c>
      <c r="N15" s="7">
        <v>6061182.5315060709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1148427.18</v>
      </c>
      <c r="V15" s="8">
        <f t="shared" si="0"/>
        <v>33103712.388205767</v>
      </c>
      <c r="W15" s="19"/>
      <c r="X15" s="18"/>
      <c r="Y15" s="19"/>
      <c r="Z15" s="21"/>
      <c r="AA15" s="19"/>
      <c r="AB15" s="19"/>
      <c r="AC15" s="21"/>
      <c r="AD15" s="19"/>
      <c r="AE15" s="18"/>
      <c r="AF15" s="21"/>
      <c r="AG15" s="22"/>
      <c r="AH15" s="22"/>
      <c r="AI15" s="21"/>
    </row>
    <row r="16" spans="1:35" ht="30" x14ac:dyDescent="0.25">
      <c r="A16" s="5" t="s">
        <v>5</v>
      </c>
      <c r="B16" s="5" t="s">
        <v>23</v>
      </c>
      <c r="C16" s="5" t="s">
        <v>24</v>
      </c>
      <c r="D16" s="5" t="s">
        <v>25</v>
      </c>
      <c r="E16" s="16" t="s">
        <v>26</v>
      </c>
      <c r="F16" s="16" t="s">
        <v>767</v>
      </c>
      <c r="G16" s="6">
        <v>0</v>
      </c>
      <c r="H16" s="6">
        <v>0</v>
      </c>
      <c r="I16" s="6">
        <v>27551730.596470587</v>
      </c>
      <c r="J16" s="6">
        <v>559171.40271493001</v>
      </c>
      <c r="K16" s="6">
        <v>1493491.9004525</v>
      </c>
      <c r="L16" s="6">
        <v>0</v>
      </c>
      <c r="M16" s="6">
        <v>0</v>
      </c>
      <c r="N16" s="7">
        <v>10864744.979270259</v>
      </c>
      <c r="O16" s="7">
        <v>0</v>
      </c>
      <c r="P16" s="7">
        <v>0</v>
      </c>
      <c r="Q16" s="7">
        <v>3053793.1221726835</v>
      </c>
      <c r="R16" s="7">
        <v>0</v>
      </c>
      <c r="S16" s="7">
        <v>0</v>
      </c>
      <c r="T16" s="7">
        <v>0</v>
      </c>
      <c r="U16" s="7">
        <v>1900674.5963579272</v>
      </c>
      <c r="V16" s="8">
        <f t="shared" si="0"/>
        <v>45423606.597438887</v>
      </c>
      <c r="W16" s="19"/>
      <c r="X16" s="18"/>
      <c r="Y16" s="19"/>
      <c r="Z16" s="21"/>
      <c r="AA16" s="19"/>
      <c r="AB16" s="19"/>
      <c r="AC16" s="21"/>
      <c r="AD16" s="19"/>
      <c r="AE16" s="18"/>
      <c r="AF16" s="21"/>
      <c r="AG16" s="22"/>
      <c r="AH16" s="22"/>
      <c r="AI16" s="21"/>
    </row>
    <row r="17" spans="1:35" ht="30" x14ac:dyDescent="0.25">
      <c r="A17" s="5" t="s">
        <v>5</v>
      </c>
      <c r="B17" s="5" t="s">
        <v>23</v>
      </c>
      <c r="C17" s="5" t="s">
        <v>24</v>
      </c>
      <c r="D17" s="5" t="s">
        <v>25</v>
      </c>
      <c r="E17" s="16" t="s">
        <v>27</v>
      </c>
      <c r="F17" s="16" t="s">
        <v>767</v>
      </c>
      <c r="G17" s="6">
        <v>0</v>
      </c>
      <c r="H17" s="6">
        <v>0</v>
      </c>
      <c r="I17" s="6">
        <v>15016936.166946154</v>
      </c>
      <c r="J17" s="6">
        <v>349728.62443438999</v>
      </c>
      <c r="K17" s="6">
        <v>908204.29864254</v>
      </c>
      <c r="L17" s="6">
        <v>0</v>
      </c>
      <c r="M17" s="6">
        <v>0</v>
      </c>
      <c r="N17" s="7">
        <v>6624027.0616192687</v>
      </c>
      <c r="O17" s="7">
        <v>0</v>
      </c>
      <c r="P17" s="7">
        <v>0</v>
      </c>
      <c r="Q17" s="7">
        <v>2394267.9644746855</v>
      </c>
      <c r="R17" s="7">
        <v>0</v>
      </c>
      <c r="S17" s="7">
        <v>0</v>
      </c>
      <c r="T17" s="7">
        <v>0</v>
      </c>
      <c r="U17" s="7">
        <v>1035953.4036420729</v>
      </c>
      <c r="V17" s="8">
        <f t="shared" si="0"/>
        <v>26329117.519759111</v>
      </c>
      <c r="W17" s="19"/>
      <c r="X17" s="18"/>
      <c r="Y17" s="19"/>
      <c r="Z17" s="21"/>
      <c r="AA17" s="19"/>
      <c r="AB17" s="19"/>
      <c r="AC17" s="21"/>
      <c r="AD17" s="19"/>
      <c r="AE17" s="18"/>
      <c r="AF17" s="21"/>
      <c r="AG17" s="22"/>
      <c r="AH17" s="22"/>
      <c r="AI17" s="21"/>
    </row>
    <row r="18" spans="1:35" ht="30" x14ac:dyDescent="0.25">
      <c r="A18" s="5" t="s">
        <v>5</v>
      </c>
      <c r="B18" s="5" t="s">
        <v>28</v>
      </c>
      <c r="C18" s="5" t="s">
        <v>29</v>
      </c>
      <c r="D18" s="5" t="s">
        <v>30</v>
      </c>
      <c r="E18" s="16" t="s">
        <v>31</v>
      </c>
      <c r="F18" s="16" t="s">
        <v>768</v>
      </c>
      <c r="G18" s="6">
        <v>0</v>
      </c>
      <c r="H18" s="6">
        <v>0</v>
      </c>
      <c r="I18" s="6">
        <v>3568640.7272649705</v>
      </c>
      <c r="J18" s="6">
        <v>5845.8461538460997</v>
      </c>
      <c r="K18" s="6">
        <v>63674.072398190001</v>
      </c>
      <c r="L18" s="6">
        <v>0</v>
      </c>
      <c r="M18" s="6">
        <v>0</v>
      </c>
      <c r="N18" s="7">
        <v>1041649.0488208225</v>
      </c>
      <c r="O18" s="7">
        <v>0</v>
      </c>
      <c r="P18" s="7">
        <v>0</v>
      </c>
      <c r="Q18" s="7">
        <v>3809529.9255087655</v>
      </c>
      <c r="R18" s="7">
        <v>0</v>
      </c>
      <c r="S18" s="7">
        <v>0</v>
      </c>
      <c r="T18" s="7">
        <v>0</v>
      </c>
      <c r="U18" s="7">
        <v>261000</v>
      </c>
      <c r="V18" s="8">
        <f t="shared" si="0"/>
        <v>8750339.6201465949</v>
      </c>
      <c r="W18" s="19"/>
      <c r="X18" s="18"/>
      <c r="Y18" s="19"/>
      <c r="Z18" s="21"/>
      <c r="AA18" s="19"/>
      <c r="AB18" s="19"/>
      <c r="AC18" s="21"/>
      <c r="AD18" s="19"/>
      <c r="AE18" s="18"/>
      <c r="AF18" s="21"/>
      <c r="AG18" s="22"/>
      <c r="AH18" s="22"/>
      <c r="AI18" s="21"/>
    </row>
    <row r="19" spans="1:35" ht="30" x14ac:dyDescent="0.25">
      <c r="A19" s="5" t="s">
        <v>5</v>
      </c>
      <c r="B19" s="5" t="s">
        <v>32</v>
      </c>
      <c r="C19" s="5" t="s">
        <v>36</v>
      </c>
      <c r="D19" s="5" t="s">
        <v>37</v>
      </c>
      <c r="E19" s="24">
        <v>501</v>
      </c>
      <c r="F19" s="16" t="s">
        <v>768</v>
      </c>
      <c r="G19" s="6">
        <v>0</v>
      </c>
      <c r="H19" s="6">
        <v>0</v>
      </c>
      <c r="I19" s="6">
        <v>3741634.8203425966</v>
      </c>
      <c r="J19" s="6">
        <v>14134.352941175999</v>
      </c>
      <c r="K19" s="6">
        <v>115610.99547511</v>
      </c>
      <c r="L19" s="6">
        <v>0</v>
      </c>
      <c r="M19" s="6">
        <v>0</v>
      </c>
      <c r="N19" s="7">
        <v>1119515.1197613531</v>
      </c>
      <c r="O19" s="7">
        <v>0</v>
      </c>
      <c r="P19" s="7">
        <v>0</v>
      </c>
      <c r="Q19" s="7">
        <v>438392.49151932262</v>
      </c>
      <c r="R19" s="7">
        <v>0</v>
      </c>
      <c r="S19" s="7">
        <v>0</v>
      </c>
      <c r="T19" s="7">
        <v>0</v>
      </c>
      <c r="U19" s="7">
        <v>204926.4</v>
      </c>
      <c r="V19" s="8">
        <f t="shared" si="0"/>
        <v>5634214.1800395586</v>
      </c>
      <c r="W19" s="19"/>
      <c r="X19" s="18"/>
      <c r="Y19" s="19"/>
      <c r="Z19" s="21"/>
      <c r="AA19" s="19"/>
      <c r="AB19" s="19"/>
      <c r="AC19" s="21"/>
      <c r="AD19" s="19"/>
      <c r="AE19" s="18"/>
      <c r="AF19" s="21"/>
      <c r="AG19" s="22"/>
      <c r="AH19" s="22"/>
      <c r="AI19" s="21"/>
    </row>
    <row r="20" spans="1:35" x14ac:dyDescent="0.25">
      <c r="A20" s="5" t="s">
        <v>5</v>
      </c>
      <c r="B20" s="5" t="s">
        <v>32</v>
      </c>
      <c r="C20" s="5" t="s">
        <v>33</v>
      </c>
      <c r="D20" s="5" t="s">
        <v>34</v>
      </c>
      <c r="E20" s="16" t="s">
        <v>35</v>
      </c>
      <c r="F20" s="16" t="s">
        <v>768</v>
      </c>
      <c r="G20" s="6">
        <v>0</v>
      </c>
      <c r="H20" s="6">
        <v>0</v>
      </c>
      <c r="I20" s="6">
        <v>2253695.7841300312</v>
      </c>
      <c r="J20" s="6">
        <v>9763.2217194571003</v>
      </c>
      <c r="K20" s="6">
        <v>59134.208144796998</v>
      </c>
      <c r="L20" s="6">
        <v>0</v>
      </c>
      <c r="M20" s="6">
        <v>0</v>
      </c>
      <c r="N20" s="7">
        <v>703984.17195019987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93256.56</v>
      </c>
      <c r="V20" s="8">
        <f t="shared" si="0"/>
        <v>3119833.9459444857</v>
      </c>
      <c r="W20" s="19"/>
      <c r="X20" s="18"/>
      <c r="Y20" s="19"/>
      <c r="Z20" s="21"/>
      <c r="AA20" s="19"/>
      <c r="AB20" s="19"/>
      <c r="AC20" s="21"/>
      <c r="AD20" s="19"/>
      <c r="AE20" s="18"/>
      <c r="AF20" s="21"/>
      <c r="AG20" s="22"/>
      <c r="AH20" s="22"/>
      <c r="AI20" s="21"/>
    </row>
    <row r="21" spans="1:35" ht="30" x14ac:dyDescent="0.25">
      <c r="A21" s="5" t="s">
        <v>5</v>
      </c>
      <c r="B21" s="5" t="s">
        <v>32</v>
      </c>
      <c r="C21" s="5" t="s">
        <v>438</v>
      </c>
      <c r="D21" s="5" t="s">
        <v>439</v>
      </c>
      <c r="E21" s="24">
        <v>502</v>
      </c>
      <c r="F21" s="16" t="s">
        <v>768</v>
      </c>
      <c r="G21" s="6">
        <v>0</v>
      </c>
      <c r="H21" s="6">
        <v>0</v>
      </c>
      <c r="I21" s="6">
        <v>4487014.7310282001</v>
      </c>
      <c r="J21" s="6">
        <v>6200.9773755657998</v>
      </c>
      <c r="K21" s="6">
        <v>34638.054298643001</v>
      </c>
      <c r="L21" s="6">
        <v>0</v>
      </c>
      <c r="M21" s="6">
        <v>0</v>
      </c>
      <c r="N21" s="7">
        <v>303609.19374706247</v>
      </c>
      <c r="O21" s="7">
        <v>0</v>
      </c>
      <c r="P21" s="7">
        <v>0</v>
      </c>
      <c r="Q21" s="7">
        <v>1378049.6369603705</v>
      </c>
      <c r="R21" s="7">
        <v>0</v>
      </c>
      <c r="S21" s="7">
        <v>0</v>
      </c>
      <c r="T21" s="7">
        <v>0</v>
      </c>
      <c r="U21" s="7">
        <v>218911.86000000002</v>
      </c>
      <c r="V21" s="8">
        <f t="shared" si="0"/>
        <v>6428424.4534098422</v>
      </c>
      <c r="W21" s="19"/>
      <c r="X21" s="18"/>
      <c r="Y21" s="19"/>
      <c r="Z21" s="21"/>
      <c r="AA21" s="19"/>
      <c r="AB21" s="19"/>
      <c r="AC21" s="21"/>
      <c r="AD21" s="19"/>
      <c r="AE21" s="18"/>
      <c r="AF21" s="21"/>
      <c r="AG21" s="22"/>
      <c r="AH21" s="22"/>
      <c r="AI21" s="21"/>
    </row>
    <row r="22" spans="1:35" x14ac:dyDescent="0.25">
      <c r="A22" s="5" t="s">
        <v>5</v>
      </c>
      <c r="B22" s="5" t="s">
        <v>38</v>
      </c>
      <c r="C22" s="5" t="s">
        <v>39</v>
      </c>
      <c r="D22" s="5" t="s">
        <v>40</v>
      </c>
      <c r="E22" s="16" t="s">
        <v>41</v>
      </c>
      <c r="F22" s="16" t="s">
        <v>768</v>
      </c>
      <c r="G22" s="6">
        <v>0</v>
      </c>
      <c r="H22" s="6">
        <v>0</v>
      </c>
      <c r="I22" s="6">
        <v>965084.79107987054</v>
      </c>
      <c r="J22" s="6">
        <v>5692.5158371040998</v>
      </c>
      <c r="K22" s="6">
        <v>16573.013574660999</v>
      </c>
      <c r="L22" s="6">
        <v>0</v>
      </c>
      <c r="M22" s="6">
        <v>0</v>
      </c>
      <c r="N22" s="7">
        <v>104117.65479334776</v>
      </c>
      <c r="O22" s="7">
        <v>0</v>
      </c>
      <c r="P22" s="7">
        <v>0</v>
      </c>
      <c r="Q22" s="7">
        <v>392.38582020322792</v>
      </c>
      <c r="R22" s="7">
        <v>0</v>
      </c>
      <c r="S22" s="7">
        <v>0</v>
      </c>
      <c r="T22" s="7">
        <v>0</v>
      </c>
      <c r="U22" s="7">
        <v>48974.58</v>
      </c>
      <c r="V22" s="8">
        <f t="shared" si="0"/>
        <v>1140834.9411051867</v>
      </c>
      <c r="W22" s="19"/>
      <c r="X22" s="18"/>
      <c r="Y22" s="19"/>
      <c r="Z22" s="21"/>
      <c r="AA22" s="19"/>
      <c r="AB22" s="19"/>
      <c r="AC22" s="21"/>
      <c r="AD22" s="19"/>
      <c r="AE22" s="18"/>
      <c r="AF22" s="21"/>
      <c r="AG22" s="22"/>
      <c r="AH22" s="22"/>
      <c r="AI22" s="21"/>
    </row>
    <row r="23" spans="1:35" x14ac:dyDescent="0.25">
      <c r="A23" s="5" t="s">
        <v>5</v>
      </c>
      <c r="B23" s="5" t="s">
        <v>42</v>
      </c>
      <c r="C23" s="5" t="s">
        <v>43</v>
      </c>
      <c r="D23" s="5" t="s">
        <v>44</v>
      </c>
      <c r="E23" s="16" t="s">
        <v>45</v>
      </c>
      <c r="F23" s="16" t="s">
        <v>767</v>
      </c>
      <c r="G23" s="6">
        <v>0</v>
      </c>
      <c r="H23" s="6">
        <v>0</v>
      </c>
      <c r="I23" s="6">
        <v>872630.56881371851</v>
      </c>
      <c r="J23" s="6">
        <v>42809.710407240003</v>
      </c>
      <c r="K23" s="6">
        <v>98059.276018099001</v>
      </c>
      <c r="L23" s="6">
        <v>0</v>
      </c>
      <c r="M23" s="6">
        <v>0</v>
      </c>
      <c r="N23" s="7">
        <v>617143.37408704299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51917.388037214907</v>
      </c>
      <c r="V23" s="8">
        <f t="shared" si="0"/>
        <v>1682560.3173633155</v>
      </c>
      <c r="W23" s="19"/>
      <c r="X23" s="18"/>
      <c r="Y23" s="19"/>
      <c r="Z23" s="21"/>
      <c r="AA23" s="19"/>
      <c r="AB23" s="19"/>
      <c r="AC23" s="21"/>
      <c r="AD23" s="19"/>
      <c r="AE23" s="18"/>
      <c r="AF23" s="21"/>
      <c r="AG23" s="22"/>
      <c r="AH23" s="22"/>
      <c r="AI23" s="21"/>
    </row>
    <row r="24" spans="1:35" x14ac:dyDescent="0.25">
      <c r="A24" s="5" t="s">
        <v>5</v>
      </c>
      <c r="B24" s="5" t="s">
        <v>42</v>
      </c>
      <c r="C24" s="5" t="s">
        <v>43</v>
      </c>
      <c r="D24" s="5" t="s">
        <v>44</v>
      </c>
      <c r="E24" s="16" t="s">
        <v>46</v>
      </c>
      <c r="F24" s="16" t="s">
        <v>767</v>
      </c>
      <c r="G24" s="6">
        <v>0</v>
      </c>
      <c r="H24" s="6">
        <v>0</v>
      </c>
      <c r="I24" s="6">
        <v>1961427.1739704467</v>
      </c>
      <c r="J24" s="6">
        <v>58669.149321267003</v>
      </c>
      <c r="K24" s="6">
        <v>159267.05882353001</v>
      </c>
      <c r="L24" s="6">
        <v>0</v>
      </c>
      <c r="M24" s="6">
        <v>0</v>
      </c>
      <c r="N24" s="7">
        <v>620916.03323585936</v>
      </c>
      <c r="O24" s="7">
        <v>0</v>
      </c>
      <c r="P24" s="7">
        <v>0</v>
      </c>
      <c r="Q24" s="7">
        <v>-52155.574912231859</v>
      </c>
      <c r="R24" s="7">
        <v>0</v>
      </c>
      <c r="S24" s="7">
        <v>0</v>
      </c>
      <c r="T24" s="7">
        <v>0</v>
      </c>
      <c r="U24" s="7">
        <v>116695.63196278509</v>
      </c>
      <c r="V24" s="8">
        <f t="shared" si="0"/>
        <v>2864819.4724016562</v>
      </c>
      <c r="W24" s="19"/>
      <c r="X24" s="18"/>
      <c r="Y24" s="19"/>
      <c r="Z24" s="21"/>
      <c r="AA24" s="19"/>
      <c r="AB24" s="19"/>
      <c r="AC24" s="21"/>
      <c r="AD24" s="19"/>
      <c r="AE24" s="18"/>
      <c r="AF24" s="21"/>
      <c r="AG24" s="22"/>
      <c r="AH24" s="22"/>
      <c r="AI24" s="21"/>
    </row>
    <row r="25" spans="1:35" x14ac:dyDescent="0.25">
      <c r="A25" s="5" t="s">
        <v>5</v>
      </c>
      <c r="B25" s="5" t="s">
        <v>42</v>
      </c>
      <c r="C25" s="5" t="s">
        <v>47</v>
      </c>
      <c r="D25" s="5" t="s">
        <v>48</v>
      </c>
      <c r="E25" s="16" t="s">
        <v>49</v>
      </c>
      <c r="F25" s="16" t="s">
        <v>767</v>
      </c>
      <c r="G25" s="6">
        <v>0</v>
      </c>
      <c r="H25" s="6">
        <v>0</v>
      </c>
      <c r="I25" s="6">
        <v>12966947.967774784</v>
      </c>
      <c r="J25" s="6">
        <v>483551.3122172</v>
      </c>
      <c r="K25" s="6">
        <v>825504.70588234998</v>
      </c>
      <c r="L25" s="6">
        <v>0</v>
      </c>
      <c r="M25" s="6">
        <v>0</v>
      </c>
      <c r="N25" s="7">
        <v>6589240.8319027405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718314.60893177195</v>
      </c>
      <c r="V25" s="8">
        <f t="shared" si="0"/>
        <v>21583559.426708847</v>
      </c>
      <c r="W25" s="19"/>
      <c r="X25" s="18"/>
      <c r="Y25" s="19"/>
      <c r="Z25" s="21"/>
      <c r="AA25" s="19"/>
      <c r="AB25" s="19"/>
      <c r="AC25" s="21"/>
      <c r="AD25" s="19"/>
      <c r="AE25" s="18"/>
      <c r="AF25" s="21"/>
      <c r="AG25" s="22"/>
      <c r="AH25" s="22"/>
      <c r="AI25" s="21"/>
    </row>
    <row r="26" spans="1:35" x14ac:dyDescent="0.25">
      <c r="A26" s="5" t="s">
        <v>5</v>
      </c>
      <c r="B26" s="5" t="s">
        <v>42</v>
      </c>
      <c r="C26" s="5" t="s">
        <v>47</v>
      </c>
      <c r="D26" s="5" t="s">
        <v>48</v>
      </c>
      <c r="E26" s="16" t="s">
        <v>50</v>
      </c>
      <c r="F26" s="16" t="s">
        <v>767</v>
      </c>
      <c r="G26" s="6">
        <v>0</v>
      </c>
      <c r="H26" s="6">
        <v>0</v>
      </c>
      <c r="I26" s="6">
        <v>2255486.9594384395</v>
      </c>
      <c r="J26" s="6">
        <v>67337.294117647994</v>
      </c>
      <c r="K26" s="6">
        <v>146144.70588235001</v>
      </c>
      <c r="L26" s="6">
        <v>0</v>
      </c>
      <c r="M26" s="6">
        <v>0</v>
      </c>
      <c r="N26" s="7">
        <v>963139.17902654049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124944.53106822811</v>
      </c>
      <c r="V26" s="8">
        <f t="shared" si="0"/>
        <v>3557052.6695332061</v>
      </c>
      <c r="W26" s="19"/>
      <c r="X26" s="18"/>
      <c r="Y26" s="19"/>
      <c r="Z26" s="21"/>
      <c r="AA26" s="19"/>
      <c r="AB26" s="19"/>
      <c r="AC26" s="21"/>
      <c r="AD26" s="19"/>
      <c r="AE26" s="18"/>
      <c r="AF26" s="21"/>
      <c r="AG26" s="22"/>
      <c r="AH26" s="22"/>
      <c r="AI26" s="21"/>
    </row>
    <row r="27" spans="1:35" x14ac:dyDescent="0.25">
      <c r="A27" s="5" t="s">
        <v>5</v>
      </c>
      <c r="B27" s="5" t="s">
        <v>42</v>
      </c>
      <c r="C27" s="5" t="s">
        <v>33</v>
      </c>
      <c r="D27" s="5" t="s">
        <v>34</v>
      </c>
      <c r="E27" s="16" t="s">
        <v>51</v>
      </c>
      <c r="F27" s="16" t="s">
        <v>767</v>
      </c>
      <c r="G27" s="6">
        <v>0</v>
      </c>
      <c r="H27" s="6">
        <v>0</v>
      </c>
      <c r="I27" s="6">
        <v>1972648.8027280411</v>
      </c>
      <c r="J27" s="6">
        <v>43067.619909501998</v>
      </c>
      <c r="K27" s="6">
        <v>100232.39819004999</v>
      </c>
      <c r="L27" s="6">
        <v>0</v>
      </c>
      <c r="M27" s="6">
        <v>0</v>
      </c>
      <c r="N27" s="7">
        <v>705109.48661939788</v>
      </c>
      <c r="O27" s="7">
        <v>0</v>
      </c>
      <c r="P27" s="7">
        <v>0</v>
      </c>
      <c r="Q27" s="7">
        <v>-164184.68076263359</v>
      </c>
      <c r="R27" s="7">
        <v>0</v>
      </c>
      <c r="S27" s="7">
        <v>0</v>
      </c>
      <c r="T27" s="7">
        <v>0</v>
      </c>
      <c r="U27" s="7">
        <v>124741.6972551309</v>
      </c>
      <c r="V27" s="8">
        <f t="shared" si="0"/>
        <v>2781615.3239394883</v>
      </c>
      <c r="W27" s="19"/>
      <c r="X27" s="18"/>
      <c r="Y27" s="19"/>
      <c r="Z27" s="21"/>
      <c r="AA27" s="19"/>
      <c r="AB27" s="19"/>
      <c r="AC27" s="21"/>
      <c r="AD27" s="19"/>
      <c r="AE27" s="18"/>
      <c r="AF27" s="21"/>
      <c r="AG27" s="22"/>
      <c r="AH27" s="22"/>
      <c r="AI27" s="21"/>
    </row>
    <row r="28" spans="1:35" x14ac:dyDescent="0.25">
      <c r="A28" s="5" t="s">
        <v>5</v>
      </c>
      <c r="B28" s="5" t="s">
        <v>42</v>
      </c>
      <c r="C28" s="5" t="s">
        <v>33</v>
      </c>
      <c r="D28" s="5" t="s">
        <v>34</v>
      </c>
      <c r="E28" s="16" t="s">
        <v>52</v>
      </c>
      <c r="F28" s="16" t="s">
        <v>767</v>
      </c>
      <c r="G28" s="6">
        <v>0</v>
      </c>
      <c r="H28" s="6">
        <v>0</v>
      </c>
      <c r="I28" s="6">
        <v>2833010.035700948</v>
      </c>
      <c r="J28" s="6">
        <v>63198.497737555997</v>
      </c>
      <c r="K28" s="6">
        <v>138473.07692307999</v>
      </c>
      <c r="L28" s="6">
        <v>0</v>
      </c>
      <c r="M28" s="6">
        <v>0</v>
      </c>
      <c r="N28" s="7">
        <v>979024.64776786021</v>
      </c>
      <c r="O28" s="7">
        <v>0</v>
      </c>
      <c r="P28" s="7">
        <v>0</v>
      </c>
      <c r="Q28" s="7">
        <v>-39140.892543579706</v>
      </c>
      <c r="R28" s="7">
        <v>0</v>
      </c>
      <c r="S28" s="7">
        <v>0</v>
      </c>
      <c r="T28" s="7">
        <v>0</v>
      </c>
      <c r="U28" s="7">
        <v>179147.1850972329</v>
      </c>
      <c r="V28" s="8">
        <f t="shared" si="0"/>
        <v>4153712.550683097</v>
      </c>
      <c r="W28" s="19"/>
      <c r="X28" s="18"/>
      <c r="Y28" s="19"/>
      <c r="Z28" s="21"/>
      <c r="AA28" s="19"/>
      <c r="AB28" s="19"/>
      <c r="AC28" s="21"/>
      <c r="AD28" s="19"/>
      <c r="AE28" s="18"/>
      <c r="AF28" s="21"/>
      <c r="AG28" s="22"/>
      <c r="AH28" s="22"/>
      <c r="AI28" s="21"/>
    </row>
    <row r="29" spans="1:35" x14ac:dyDescent="0.25">
      <c r="A29" s="5" t="s">
        <v>5</v>
      </c>
      <c r="B29" s="5" t="s">
        <v>42</v>
      </c>
      <c r="C29" s="5" t="s">
        <v>33</v>
      </c>
      <c r="D29" s="5" t="s">
        <v>34</v>
      </c>
      <c r="E29" s="16" t="s">
        <v>53</v>
      </c>
      <c r="F29" s="16" t="s">
        <v>767</v>
      </c>
      <c r="G29" s="6">
        <v>0</v>
      </c>
      <c r="H29" s="6">
        <v>0</v>
      </c>
      <c r="I29" s="6">
        <v>3550517.8475655504</v>
      </c>
      <c r="J29" s="6">
        <v>165446.71493213001</v>
      </c>
      <c r="K29" s="6">
        <v>499061.04072399001</v>
      </c>
      <c r="L29" s="6">
        <v>0</v>
      </c>
      <c r="M29" s="6">
        <v>0</v>
      </c>
      <c r="N29" s="7">
        <v>3332053.2861769823</v>
      </c>
      <c r="O29" s="7">
        <v>0</v>
      </c>
      <c r="P29" s="7">
        <v>0</v>
      </c>
      <c r="Q29" s="7">
        <v>-1129283.5565377518</v>
      </c>
      <c r="R29" s="7">
        <v>0</v>
      </c>
      <c r="S29" s="7">
        <v>0</v>
      </c>
      <c r="T29" s="7">
        <v>0</v>
      </c>
      <c r="U29" s="7">
        <v>224519.24631868745</v>
      </c>
      <c r="V29" s="8">
        <f t="shared" si="0"/>
        <v>6642314.5791795887</v>
      </c>
      <c r="W29" s="19"/>
      <c r="X29" s="18"/>
      <c r="Y29" s="19"/>
      <c r="Z29" s="21"/>
      <c r="AA29" s="19"/>
      <c r="AB29" s="19"/>
      <c r="AC29" s="21"/>
      <c r="AD29" s="19"/>
      <c r="AE29" s="18"/>
      <c r="AF29" s="21"/>
      <c r="AG29" s="22"/>
      <c r="AH29" s="22"/>
      <c r="AI29" s="21"/>
    </row>
    <row r="30" spans="1:35" x14ac:dyDescent="0.25">
      <c r="A30" s="5" t="s">
        <v>5</v>
      </c>
      <c r="B30" s="5" t="s">
        <v>42</v>
      </c>
      <c r="C30" s="5" t="s">
        <v>33</v>
      </c>
      <c r="D30" s="5" t="s">
        <v>34</v>
      </c>
      <c r="E30" s="16" t="s">
        <v>54</v>
      </c>
      <c r="F30" s="16" t="s">
        <v>767</v>
      </c>
      <c r="G30" s="6">
        <v>0</v>
      </c>
      <c r="H30" s="6">
        <v>0</v>
      </c>
      <c r="I30" s="6">
        <v>868274.33897090214</v>
      </c>
      <c r="J30" s="6">
        <v>19935.610859728</v>
      </c>
      <c r="K30" s="6">
        <v>55110.497737555997</v>
      </c>
      <c r="L30" s="6">
        <v>0</v>
      </c>
      <c r="M30" s="6">
        <v>0</v>
      </c>
      <c r="N30" s="7">
        <v>494163.9333522502</v>
      </c>
      <c r="O30" s="7">
        <v>0</v>
      </c>
      <c r="P30" s="7">
        <v>0</v>
      </c>
      <c r="Q30" s="7">
        <v>-496709.68202527158</v>
      </c>
      <c r="R30" s="7">
        <v>0</v>
      </c>
      <c r="S30" s="7">
        <v>0</v>
      </c>
      <c r="T30" s="7">
        <v>0</v>
      </c>
      <c r="U30" s="7">
        <v>108069.8189899854</v>
      </c>
      <c r="V30" s="8">
        <f t="shared" si="0"/>
        <v>1048844.5178851502</v>
      </c>
      <c r="W30" s="19"/>
      <c r="X30" s="18"/>
      <c r="Y30" s="19"/>
      <c r="Z30" s="21"/>
      <c r="AA30" s="19"/>
      <c r="AB30" s="19"/>
      <c r="AC30" s="21"/>
      <c r="AD30" s="19"/>
      <c r="AE30" s="18"/>
      <c r="AF30" s="21"/>
      <c r="AG30" s="22"/>
      <c r="AH30" s="22"/>
      <c r="AI30" s="21"/>
    </row>
    <row r="31" spans="1:35" x14ac:dyDescent="0.25">
      <c r="A31" s="5" t="s">
        <v>5</v>
      </c>
      <c r="B31" s="5" t="s">
        <v>42</v>
      </c>
      <c r="C31" s="5" t="s">
        <v>33</v>
      </c>
      <c r="D31" s="5" t="s">
        <v>34</v>
      </c>
      <c r="E31" s="16" t="s">
        <v>55</v>
      </c>
      <c r="F31" s="16" t="s">
        <v>767</v>
      </c>
      <c r="G31" s="6">
        <v>0</v>
      </c>
      <c r="H31" s="6">
        <v>0</v>
      </c>
      <c r="I31" s="6">
        <v>2199212.7545484551</v>
      </c>
      <c r="J31" s="6">
        <v>154848.63348416</v>
      </c>
      <c r="K31" s="6">
        <v>362608.28054299002</v>
      </c>
      <c r="L31" s="6">
        <v>0</v>
      </c>
      <c r="M31" s="6">
        <v>0</v>
      </c>
      <c r="N31" s="7">
        <v>2287397.6832520841</v>
      </c>
      <c r="O31" s="7">
        <v>0</v>
      </c>
      <c r="P31" s="7">
        <v>0</v>
      </c>
      <c r="Q31" s="7">
        <v>6426224.6838172479</v>
      </c>
      <c r="R31" s="7">
        <v>0</v>
      </c>
      <c r="S31" s="7">
        <v>0</v>
      </c>
      <c r="T31" s="7">
        <v>0</v>
      </c>
      <c r="U31" s="7">
        <v>139068.61233896326</v>
      </c>
      <c r="V31" s="8">
        <f t="shared" si="0"/>
        <v>11569360.647983901</v>
      </c>
      <c r="W31" s="19"/>
      <c r="X31" s="18"/>
      <c r="Y31" s="19"/>
      <c r="Z31" s="21"/>
      <c r="AA31" s="19"/>
      <c r="AB31" s="19"/>
      <c r="AC31" s="21"/>
      <c r="AD31" s="19"/>
      <c r="AE31" s="18"/>
      <c r="AF31" s="21"/>
      <c r="AG31" s="22"/>
      <c r="AH31" s="22"/>
      <c r="AI31" s="21"/>
    </row>
    <row r="32" spans="1:35" ht="30" x14ac:dyDescent="0.25">
      <c r="A32" s="5" t="s">
        <v>5</v>
      </c>
      <c r="B32" s="5" t="s">
        <v>56</v>
      </c>
      <c r="C32" s="5" t="s">
        <v>57</v>
      </c>
      <c r="D32" s="5" t="s">
        <v>58</v>
      </c>
      <c r="E32" s="16" t="s">
        <v>59</v>
      </c>
      <c r="F32" s="16" t="s">
        <v>767</v>
      </c>
      <c r="G32" s="6">
        <v>0</v>
      </c>
      <c r="H32" s="6">
        <v>0</v>
      </c>
      <c r="I32" s="6">
        <v>68829164.764319032</v>
      </c>
      <c r="J32" s="6">
        <v>2243672.0995474998</v>
      </c>
      <c r="K32" s="6">
        <v>5195219.3665158004</v>
      </c>
      <c r="L32" s="6">
        <v>0</v>
      </c>
      <c r="M32" s="6">
        <v>0</v>
      </c>
      <c r="N32" s="7">
        <v>41982995.426808916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4785421.32</v>
      </c>
      <c r="V32" s="8">
        <f t="shared" si="0"/>
        <v>123036472.97719124</v>
      </c>
      <c r="W32" s="19"/>
      <c r="X32" s="18"/>
      <c r="Y32" s="19"/>
      <c r="Z32" s="21"/>
      <c r="AA32" s="19"/>
      <c r="AB32" s="19"/>
      <c r="AC32" s="21"/>
      <c r="AD32" s="19"/>
      <c r="AE32" s="18"/>
      <c r="AF32" s="21"/>
      <c r="AG32" s="22"/>
      <c r="AH32" s="22"/>
      <c r="AI32" s="21"/>
    </row>
    <row r="33" spans="1:35" ht="30" x14ac:dyDescent="0.25">
      <c r="A33" s="5" t="s">
        <v>5</v>
      </c>
      <c r="B33" s="5" t="s">
        <v>60</v>
      </c>
      <c r="C33" s="5" t="s">
        <v>61</v>
      </c>
      <c r="D33" s="5" t="s">
        <v>62</v>
      </c>
      <c r="E33" s="16" t="s">
        <v>63</v>
      </c>
      <c r="F33" s="16" t="s">
        <v>768</v>
      </c>
      <c r="G33" s="6">
        <v>0</v>
      </c>
      <c r="H33" s="6">
        <v>0</v>
      </c>
      <c r="I33" s="6">
        <v>3944574.9850334316</v>
      </c>
      <c r="J33" s="6">
        <v>21814.325791855001</v>
      </c>
      <c r="K33" s="6">
        <v>98571.628959277004</v>
      </c>
      <c r="L33" s="6">
        <v>0</v>
      </c>
      <c r="M33" s="6">
        <v>0</v>
      </c>
      <c r="N33" s="7">
        <v>1492436.5477920161</v>
      </c>
      <c r="O33" s="7">
        <v>0</v>
      </c>
      <c r="P33" s="7">
        <v>0</v>
      </c>
      <c r="Q33" s="7">
        <v>190141.87588377576</v>
      </c>
      <c r="R33" s="7">
        <v>0</v>
      </c>
      <c r="S33" s="7">
        <v>0</v>
      </c>
      <c r="T33" s="7">
        <v>0</v>
      </c>
      <c r="U33" s="7">
        <v>216000</v>
      </c>
      <c r="V33" s="8">
        <f t="shared" si="0"/>
        <v>5963539.3634603554</v>
      </c>
      <c r="W33" s="19"/>
      <c r="X33" s="18"/>
      <c r="Y33" s="19"/>
      <c r="Z33" s="21"/>
      <c r="AA33" s="19"/>
      <c r="AB33" s="19"/>
      <c r="AC33" s="21"/>
      <c r="AD33" s="19"/>
      <c r="AE33" s="18"/>
      <c r="AF33" s="21"/>
      <c r="AG33" s="22"/>
      <c r="AH33" s="22"/>
      <c r="AI33" s="21"/>
    </row>
    <row r="34" spans="1:35" x14ac:dyDescent="0.25">
      <c r="A34" s="5" t="s">
        <v>5</v>
      </c>
      <c r="B34" s="5" t="s">
        <v>64</v>
      </c>
      <c r="C34" s="5" t="s">
        <v>65</v>
      </c>
      <c r="D34" s="5" t="s">
        <v>66</v>
      </c>
      <c r="E34" s="16" t="s">
        <v>67</v>
      </c>
      <c r="F34" s="16" t="s">
        <v>768</v>
      </c>
      <c r="G34" s="6">
        <v>0</v>
      </c>
      <c r="H34" s="6">
        <v>0</v>
      </c>
      <c r="I34" s="6">
        <v>46692690.147501841</v>
      </c>
      <c r="J34" s="6">
        <v>1089379.6289593</v>
      </c>
      <c r="K34" s="6">
        <v>2523108.8235293999</v>
      </c>
      <c r="L34" s="6">
        <v>0</v>
      </c>
      <c r="M34" s="6">
        <v>0</v>
      </c>
      <c r="N34" s="7">
        <v>29230614.208779827</v>
      </c>
      <c r="O34" s="7">
        <v>0</v>
      </c>
      <c r="P34" s="7">
        <v>0</v>
      </c>
      <c r="Q34" s="7">
        <v>-6386373.9099102998</v>
      </c>
      <c r="R34" s="7">
        <v>0</v>
      </c>
      <c r="S34" s="7">
        <v>0</v>
      </c>
      <c r="T34" s="7">
        <v>0</v>
      </c>
      <c r="U34" s="7">
        <v>2560379.4</v>
      </c>
      <c r="V34" s="8">
        <f t="shared" si="0"/>
        <v>75709798.298860058</v>
      </c>
      <c r="W34" s="19"/>
      <c r="X34" s="18"/>
      <c r="Y34" s="19"/>
      <c r="Z34" s="21"/>
      <c r="AA34" s="19"/>
      <c r="AB34" s="19"/>
      <c r="AC34" s="21"/>
      <c r="AD34" s="19"/>
      <c r="AE34" s="18"/>
      <c r="AF34" s="21"/>
      <c r="AG34" s="22"/>
      <c r="AH34" s="22"/>
      <c r="AI34" s="21"/>
    </row>
    <row r="35" spans="1:35" ht="30" x14ac:dyDescent="0.25">
      <c r="A35" s="5" t="s">
        <v>5</v>
      </c>
      <c r="B35" s="5" t="s">
        <v>68</v>
      </c>
      <c r="C35" s="5" t="s">
        <v>69</v>
      </c>
      <c r="D35" s="5" t="s">
        <v>70</v>
      </c>
      <c r="E35" s="16" t="s">
        <v>71</v>
      </c>
      <c r="F35" s="16" t="s">
        <v>767</v>
      </c>
      <c r="G35" s="6">
        <v>0</v>
      </c>
      <c r="H35" s="6">
        <v>0</v>
      </c>
      <c r="I35" s="6">
        <v>3576243.306305611</v>
      </c>
      <c r="J35" s="6">
        <v>85996.995475112999</v>
      </c>
      <c r="K35" s="6">
        <v>233085.52036199</v>
      </c>
      <c r="L35" s="6">
        <v>0</v>
      </c>
      <c r="M35" s="6">
        <v>0</v>
      </c>
      <c r="N35" s="7">
        <v>1607711.8102771011</v>
      </c>
      <c r="O35" s="7">
        <v>0</v>
      </c>
      <c r="P35" s="7">
        <v>0</v>
      </c>
      <c r="Q35" s="7">
        <v>1925900.401541532</v>
      </c>
      <c r="R35" s="7">
        <v>0</v>
      </c>
      <c r="S35" s="7">
        <v>0</v>
      </c>
      <c r="T35" s="7">
        <v>0</v>
      </c>
      <c r="U35" s="7">
        <v>160872.39187410744</v>
      </c>
      <c r="V35" s="8">
        <f t="shared" si="0"/>
        <v>7589810.4258354548</v>
      </c>
      <c r="W35" s="19"/>
      <c r="X35" s="18"/>
      <c r="Y35" s="19"/>
      <c r="Z35" s="21"/>
      <c r="AA35" s="19"/>
      <c r="AB35" s="19"/>
      <c r="AC35" s="21"/>
      <c r="AD35" s="19"/>
      <c r="AE35" s="18"/>
      <c r="AF35" s="21"/>
      <c r="AG35" s="22"/>
      <c r="AH35" s="22"/>
      <c r="AI35" s="21"/>
    </row>
    <row r="36" spans="1:35" ht="30" x14ac:dyDescent="0.25">
      <c r="A36" s="5" t="s">
        <v>5</v>
      </c>
      <c r="B36" s="5" t="s">
        <v>68</v>
      </c>
      <c r="C36" s="5" t="s">
        <v>69</v>
      </c>
      <c r="D36" s="5" t="s">
        <v>70</v>
      </c>
      <c r="E36" s="16" t="s">
        <v>72</v>
      </c>
      <c r="F36" s="16" t="s">
        <v>767</v>
      </c>
      <c r="G36" s="6">
        <v>0</v>
      </c>
      <c r="H36" s="6">
        <v>0</v>
      </c>
      <c r="I36" s="6">
        <v>7132067.0338543802</v>
      </c>
      <c r="J36" s="6">
        <v>146953.6199095</v>
      </c>
      <c r="K36" s="6">
        <v>408412.57918552001</v>
      </c>
      <c r="L36" s="6">
        <v>0</v>
      </c>
      <c r="M36" s="6">
        <v>0</v>
      </c>
      <c r="N36" s="7">
        <v>2852119.814297447</v>
      </c>
      <c r="O36" s="7">
        <v>0</v>
      </c>
      <c r="P36" s="7">
        <v>0</v>
      </c>
      <c r="Q36" s="7">
        <v>-2116431.1012087855</v>
      </c>
      <c r="R36" s="7">
        <v>0</v>
      </c>
      <c r="S36" s="7">
        <v>0</v>
      </c>
      <c r="T36" s="7">
        <v>0</v>
      </c>
      <c r="U36" s="7">
        <v>367931.06812589261</v>
      </c>
      <c r="V36" s="8">
        <f t="shared" si="0"/>
        <v>8791053.0141639542</v>
      </c>
      <c r="W36" s="19"/>
      <c r="X36" s="18"/>
      <c r="Y36" s="19"/>
      <c r="Z36" s="21"/>
      <c r="AA36" s="19"/>
      <c r="AB36" s="19"/>
      <c r="AC36" s="21"/>
      <c r="AD36" s="19"/>
      <c r="AE36" s="18"/>
      <c r="AF36" s="21"/>
      <c r="AG36" s="22"/>
      <c r="AH36" s="22"/>
      <c r="AI36" s="21"/>
    </row>
    <row r="37" spans="1:35" ht="30" x14ac:dyDescent="0.25">
      <c r="A37" s="5" t="s">
        <v>5</v>
      </c>
      <c r="B37" s="5" t="s">
        <v>68</v>
      </c>
      <c r="C37" s="5" t="s">
        <v>73</v>
      </c>
      <c r="D37" s="5" t="s">
        <v>74</v>
      </c>
      <c r="E37" s="16" t="s">
        <v>75</v>
      </c>
      <c r="F37" s="16" t="s">
        <v>767</v>
      </c>
      <c r="G37" s="6">
        <v>0</v>
      </c>
      <c r="H37" s="6">
        <v>0</v>
      </c>
      <c r="I37" s="6">
        <v>12154780.190901332</v>
      </c>
      <c r="J37" s="6">
        <v>444236.87782805</v>
      </c>
      <c r="K37" s="6">
        <v>1055305.6561086001</v>
      </c>
      <c r="L37" s="6">
        <v>0</v>
      </c>
      <c r="M37" s="6">
        <v>0</v>
      </c>
      <c r="N37" s="7">
        <v>7395557.8788934862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738000</v>
      </c>
      <c r="V37" s="8">
        <f t="shared" si="0"/>
        <v>21787880.603731468</v>
      </c>
      <c r="W37" s="19"/>
      <c r="X37" s="18"/>
      <c r="Y37" s="19"/>
      <c r="Z37" s="21"/>
      <c r="AA37" s="19"/>
      <c r="AB37" s="19"/>
      <c r="AC37" s="21"/>
      <c r="AD37" s="19"/>
      <c r="AE37" s="18"/>
      <c r="AF37" s="21"/>
      <c r="AG37" s="22"/>
      <c r="AH37" s="22"/>
      <c r="AI37" s="21"/>
    </row>
    <row r="38" spans="1:35" ht="30" x14ac:dyDescent="0.25">
      <c r="A38" s="5" t="s">
        <v>5</v>
      </c>
      <c r="B38" s="5" t="s">
        <v>68</v>
      </c>
      <c r="C38" s="5" t="s">
        <v>76</v>
      </c>
      <c r="D38" s="5" t="s">
        <v>77</v>
      </c>
      <c r="E38" s="16" t="s">
        <v>78</v>
      </c>
      <c r="F38" s="16" t="s">
        <v>767</v>
      </c>
      <c r="G38" s="6">
        <v>0</v>
      </c>
      <c r="H38" s="6">
        <v>0</v>
      </c>
      <c r="I38" s="6">
        <v>7494437.717143124</v>
      </c>
      <c r="J38" s="6">
        <v>174384.29864252999</v>
      </c>
      <c r="K38" s="6">
        <v>343850.04524886998</v>
      </c>
      <c r="L38" s="6">
        <v>0</v>
      </c>
      <c r="M38" s="6">
        <v>0</v>
      </c>
      <c r="N38" s="7">
        <v>2543876.1267532269</v>
      </c>
      <c r="O38" s="7">
        <v>0</v>
      </c>
      <c r="P38" s="7">
        <v>0</v>
      </c>
      <c r="Q38" s="7">
        <v>-2122115.5709412191</v>
      </c>
      <c r="R38" s="7">
        <v>0</v>
      </c>
      <c r="S38" s="7">
        <v>0</v>
      </c>
      <c r="T38" s="7">
        <v>0</v>
      </c>
      <c r="U38" s="7">
        <v>498377.69893533643</v>
      </c>
      <c r="V38" s="8">
        <f t="shared" si="0"/>
        <v>8932810.315781869</v>
      </c>
      <c r="W38" s="19"/>
      <c r="X38" s="18"/>
      <c r="Y38" s="19"/>
      <c r="Z38" s="21"/>
      <c r="AA38" s="19"/>
      <c r="AB38" s="19"/>
      <c r="AC38" s="21"/>
      <c r="AD38" s="19"/>
      <c r="AE38" s="18"/>
      <c r="AF38" s="21"/>
      <c r="AG38" s="22"/>
      <c r="AH38" s="22"/>
      <c r="AI38" s="21"/>
    </row>
    <row r="39" spans="1:35" ht="30" x14ac:dyDescent="0.25">
      <c r="A39" s="5" t="s">
        <v>5</v>
      </c>
      <c r="B39" s="5" t="s">
        <v>68</v>
      </c>
      <c r="C39" s="5" t="s">
        <v>76</v>
      </c>
      <c r="D39" s="5" t="s">
        <v>77</v>
      </c>
      <c r="E39" s="16" t="s">
        <v>79</v>
      </c>
      <c r="F39" s="16" t="s">
        <v>767</v>
      </c>
      <c r="G39" s="6">
        <v>0</v>
      </c>
      <c r="H39" s="6">
        <v>0</v>
      </c>
      <c r="I39" s="6">
        <v>6423227.681796005</v>
      </c>
      <c r="J39" s="6">
        <v>235617.35746606</v>
      </c>
      <c r="K39" s="6">
        <v>527759.09502262005</v>
      </c>
      <c r="L39" s="6">
        <v>0</v>
      </c>
      <c r="M39" s="6">
        <v>0</v>
      </c>
      <c r="N39" s="7">
        <v>3877380.974219352</v>
      </c>
      <c r="O39" s="7">
        <v>0</v>
      </c>
      <c r="P39" s="7">
        <v>0</v>
      </c>
      <c r="Q39" s="7">
        <v>3121007.7252089959</v>
      </c>
      <c r="R39" s="7">
        <v>0</v>
      </c>
      <c r="S39" s="7">
        <v>0</v>
      </c>
      <c r="T39" s="7">
        <v>0</v>
      </c>
      <c r="U39" s="7">
        <v>265718.84153961024</v>
      </c>
      <c r="V39" s="8">
        <f t="shared" si="0"/>
        <v>14450711.675252642</v>
      </c>
      <c r="W39" s="19"/>
      <c r="X39" s="18"/>
      <c r="Y39" s="19"/>
      <c r="Z39" s="21"/>
      <c r="AA39" s="19"/>
      <c r="AB39" s="19"/>
      <c r="AC39" s="21"/>
      <c r="AD39" s="19"/>
      <c r="AE39" s="18"/>
      <c r="AF39" s="21"/>
      <c r="AG39" s="22"/>
      <c r="AH39" s="22"/>
      <c r="AI39" s="21"/>
    </row>
    <row r="40" spans="1:35" ht="30" x14ac:dyDescent="0.25">
      <c r="A40" s="5" t="s">
        <v>5</v>
      </c>
      <c r="B40" s="5" t="s">
        <v>68</v>
      </c>
      <c r="C40" s="5" t="s">
        <v>76</v>
      </c>
      <c r="D40" s="5" t="s">
        <v>77</v>
      </c>
      <c r="E40" s="16" t="s">
        <v>80</v>
      </c>
      <c r="F40" s="16" t="s">
        <v>767</v>
      </c>
      <c r="G40" s="6">
        <v>0</v>
      </c>
      <c r="H40" s="6">
        <v>0</v>
      </c>
      <c r="I40" s="6">
        <v>6781761.2233887911</v>
      </c>
      <c r="J40" s="6">
        <v>169422.00904976999</v>
      </c>
      <c r="K40" s="6">
        <v>346479.59276018001</v>
      </c>
      <c r="L40" s="6">
        <v>0</v>
      </c>
      <c r="M40" s="6">
        <v>0</v>
      </c>
      <c r="N40" s="7">
        <v>2669062.648621148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280550.81107964844</v>
      </c>
      <c r="V40" s="8">
        <f t="shared" si="0"/>
        <v>10247276.284899538</v>
      </c>
      <c r="W40" s="19"/>
      <c r="X40" s="18"/>
      <c r="Y40" s="19"/>
      <c r="Z40" s="21"/>
      <c r="AA40" s="19"/>
      <c r="AB40" s="19"/>
      <c r="AC40" s="21"/>
      <c r="AD40" s="19"/>
      <c r="AE40" s="18"/>
      <c r="AF40" s="21"/>
      <c r="AG40" s="22"/>
      <c r="AH40" s="22"/>
      <c r="AI40" s="21"/>
    </row>
    <row r="41" spans="1:35" ht="30" x14ac:dyDescent="0.25">
      <c r="A41" s="5" t="s">
        <v>5</v>
      </c>
      <c r="B41" s="5" t="s">
        <v>68</v>
      </c>
      <c r="C41" s="5" t="s">
        <v>76</v>
      </c>
      <c r="D41" s="5" t="s">
        <v>77</v>
      </c>
      <c r="E41" s="16" t="s">
        <v>81</v>
      </c>
      <c r="F41" s="16" t="s">
        <v>767</v>
      </c>
      <c r="G41" s="6">
        <v>0</v>
      </c>
      <c r="H41" s="6">
        <v>0</v>
      </c>
      <c r="I41" s="6">
        <v>5489784.9058614392</v>
      </c>
      <c r="J41" s="6">
        <v>72945.402714932003</v>
      </c>
      <c r="K41" s="6">
        <v>172425.24886878001</v>
      </c>
      <c r="L41" s="6">
        <v>0</v>
      </c>
      <c r="M41" s="6">
        <v>0</v>
      </c>
      <c r="N41" s="7">
        <v>1301510.0765030917</v>
      </c>
      <c r="O41" s="7">
        <v>0</v>
      </c>
      <c r="P41" s="7">
        <v>0</v>
      </c>
      <c r="Q41" s="7">
        <v>-136696.59364799209</v>
      </c>
      <c r="R41" s="7">
        <v>0</v>
      </c>
      <c r="S41" s="7">
        <v>0</v>
      </c>
      <c r="T41" s="7">
        <v>0</v>
      </c>
      <c r="U41" s="7">
        <v>284282.78527639108</v>
      </c>
      <c r="V41" s="8">
        <f t="shared" si="0"/>
        <v>7184251.8255766425</v>
      </c>
      <c r="W41" s="19"/>
      <c r="X41" s="18"/>
      <c r="Y41" s="19"/>
      <c r="Z41" s="21"/>
      <c r="AA41" s="19"/>
      <c r="AB41" s="19"/>
      <c r="AC41" s="21"/>
      <c r="AD41" s="19"/>
      <c r="AE41" s="18"/>
      <c r="AF41" s="21"/>
      <c r="AG41" s="22"/>
      <c r="AH41" s="22"/>
      <c r="AI41" s="21"/>
    </row>
    <row r="42" spans="1:35" ht="30" x14ac:dyDescent="0.25">
      <c r="A42" s="5" t="s">
        <v>5</v>
      </c>
      <c r="B42" s="5" t="s">
        <v>68</v>
      </c>
      <c r="C42" s="5" t="s">
        <v>76</v>
      </c>
      <c r="D42" s="5" t="s">
        <v>77</v>
      </c>
      <c r="E42" s="16" t="s">
        <v>82</v>
      </c>
      <c r="F42" s="16" t="s">
        <v>767</v>
      </c>
      <c r="G42" s="6">
        <v>0</v>
      </c>
      <c r="H42" s="6">
        <v>0</v>
      </c>
      <c r="I42" s="6">
        <v>6306494.384732754</v>
      </c>
      <c r="J42" s="6">
        <v>138728</v>
      </c>
      <c r="K42" s="6">
        <v>261617.82805429999</v>
      </c>
      <c r="L42" s="6">
        <v>0</v>
      </c>
      <c r="M42" s="6">
        <v>0</v>
      </c>
      <c r="N42" s="7">
        <v>1810086.4565344644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260889.76836933245</v>
      </c>
      <c r="V42" s="8">
        <f t="shared" si="0"/>
        <v>8777816.4376908503</v>
      </c>
      <c r="W42" s="19"/>
      <c r="X42" s="18"/>
      <c r="Y42" s="19"/>
      <c r="Z42" s="21"/>
      <c r="AA42" s="19"/>
      <c r="AB42" s="19"/>
      <c r="AC42" s="21"/>
      <c r="AD42" s="19"/>
      <c r="AE42" s="18"/>
      <c r="AF42" s="21"/>
      <c r="AG42" s="22"/>
      <c r="AH42" s="22"/>
      <c r="AI42" s="21"/>
    </row>
    <row r="43" spans="1:35" ht="30" x14ac:dyDescent="0.25">
      <c r="A43" s="5" t="s">
        <v>5</v>
      </c>
      <c r="B43" s="5" t="s">
        <v>68</v>
      </c>
      <c r="C43" s="5" t="s">
        <v>76</v>
      </c>
      <c r="D43" s="5" t="s">
        <v>77</v>
      </c>
      <c r="E43" s="16" t="s">
        <v>83</v>
      </c>
      <c r="F43" s="16" t="s">
        <v>767</v>
      </c>
      <c r="G43" s="6">
        <v>0</v>
      </c>
      <c r="H43" s="6">
        <v>0</v>
      </c>
      <c r="I43" s="6">
        <v>5003646.0764665315</v>
      </c>
      <c r="J43" s="6">
        <v>100288.38914027</v>
      </c>
      <c r="K43" s="6">
        <v>243781.40271493001</v>
      </c>
      <c r="L43" s="6">
        <v>0</v>
      </c>
      <c r="M43" s="6">
        <v>0</v>
      </c>
      <c r="N43" s="7">
        <v>1588036.0163928077</v>
      </c>
      <c r="O43" s="7">
        <v>0</v>
      </c>
      <c r="P43" s="7">
        <v>0</v>
      </c>
      <c r="Q43" s="7">
        <v>-687828.01758132596</v>
      </c>
      <c r="R43" s="7">
        <v>0</v>
      </c>
      <c r="S43" s="7">
        <v>0</v>
      </c>
      <c r="T43" s="7">
        <v>0</v>
      </c>
      <c r="U43" s="7">
        <v>237967.9343380098</v>
      </c>
      <c r="V43" s="8">
        <f t="shared" si="0"/>
        <v>6485891.8014712231</v>
      </c>
      <c r="W43" s="19"/>
      <c r="X43" s="18"/>
      <c r="Y43" s="19"/>
      <c r="Z43" s="21"/>
      <c r="AA43" s="19"/>
      <c r="AB43" s="19"/>
      <c r="AC43" s="21"/>
      <c r="AD43" s="19"/>
      <c r="AE43" s="18"/>
      <c r="AF43" s="21"/>
      <c r="AG43" s="22"/>
      <c r="AH43" s="22"/>
      <c r="AI43" s="21"/>
    </row>
    <row r="44" spans="1:35" ht="30" x14ac:dyDescent="0.25">
      <c r="A44" s="5" t="s">
        <v>5</v>
      </c>
      <c r="B44" s="5" t="s">
        <v>68</v>
      </c>
      <c r="C44" s="5" t="s">
        <v>76</v>
      </c>
      <c r="D44" s="5" t="s">
        <v>77</v>
      </c>
      <c r="E44" s="16" t="s">
        <v>84</v>
      </c>
      <c r="F44" s="16" t="s">
        <v>767</v>
      </c>
      <c r="G44" s="6">
        <v>0</v>
      </c>
      <c r="H44" s="6">
        <v>0</v>
      </c>
      <c r="I44" s="6">
        <v>5131325.2950645341</v>
      </c>
      <c r="J44" s="6">
        <v>75301.285067873003</v>
      </c>
      <c r="K44" s="6">
        <v>145994.88687782999</v>
      </c>
      <c r="L44" s="6">
        <v>0</v>
      </c>
      <c r="M44" s="6">
        <v>0</v>
      </c>
      <c r="N44" s="7">
        <v>1066245.757917298</v>
      </c>
      <c r="O44" s="7">
        <v>0</v>
      </c>
      <c r="P44" s="7">
        <v>0</v>
      </c>
      <c r="Q44" s="7">
        <v>1539438.7577090831</v>
      </c>
      <c r="R44" s="7">
        <v>0</v>
      </c>
      <c r="S44" s="7">
        <v>0</v>
      </c>
      <c r="T44" s="7">
        <v>0</v>
      </c>
      <c r="U44" s="7">
        <v>212274.86872864512</v>
      </c>
      <c r="V44" s="8">
        <f t="shared" si="0"/>
        <v>8170580.8513652636</v>
      </c>
      <c r="W44" s="19"/>
      <c r="X44" s="18"/>
      <c r="Y44" s="19"/>
      <c r="Z44" s="21"/>
      <c r="AA44" s="19"/>
      <c r="AB44" s="19"/>
      <c r="AC44" s="21"/>
      <c r="AD44" s="19"/>
      <c r="AE44" s="18"/>
      <c r="AF44" s="21"/>
      <c r="AG44" s="22"/>
      <c r="AH44" s="22"/>
      <c r="AI44" s="21"/>
    </row>
    <row r="45" spans="1:35" ht="30" x14ac:dyDescent="0.25">
      <c r="A45" s="5" t="s">
        <v>5</v>
      </c>
      <c r="B45" s="5" t="s">
        <v>68</v>
      </c>
      <c r="C45" s="5" t="s">
        <v>76</v>
      </c>
      <c r="D45" s="5" t="s">
        <v>77</v>
      </c>
      <c r="E45" s="16" t="s">
        <v>85</v>
      </c>
      <c r="F45" s="16" t="s">
        <v>767</v>
      </c>
      <c r="G45" s="6">
        <v>0</v>
      </c>
      <c r="H45" s="6">
        <v>0</v>
      </c>
      <c r="I45" s="6">
        <v>2966825.8205102114</v>
      </c>
      <c r="J45" s="6">
        <v>70043.022624435005</v>
      </c>
      <c r="K45" s="6">
        <v>161492.44343891001</v>
      </c>
      <c r="L45" s="6">
        <v>0</v>
      </c>
      <c r="M45" s="6">
        <v>0</v>
      </c>
      <c r="N45" s="7">
        <v>1137091.0768693618</v>
      </c>
      <c r="O45" s="7">
        <v>0</v>
      </c>
      <c r="P45" s="7">
        <v>0</v>
      </c>
      <c r="Q45" s="7">
        <v>-1076302.8740529851</v>
      </c>
      <c r="R45" s="7">
        <v>0</v>
      </c>
      <c r="S45" s="7">
        <v>0</v>
      </c>
      <c r="T45" s="7">
        <v>0</v>
      </c>
      <c r="U45" s="7">
        <v>199288.67173302697</v>
      </c>
      <c r="V45" s="8">
        <f t="shared" si="0"/>
        <v>3458438.16112296</v>
      </c>
      <c r="W45" s="19"/>
      <c r="X45" s="18"/>
      <c r="Y45" s="19"/>
      <c r="Z45" s="21"/>
      <c r="AA45" s="19"/>
      <c r="AB45" s="19"/>
      <c r="AC45" s="21"/>
      <c r="AD45" s="19"/>
      <c r="AE45" s="18"/>
      <c r="AF45" s="21"/>
      <c r="AG45" s="22"/>
      <c r="AH45" s="22"/>
      <c r="AI45" s="21"/>
    </row>
    <row r="46" spans="1:35" ht="30" x14ac:dyDescent="0.25">
      <c r="A46" s="5" t="s">
        <v>5</v>
      </c>
      <c r="B46" s="5" t="s">
        <v>86</v>
      </c>
      <c r="C46" s="5" t="s">
        <v>87</v>
      </c>
      <c r="D46" s="5" t="s">
        <v>88</v>
      </c>
      <c r="E46" s="16" t="s">
        <v>89</v>
      </c>
      <c r="F46" s="16" t="s">
        <v>768</v>
      </c>
      <c r="G46" s="6">
        <v>0</v>
      </c>
      <c r="H46" s="6">
        <v>0</v>
      </c>
      <c r="I46" s="6">
        <v>21787170.905461524</v>
      </c>
      <c r="J46" s="6">
        <v>378218.46153845999</v>
      </c>
      <c r="K46" s="6">
        <v>1741615.0678733001</v>
      </c>
      <c r="L46" s="6">
        <v>0</v>
      </c>
      <c r="M46" s="6">
        <v>0</v>
      </c>
      <c r="N46" s="7">
        <v>16594273.759961367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1674000</v>
      </c>
      <c r="V46" s="8">
        <f t="shared" si="0"/>
        <v>42175278.19483465</v>
      </c>
      <c r="W46" s="19"/>
      <c r="X46" s="18"/>
      <c r="Y46" s="19"/>
      <c r="Z46" s="21"/>
      <c r="AA46" s="19"/>
      <c r="AB46" s="19"/>
      <c r="AC46" s="21"/>
      <c r="AD46" s="19"/>
      <c r="AE46" s="18"/>
      <c r="AF46" s="21"/>
      <c r="AG46" s="22"/>
      <c r="AH46" s="22"/>
      <c r="AI46" s="21"/>
    </row>
    <row r="47" spans="1:35" ht="30" x14ac:dyDescent="0.25">
      <c r="A47" s="5" t="s">
        <v>5</v>
      </c>
      <c r="B47" s="5" t="s">
        <v>90</v>
      </c>
      <c r="C47" s="5" t="s">
        <v>43</v>
      </c>
      <c r="D47" s="5" t="s">
        <v>44</v>
      </c>
      <c r="E47" s="16" t="s">
        <v>91</v>
      </c>
      <c r="F47" s="16" t="s">
        <v>767</v>
      </c>
      <c r="G47" s="6">
        <v>0</v>
      </c>
      <c r="H47" s="6">
        <v>0</v>
      </c>
      <c r="I47" s="6">
        <v>42003777.807799891</v>
      </c>
      <c r="J47" s="6">
        <v>802114.55203619995</v>
      </c>
      <c r="K47" s="6">
        <v>2570086.2895928002</v>
      </c>
      <c r="L47" s="6">
        <v>0</v>
      </c>
      <c r="M47" s="6">
        <v>0</v>
      </c>
      <c r="N47" s="7">
        <v>16785040.710417006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1865772.54</v>
      </c>
      <c r="V47" s="8">
        <f t="shared" si="0"/>
        <v>64026791.899845906</v>
      </c>
      <c r="W47" s="19"/>
      <c r="X47" s="18"/>
      <c r="Y47" s="19"/>
      <c r="Z47" s="21"/>
      <c r="AA47" s="19"/>
      <c r="AB47" s="19"/>
      <c r="AC47" s="21"/>
      <c r="AD47" s="19"/>
      <c r="AE47" s="18"/>
      <c r="AF47" s="21"/>
      <c r="AG47" s="22"/>
      <c r="AH47" s="22"/>
      <c r="AI47" s="21"/>
    </row>
    <row r="48" spans="1:35" ht="30" x14ac:dyDescent="0.25">
      <c r="A48" s="5" t="s">
        <v>5</v>
      </c>
      <c r="B48" s="5" t="s">
        <v>727</v>
      </c>
      <c r="C48" s="5" t="s">
        <v>193</v>
      </c>
      <c r="D48" s="5" t="s">
        <v>194</v>
      </c>
      <c r="E48" s="16" t="s">
        <v>726</v>
      </c>
      <c r="F48" s="16" t="s">
        <v>767</v>
      </c>
      <c r="G48" s="6">
        <v>0</v>
      </c>
      <c r="H48" s="6">
        <v>0</v>
      </c>
      <c r="I48" s="6">
        <v>3943311.7775042569</v>
      </c>
      <c r="J48" s="6">
        <v>14175.158371041</v>
      </c>
      <c r="K48" s="6">
        <v>56753.031674208003</v>
      </c>
      <c r="L48" s="6">
        <v>0</v>
      </c>
      <c r="M48" s="6">
        <v>0</v>
      </c>
      <c r="N48" s="7">
        <v>369224.46137983026</v>
      </c>
      <c r="O48" s="7">
        <v>0</v>
      </c>
      <c r="P48" s="7">
        <v>0</v>
      </c>
      <c r="Q48" s="7">
        <v>1018648.5115357358</v>
      </c>
      <c r="R48" s="7">
        <v>0</v>
      </c>
      <c r="S48" s="7">
        <v>0</v>
      </c>
      <c r="T48" s="7">
        <v>0</v>
      </c>
      <c r="U48" s="7">
        <v>233477.82</v>
      </c>
      <c r="V48" s="8">
        <f t="shared" si="0"/>
        <v>5635590.7604650725</v>
      </c>
      <c r="W48" s="19"/>
      <c r="X48" s="18"/>
      <c r="Y48" s="19"/>
      <c r="Z48" s="21"/>
      <c r="AA48" s="19"/>
      <c r="AB48" s="19"/>
      <c r="AC48" s="21"/>
      <c r="AD48" s="19"/>
      <c r="AE48" s="18"/>
      <c r="AF48" s="21"/>
      <c r="AG48" s="22"/>
      <c r="AH48" s="22"/>
      <c r="AI48" s="21"/>
    </row>
    <row r="49" spans="1:35" ht="30" x14ac:dyDescent="0.25">
      <c r="A49" s="5" t="s">
        <v>5</v>
      </c>
      <c r="B49" s="5" t="s">
        <v>92</v>
      </c>
      <c r="C49" s="5" t="s">
        <v>93</v>
      </c>
      <c r="D49" s="5" t="s">
        <v>94</v>
      </c>
      <c r="E49" s="16" t="s">
        <v>95</v>
      </c>
      <c r="F49" s="16" t="s">
        <v>767</v>
      </c>
      <c r="G49" s="6">
        <v>0</v>
      </c>
      <c r="H49" s="6">
        <v>0</v>
      </c>
      <c r="I49" s="6">
        <v>13231595.454917556</v>
      </c>
      <c r="J49" s="6">
        <v>590658.15384615003</v>
      </c>
      <c r="K49" s="6">
        <v>1401016.7420814999</v>
      </c>
      <c r="L49" s="6">
        <v>0</v>
      </c>
      <c r="M49" s="6">
        <v>0</v>
      </c>
      <c r="N49" s="7">
        <v>9142760.0006850325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684859.5</v>
      </c>
      <c r="V49" s="8">
        <f t="shared" si="0"/>
        <v>25050889.851530239</v>
      </c>
      <c r="W49" s="19"/>
      <c r="X49" s="18"/>
      <c r="Y49" s="19"/>
      <c r="Z49" s="21"/>
      <c r="AA49" s="19"/>
      <c r="AB49" s="19"/>
      <c r="AC49" s="21"/>
      <c r="AD49" s="19"/>
      <c r="AE49" s="18"/>
      <c r="AF49" s="21"/>
      <c r="AG49" s="22"/>
      <c r="AH49" s="22"/>
      <c r="AI49" s="21"/>
    </row>
    <row r="50" spans="1:35" ht="30" x14ac:dyDescent="0.25">
      <c r="A50" s="5" t="s">
        <v>5</v>
      </c>
      <c r="B50" s="5" t="s">
        <v>92</v>
      </c>
      <c r="C50" s="5" t="s">
        <v>96</v>
      </c>
      <c r="D50" s="5" t="s">
        <v>97</v>
      </c>
      <c r="E50" s="16" t="s">
        <v>98</v>
      </c>
      <c r="F50" s="16" t="s">
        <v>767</v>
      </c>
      <c r="G50" s="6">
        <v>0</v>
      </c>
      <c r="H50" s="6">
        <v>0</v>
      </c>
      <c r="I50" s="6">
        <v>41111433.512247212</v>
      </c>
      <c r="J50" s="6">
        <v>1612624.3438913999</v>
      </c>
      <c r="K50" s="6">
        <v>4124492.3076923001</v>
      </c>
      <c r="L50" s="6">
        <v>0</v>
      </c>
      <c r="M50" s="6">
        <v>0</v>
      </c>
      <c r="N50" s="7">
        <v>25234427.038487308</v>
      </c>
      <c r="O50" s="7">
        <v>0</v>
      </c>
      <c r="P50" s="7">
        <v>0</v>
      </c>
      <c r="Q50" s="7">
        <v>-18298837.084473968</v>
      </c>
      <c r="R50" s="7">
        <v>0</v>
      </c>
      <c r="S50" s="7">
        <v>0</v>
      </c>
      <c r="T50" s="7">
        <v>0</v>
      </c>
      <c r="U50" s="7">
        <v>1343838.96</v>
      </c>
      <c r="V50" s="8">
        <f t="shared" si="0"/>
        <v>55127979.077844255</v>
      </c>
      <c r="W50" s="19"/>
      <c r="X50" s="18"/>
      <c r="Y50" s="19"/>
      <c r="Z50" s="21"/>
      <c r="AA50" s="19"/>
      <c r="AB50" s="19"/>
      <c r="AC50" s="21"/>
      <c r="AD50" s="19"/>
      <c r="AE50" s="18"/>
      <c r="AF50" s="21"/>
      <c r="AG50" s="22"/>
      <c r="AH50" s="22"/>
      <c r="AI50" s="21"/>
    </row>
    <row r="51" spans="1:35" x14ac:dyDescent="0.25">
      <c r="A51" s="5" t="s">
        <v>5</v>
      </c>
      <c r="B51" s="5" t="s">
        <v>99</v>
      </c>
      <c r="C51" s="5" t="s">
        <v>100</v>
      </c>
      <c r="D51" s="5" t="s">
        <v>101</v>
      </c>
      <c r="E51" s="16" t="s">
        <v>102</v>
      </c>
      <c r="F51" s="16" t="s">
        <v>767</v>
      </c>
      <c r="G51" s="6">
        <v>0</v>
      </c>
      <c r="H51" s="6">
        <v>0</v>
      </c>
      <c r="I51" s="6">
        <v>31399909.516476821</v>
      </c>
      <c r="J51" s="6">
        <v>731289.65610859997</v>
      </c>
      <c r="K51" s="6">
        <v>2244739.6380091002</v>
      </c>
      <c r="L51" s="6">
        <v>0</v>
      </c>
      <c r="M51" s="6">
        <v>0</v>
      </c>
      <c r="N51" s="7">
        <v>15165694.605054781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1709215.02</v>
      </c>
      <c r="V51" s="8">
        <f t="shared" si="0"/>
        <v>51250848.435649306</v>
      </c>
      <c r="W51" s="19"/>
      <c r="X51" s="18"/>
      <c r="Y51" s="19"/>
      <c r="Z51" s="21"/>
      <c r="AA51" s="19"/>
      <c r="AB51" s="19"/>
      <c r="AC51" s="21"/>
      <c r="AD51" s="19"/>
      <c r="AE51" s="18"/>
      <c r="AF51" s="21"/>
      <c r="AG51" s="22"/>
      <c r="AH51" s="22"/>
      <c r="AI51" s="21"/>
    </row>
    <row r="52" spans="1:35" x14ac:dyDescent="0.25">
      <c r="A52" s="5" t="s">
        <v>5</v>
      </c>
      <c r="B52" s="5" t="s">
        <v>99</v>
      </c>
      <c r="C52" s="5" t="s">
        <v>103</v>
      </c>
      <c r="D52" s="5" t="s">
        <v>104</v>
      </c>
      <c r="E52" s="16" t="s">
        <v>105</v>
      </c>
      <c r="F52" s="16" t="s">
        <v>767</v>
      </c>
      <c r="G52" s="6">
        <v>0</v>
      </c>
      <c r="H52" s="6">
        <v>0</v>
      </c>
      <c r="I52" s="6">
        <v>49442913.265595362</v>
      </c>
      <c r="J52" s="6">
        <v>1117648.2714932</v>
      </c>
      <c r="K52" s="6">
        <v>2412699.1855203998</v>
      </c>
      <c r="L52" s="6">
        <v>0</v>
      </c>
      <c r="M52" s="6">
        <v>0</v>
      </c>
      <c r="N52" s="7">
        <v>18177634.276399516</v>
      </c>
      <c r="O52" s="7">
        <v>0</v>
      </c>
      <c r="P52" s="7">
        <v>0</v>
      </c>
      <c r="Q52" s="7">
        <v>-5913987.7691907194</v>
      </c>
      <c r="R52" s="7">
        <v>0</v>
      </c>
      <c r="S52" s="7">
        <v>0</v>
      </c>
      <c r="T52" s="7">
        <v>0</v>
      </c>
      <c r="U52" s="7">
        <v>2511467.46</v>
      </c>
      <c r="V52" s="8">
        <f t="shared" si="0"/>
        <v>67748374.689817756</v>
      </c>
      <c r="W52" s="19"/>
      <c r="X52" s="18"/>
      <c r="Y52" s="19"/>
      <c r="Z52" s="21"/>
      <c r="AA52" s="19"/>
      <c r="AB52" s="19"/>
      <c r="AC52" s="21"/>
      <c r="AD52" s="19"/>
      <c r="AE52" s="18"/>
      <c r="AF52" s="21"/>
      <c r="AG52" s="22"/>
      <c r="AH52" s="22"/>
      <c r="AI52" s="21"/>
    </row>
    <row r="53" spans="1:35" ht="30" x14ac:dyDescent="0.25">
      <c r="A53" s="5" t="s">
        <v>5</v>
      </c>
      <c r="B53" s="5" t="s">
        <v>99</v>
      </c>
      <c r="C53" s="5" t="s">
        <v>106</v>
      </c>
      <c r="D53" s="5" t="s">
        <v>107</v>
      </c>
      <c r="E53" s="16" t="s">
        <v>108</v>
      </c>
      <c r="F53" s="16" t="s">
        <v>767</v>
      </c>
      <c r="G53" s="6">
        <v>0</v>
      </c>
      <c r="H53" s="6">
        <v>0</v>
      </c>
      <c r="I53" s="6">
        <v>20816552.69351333</v>
      </c>
      <c r="J53" s="6">
        <v>669117.23981900001</v>
      </c>
      <c r="K53" s="6">
        <v>1031529.7285068</v>
      </c>
      <c r="L53" s="6">
        <v>0</v>
      </c>
      <c r="M53" s="6">
        <v>0</v>
      </c>
      <c r="N53" s="7">
        <v>7274203.0299444851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1242773.82</v>
      </c>
      <c r="V53" s="8">
        <f t="shared" si="0"/>
        <v>31034176.511783615</v>
      </c>
      <c r="W53" s="19"/>
      <c r="X53" s="18"/>
      <c r="Y53" s="19"/>
      <c r="Z53" s="21"/>
      <c r="AA53" s="19"/>
      <c r="AB53" s="19"/>
      <c r="AC53" s="21"/>
      <c r="AD53" s="19"/>
      <c r="AE53" s="18"/>
      <c r="AF53" s="21"/>
      <c r="AG53" s="22"/>
      <c r="AH53" s="22"/>
      <c r="AI53" s="21"/>
    </row>
    <row r="54" spans="1:35" ht="30" x14ac:dyDescent="0.25">
      <c r="A54" s="5" t="s">
        <v>5</v>
      </c>
      <c r="B54" s="5" t="s">
        <v>99</v>
      </c>
      <c r="C54" s="5" t="s">
        <v>109</v>
      </c>
      <c r="D54" s="5" t="s">
        <v>110</v>
      </c>
      <c r="E54" s="16" t="s">
        <v>111</v>
      </c>
      <c r="F54" s="16" t="s">
        <v>767</v>
      </c>
      <c r="G54" s="6">
        <v>0</v>
      </c>
      <c r="H54" s="6">
        <v>0</v>
      </c>
      <c r="I54" s="6">
        <v>38917186.361823753</v>
      </c>
      <c r="J54" s="6">
        <v>1087652.6515837</v>
      </c>
      <c r="K54" s="6">
        <v>2548767.6923076999</v>
      </c>
      <c r="L54" s="6">
        <v>0</v>
      </c>
      <c r="M54" s="6">
        <v>0</v>
      </c>
      <c r="N54" s="7">
        <v>18347647.263778113</v>
      </c>
      <c r="O54" s="7">
        <v>0</v>
      </c>
      <c r="P54" s="7">
        <v>0</v>
      </c>
      <c r="Q54" s="7">
        <v>-2671696.2394221202</v>
      </c>
      <c r="R54" s="7">
        <v>0</v>
      </c>
      <c r="S54" s="7">
        <v>0</v>
      </c>
      <c r="T54" s="7">
        <v>0</v>
      </c>
      <c r="U54" s="7">
        <v>1894454.5624485898</v>
      </c>
      <c r="V54" s="8">
        <f t="shared" si="0"/>
        <v>60124012.292519741</v>
      </c>
      <c r="W54" s="19"/>
      <c r="X54" s="18"/>
      <c r="Y54" s="19"/>
      <c r="Z54" s="21"/>
      <c r="AA54" s="19"/>
      <c r="AB54" s="19"/>
      <c r="AC54" s="21"/>
      <c r="AD54" s="19"/>
      <c r="AE54" s="18"/>
      <c r="AF54" s="21"/>
      <c r="AG54" s="22"/>
      <c r="AH54" s="22"/>
      <c r="AI54" s="21"/>
    </row>
    <row r="55" spans="1:35" ht="30" x14ac:dyDescent="0.25">
      <c r="A55" s="5" t="s">
        <v>5</v>
      </c>
      <c r="B55" s="5" t="s">
        <v>99</v>
      </c>
      <c r="C55" s="5" t="s">
        <v>109</v>
      </c>
      <c r="D55" s="5" t="s">
        <v>110</v>
      </c>
      <c r="E55" s="16" t="s">
        <v>112</v>
      </c>
      <c r="F55" s="16" t="s">
        <v>767</v>
      </c>
      <c r="G55" s="6">
        <v>0</v>
      </c>
      <c r="H55" s="6">
        <v>0</v>
      </c>
      <c r="I55" s="6">
        <v>5061893.7743124934</v>
      </c>
      <c r="J55" s="6">
        <v>105545.54751131</v>
      </c>
      <c r="K55" s="6">
        <v>225904.16289593</v>
      </c>
      <c r="L55" s="6">
        <v>0</v>
      </c>
      <c r="M55" s="6">
        <v>0</v>
      </c>
      <c r="N55" s="7">
        <v>1943823.7710630468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246408.55755141051</v>
      </c>
      <c r="V55" s="8">
        <f t="shared" si="0"/>
        <v>7583575.8133341912</v>
      </c>
      <c r="W55" s="19"/>
      <c r="X55" s="18"/>
      <c r="Y55" s="19"/>
      <c r="Z55" s="21"/>
      <c r="AA55" s="19"/>
      <c r="AB55" s="19"/>
      <c r="AC55" s="21"/>
      <c r="AD55" s="19"/>
      <c r="AE55" s="18"/>
      <c r="AF55" s="21"/>
      <c r="AG55" s="22"/>
      <c r="AH55" s="22"/>
      <c r="AI55" s="21"/>
    </row>
    <row r="56" spans="1:35" x14ac:dyDescent="0.25">
      <c r="A56" s="5" t="s">
        <v>5</v>
      </c>
      <c r="B56" s="5" t="s">
        <v>99</v>
      </c>
      <c r="C56" s="5" t="s">
        <v>113</v>
      </c>
      <c r="D56" s="5" t="s">
        <v>114</v>
      </c>
      <c r="E56" s="16" t="s">
        <v>115</v>
      </c>
      <c r="F56" s="16" t="s">
        <v>767</v>
      </c>
      <c r="G56" s="6">
        <v>0</v>
      </c>
      <c r="H56" s="6">
        <v>0</v>
      </c>
      <c r="I56" s="6">
        <v>102291583.1192248</v>
      </c>
      <c r="J56" s="6">
        <v>2817176.6968326</v>
      </c>
      <c r="K56" s="6">
        <v>5852007.4660633001</v>
      </c>
      <c r="L56" s="6">
        <v>0</v>
      </c>
      <c r="M56" s="6">
        <v>0</v>
      </c>
      <c r="N56" s="7">
        <v>41144703.458373405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4500926.28</v>
      </c>
      <c r="V56" s="8">
        <f t="shared" si="0"/>
        <v>156606397.0204941</v>
      </c>
      <c r="W56" s="19"/>
      <c r="X56" s="18"/>
      <c r="Y56" s="19"/>
      <c r="Z56" s="21"/>
      <c r="AA56" s="19"/>
      <c r="AB56" s="19"/>
      <c r="AC56" s="21"/>
      <c r="AD56" s="19"/>
      <c r="AE56" s="18"/>
      <c r="AF56" s="21"/>
      <c r="AG56" s="22"/>
      <c r="AH56" s="22"/>
      <c r="AI56" s="21"/>
    </row>
    <row r="57" spans="1:35" ht="45" x14ac:dyDescent="0.25">
      <c r="A57" s="5" t="s">
        <v>5</v>
      </c>
      <c r="B57" s="5" t="s">
        <v>116</v>
      </c>
      <c r="C57" s="5" t="s">
        <v>117</v>
      </c>
      <c r="D57" s="5" t="s">
        <v>118</v>
      </c>
      <c r="E57" s="16" t="s">
        <v>119</v>
      </c>
      <c r="F57" s="16" t="s">
        <v>768</v>
      </c>
      <c r="G57" s="6">
        <v>0</v>
      </c>
      <c r="H57" s="6">
        <v>0</v>
      </c>
      <c r="I57" s="6">
        <v>14687737.220638944</v>
      </c>
      <c r="J57" s="6">
        <v>155398.85067873</v>
      </c>
      <c r="K57" s="6">
        <v>656618.95927601994</v>
      </c>
      <c r="L57" s="6">
        <v>0</v>
      </c>
      <c r="M57" s="6">
        <v>0</v>
      </c>
      <c r="N57" s="7">
        <v>6839221.2911086399</v>
      </c>
      <c r="O57" s="7">
        <v>0</v>
      </c>
      <c r="P57" s="7">
        <v>0</v>
      </c>
      <c r="Q57" s="7">
        <v>1854985.7230571583</v>
      </c>
      <c r="R57" s="7">
        <v>1099136.7080864375</v>
      </c>
      <c r="S57" s="7">
        <v>0</v>
      </c>
      <c r="T57" s="7">
        <v>0</v>
      </c>
      <c r="U57" s="7">
        <v>1000668.96</v>
      </c>
      <c r="V57" s="8">
        <f t="shared" si="0"/>
        <v>26293767.712845933</v>
      </c>
      <c r="W57" s="19"/>
      <c r="X57" s="18"/>
      <c r="Y57" s="19"/>
      <c r="Z57" s="21"/>
      <c r="AA57" s="19"/>
      <c r="AB57" s="19"/>
      <c r="AC57" s="21"/>
      <c r="AD57" s="19"/>
      <c r="AE57" s="18"/>
      <c r="AF57" s="21"/>
      <c r="AG57" s="22"/>
      <c r="AH57" s="22"/>
      <c r="AI57" s="21"/>
    </row>
    <row r="58" spans="1:35" ht="30" x14ac:dyDescent="0.25">
      <c r="A58" s="5" t="s">
        <v>5</v>
      </c>
      <c r="B58" s="5" t="s">
        <v>116</v>
      </c>
      <c r="C58" s="5" t="s">
        <v>120</v>
      </c>
      <c r="D58" s="5" t="s">
        <v>121</v>
      </c>
      <c r="E58" s="16" t="s">
        <v>122</v>
      </c>
      <c r="F58" s="16" t="s">
        <v>768</v>
      </c>
      <c r="G58" s="6">
        <v>0</v>
      </c>
      <c r="H58" s="6">
        <v>0</v>
      </c>
      <c r="I58" s="6">
        <v>70961434.357770503</v>
      </c>
      <c r="J58" s="6">
        <v>830872.38914026995</v>
      </c>
      <c r="K58" s="6">
        <v>4111485.8280543</v>
      </c>
      <c r="L58" s="6">
        <v>0</v>
      </c>
      <c r="M58" s="6">
        <v>0</v>
      </c>
      <c r="N58" s="7">
        <v>41410610.043128245</v>
      </c>
      <c r="O58" s="7">
        <v>0</v>
      </c>
      <c r="P58" s="7">
        <v>0</v>
      </c>
      <c r="Q58" s="7">
        <v>-924786.08883252018</v>
      </c>
      <c r="R58" s="7">
        <v>5365672.2553502293</v>
      </c>
      <c r="S58" s="7">
        <v>0</v>
      </c>
      <c r="T58" s="7">
        <v>0</v>
      </c>
      <c r="U58" s="7">
        <v>3929363.7701552231</v>
      </c>
      <c r="V58" s="8">
        <f t="shared" si="0"/>
        <v>125684652.55476624</v>
      </c>
      <c r="W58" s="19"/>
      <c r="X58" s="18"/>
      <c r="Y58" s="19"/>
      <c r="Z58" s="21"/>
      <c r="AA58" s="19"/>
      <c r="AB58" s="19"/>
      <c r="AC58" s="21"/>
      <c r="AD58" s="19"/>
      <c r="AE58" s="18"/>
      <c r="AF58" s="21"/>
      <c r="AG58" s="22"/>
      <c r="AH58" s="22"/>
      <c r="AI58" s="21"/>
    </row>
    <row r="59" spans="1:35" ht="30" x14ac:dyDescent="0.25">
      <c r="A59" s="5" t="s">
        <v>5</v>
      </c>
      <c r="B59" s="5" t="s">
        <v>116</v>
      </c>
      <c r="C59" s="5" t="s">
        <v>120</v>
      </c>
      <c r="D59" s="5" t="s">
        <v>121</v>
      </c>
      <c r="E59" s="16" t="s">
        <v>123</v>
      </c>
      <c r="F59" s="16" t="s">
        <v>768</v>
      </c>
      <c r="G59" s="6">
        <v>0</v>
      </c>
      <c r="H59" s="6">
        <v>0</v>
      </c>
      <c r="I59" s="6">
        <v>3082758.2715571034</v>
      </c>
      <c r="J59" s="6">
        <v>22505.185520362</v>
      </c>
      <c r="K59" s="6">
        <v>83759.076923076995</v>
      </c>
      <c r="L59" s="6">
        <v>0</v>
      </c>
      <c r="M59" s="6">
        <v>0</v>
      </c>
      <c r="N59" s="7">
        <v>1159850.5449277062</v>
      </c>
      <c r="O59" s="7">
        <v>0</v>
      </c>
      <c r="P59" s="7">
        <v>0</v>
      </c>
      <c r="Q59" s="7">
        <v>157571.05384333525</v>
      </c>
      <c r="R59" s="7">
        <v>233099.43883390632</v>
      </c>
      <c r="S59" s="7">
        <v>0</v>
      </c>
      <c r="T59" s="7">
        <v>0</v>
      </c>
      <c r="U59" s="7">
        <v>170702.28038698569</v>
      </c>
      <c r="V59" s="8">
        <f t="shared" si="0"/>
        <v>4910245.8519924758</v>
      </c>
      <c r="W59" s="19"/>
      <c r="X59" s="18"/>
      <c r="Y59" s="19"/>
      <c r="Z59" s="21"/>
      <c r="AA59" s="19"/>
      <c r="AB59" s="19"/>
      <c r="AC59" s="21"/>
      <c r="AD59" s="19"/>
      <c r="AE59" s="18"/>
      <c r="AF59" s="21"/>
      <c r="AG59" s="22"/>
      <c r="AH59" s="22"/>
      <c r="AI59" s="21"/>
    </row>
    <row r="60" spans="1:35" ht="30" x14ac:dyDescent="0.25">
      <c r="A60" s="5" t="s">
        <v>5</v>
      </c>
      <c r="B60" s="5" t="s">
        <v>116</v>
      </c>
      <c r="C60" s="5" t="s">
        <v>120</v>
      </c>
      <c r="D60" s="5" t="s">
        <v>121</v>
      </c>
      <c r="E60" s="16" t="s">
        <v>124</v>
      </c>
      <c r="F60" s="16" t="s">
        <v>768</v>
      </c>
      <c r="G60" s="6">
        <v>0</v>
      </c>
      <c r="H60" s="6">
        <v>0</v>
      </c>
      <c r="I60" s="6">
        <v>2922614.9847229668</v>
      </c>
      <c r="J60" s="6">
        <v>43265.556561085999</v>
      </c>
      <c r="K60" s="6">
        <v>119505.43891403</v>
      </c>
      <c r="L60" s="6">
        <v>0</v>
      </c>
      <c r="M60" s="6">
        <v>0</v>
      </c>
      <c r="N60" s="7">
        <v>1253364.6391419545</v>
      </c>
      <c r="O60" s="7">
        <v>0</v>
      </c>
      <c r="P60" s="7">
        <v>0</v>
      </c>
      <c r="Q60" s="7">
        <v>0</v>
      </c>
      <c r="R60" s="7">
        <v>220990.37707630073</v>
      </c>
      <c r="S60" s="7">
        <v>0</v>
      </c>
      <c r="T60" s="7">
        <v>0</v>
      </c>
      <c r="U60" s="7">
        <v>161834.62945779157</v>
      </c>
      <c r="V60" s="8">
        <f t="shared" si="0"/>
        <v>4721575.6258741291</v>
      </c>
      <c r="W60" s="19"/>
      <c r="X60" s="18"/>
      <c r="Y60" s="19"/>
      <c r="Z60" s="21"/>
      <c r="AA60" s="19"/>
      <c r="AB60" s="19"/>
      <c r="AC60" s="21"/>
      <c r="AD60" s="19"/>
      <c r="AE60" s="18"/>
      <c r="AF60" s="21"/>
      <c r="AG60" s="22"/>
      <c r="AH60" s="22"/>
      <c r="AI60" s="21"/>
    </row>
    <row r="61" spans="1:35" x14ac:dyDescent="0.25">
      <c r="A61" s="5" t="s">
        <v>5</v>
      </c>
      <c r="B61" s="5" t="s">
        <v>116</v>
      </c>
      <c r="C61" s="5" t="s">
        <v>125</v>
      </c>
      <c r="D61" s="5" t="s">
        <v>126</v>
      </c>
      <c r="E61" s="16" t="s">
        <v>127</v>
      </c>
      <c r="F61" s="16" t="s">
        <v>768</v>
      </c>
      <c r="G61" s="6">
        <v>0</v>
      </c>
      <c r="H61" s="6">
        <v>0</v>
      </c>
      <c r="I61" s="6">
        <v>25128919.395664901</v>
      </c>
      <c r="J61" s="6">
        <v>216702.06334841999</v>
      </c>
      <c r="K61" s="6">
        <v>750849.27601809998</v>
      </c>
      <c r="L61" s="6">
        <v>0</v>
      </c>
      <c r="M61" s="6">
        <v>0</v>
      </c>
      <c r="N61" s="7">
        <v>9049811.0310943108</v>
      </c>
      <c r="O61" s="7">
        <v>0</v>
      </c>
      <c r="P61" s="7">
        <v>0</v>
      </c>
      <c r="Q61" s="7">
        <v>-1028194.3168092088</v>
      </c>
      <c r="R61" s="7">
        <v>1946189.8418915987</v>
      </c>
      <c r="S61" s="7">
        <v>0</v>
      </c>
      <c r="T61" s="7">
        <v>0</v>
      </c>
      <c r="U61" s="7">
        <v>1194958.3503145892</v>
      </c>
      <c r="V61" s="8">
        <f t="shared" si="0"/>
        <v>37259235.641522713</v>
      </c>
      <c r="W61" s="19"/>
      <c r="X61" s="18"/>
      <c r="Y61" s="19"/>
      <c r="Z61" s="21"/>
      <c r="AA61" s="19"/>
      <c r="AB61" s="19"/>
      <c r="AC61" s="21"/>
      <c r="AD61" s="19"/>
      <c r="AE61" s="18"/>
      <c r="AF61" s="21"/>
      <c r="AG61" s="22"/>
      <c r="AH61" s="22"/>
      <c r="AI61" s="21"/>
    </row>
    <row r="62" spans="1:35" x14ac:dyDescent="0.25">
      <c r="A62" s="5" t="s">
        <v>5</v>
      </c>
      <c r="B62" s="5" t="s">
        <v>116</v>
      </c>
      <c r="C62" s="5" t="s">
        <v>125</v>
      </c>
      <c r="D62" s="5" t="s">
        <v>126</v>
      </c>
      <c r="E62" s="16" t="s">
        <v>128</v>
      </c>
      <c r="F62" s="16" t="s">
        <v>768</v>
      </c>
      <c r="G62" s="6">
        <v>0</v>
      </c>
      <c r="H62" s="6">
        <v>0</v>
      </c>
      <c r="I62" s="6">
        <v>15277151.510072535</v>
      </c>
      <c r="J62" s="6">
        <v>200704.73303167001</v>
      </c>
      <c r="K62" s="6">
        <v>680727.51131222001</v>
      </c>
      <c r="L62" s="6">
        <v>0</v>
      </c>
      <c r="M62" s="6">
        <v>0</v>
      </c>
      <c r="N62" s="7">
        <v>7810770.374518631</v>
      </c>
      <c r="O62" s="7">
        <v>0</v>
      </c>
      <c r="P62" s="7">
        <v>0</v>
      </c>
      <c r="Q62" s="7">
        <v>0</v>
      </c>
      <c r="R62" s="7">
        <v>1183188.0477547036</v>
      </c>
      <c r="S62" s="7">
        <v>0</v>
      </c>
      <c r="T62" s="7">
        <v>0</v>
      </c>
      <c r="U62" s="7">
        <v>726476.11616485403</v>
      </c>
      <c r="V62" s="8">
        <f t="shared" si="0"/>
        <v>25879018.292854615</v>
      </c>
      <c r="W62" s="19"/>
      <c r="X62" s="18"/>
      <c r="Y62" s="19"/>
      <c r="Z62" s="21"/>
      <c r="AA62" s="19"/>
      <c r="AB62" s="19"/>
      <c r="AC62" s="21"/>
      <c r="AD62" s="19"/>
      <c r="AE62" s="18"/>
      <c r="AF62" s="21"/>
      <c r="AG62" s="22"/>
      <c r="AH62" s="22"/>
      <c r="AI62" s="21"/>
    </row>
    <row r="63" spans="1:35" x14ac:dyDescent="0.25">
      <c r="A63" s="5" t="s">
        <v>5</v>
      </c>
      <c r="B63" s="5" t="s">
        <v>116</v>
      </c>
      <c r="C63" s="5" t="s">
        <v>125</v>
      </c>
      <c r="D63" s="5" t="s">
        <v>126</v>
      </c>
      <c r="E63" s="16" t="s">
        <v>129</v>
      </c>
      <c r="F63" s="16" t="s">
        <v>768</v>
      </c>
      <c r="G63" s="6">
        <v>0</v>
      </c>
      <c r="H63" s="6">
        <v>0</v>
      </c>
      <c r="I63" s="6">
        <v>17218577.654690363</v>
      </c>
      <c r="J63" s="6">
        <v>280574.47058824002</v>
      </c>
      <c r="K63" s="6">
        <v>906013.61085972004</v>
      </c>
      <c r="L63" s="6">
        <v>0</v>
      </c>
      <c r="M63" s="6">
        <v>0</v>
      </c>
      <c r="N63" s="7">
        <v>9766773.0815752409</v>
      </c>
      <c r="O63" s="7">
        <v>0</v>
      </c>
      <c r="P63" s="7">
        <v>0</v>
      </c>
      <c r="Q63" s="7">
        <v>0</v>
      </c>
      <c r="R63" s="7">
        <v>1333548.0286972111</v>
      </c>
      <c r="S63" s="7">
        <v>0</v>
      </c>
      <c r="T63" s="7">
        <v>0</v>
      </c>
      <c r="U63" s="7">
        <v>818796.9735205567</v>
      </c>
      <c r="V63" s="8">
        <f t="shared" si="0"/>
        <v>30324283.819931332</v>
      </c>
      <c r="W63" s="19"/>
      <c r="X63" s="18"/>
      <c r="Y63" s="19"/>
      <c r="Z63" s="21"/>
      <c r="AA63" s="19"/>
      <c r="AB63" s="19"/>
      <c r="AC63" s="21"/>
      <c r="AD63" s="19"/>
      <c r="AE63" s="18"/>
      <c r="AF63" s="21"/>
      <c r="AG63" s="22"/>
      <c r="AH63" s="22"/>
      <c r="AI63" s="21"/>
    </row>
    <row r="64" spans="1:35" x14ac:dyDescent="0.25">
      <c r="A64" s="5" t="s">
        <v>5</v>
      </c>
      <c r="B64" s="5" t="s">
        <v>116</v>
      </c>
      <c r="C64" s="5" t="s">
        <v>130</v>
      </c>
      <c r="D64" s="5" t="s">
        <v>131</v>
      </c>
      <c r="E64" s="16" t="s">
        <v>132</v>
      </c>
      <c r="F64" s="16" t="s">
        <v>768</v>
      </c>
      <c r="G64" s="6">
        <v>0</v>
      </c>
      <c r="H64" s="6">
        <v>0</v>
      </c>
      <c r="I64" s="6">
        <v>3663907.4575289916</v>
      </c>
      <c r="J64" s="6">
        <v>24944</v>
      </c>
      <c r="K64" s="6">
        <v>84239.004524887001</v>
      </c>
      <c r="L64" s="6">
        <v>0</v>
      </c>
      <c r="M64" s="6">
        <v>0</v>
      </c>
      <c r="N64" s="7">
        <v>952440.75866076758</v>
      </c>
      <c r="O64" s="7">
        <v>0</v>
      </c>
      <c r="P64" s="7">
        <v>0</v>
      </c>
      <c r="Q64" s="7">
        <v>0</v>
      </c>
      <c r="R64" s="7">
        <v>282061.99081377743</v>
      </c>
      <c r="S64" s="7">
        <v>0</v>
      </c>
      <c r="T64" s="7">
        <v>0</v>
      </c>
      <c r="U64" s="7">
        <v>184130.44335430491</v>
      </c>
      <c r="V64" s="8">
        <f t="shared" si="0"/>
        <v>5191723.6548827291</v>
      </c>
      <c r="W64" s="19"/>
      <c r="X64" s="18"/>
      <c r="Y64" s="19"/>
      <c r="Z64" s="21"/>
      <c r="AA64" s="19"/>
      <c r="AB64" s="19"/>
      <c r="AC64" s="21"/>
      <c r="AD64" s="19"/>
      <c r="AE64" s="18"/>
      <c r="AF64" s="21"/>
      <c r="AG64" s="22"/>
      <c r="AH64" s="22"/>
      <c r="AI64" s="21"/>
    </row>
    <row r="65" spans="1:35" x14ac:dyDescent="0.25">
      <c r="A65" s="5" t="s">
        <v>5</v>
      </c>
      <c r="B65" s="5" t="s">
        <v>116</v>
      </c>
      <c r="C65" s="5" t="s">
        <v>130</v>
      </c>
      <c r="D65" s="5" t="s">
        <v>131</v>
      </c>
      <c r="E65" s="16" t="s">
        <v>133</v>
      </c>
      <c r="F65" s="16" t="s">
        <v>768</v>
      </c>
      <c r="G65" s="6">
        <v>0</v>
      </c>
      <c r="H65" s="6">
        <v>0</v>
      </c>
      <c r="I65" s="6">
        <v>45781279.160890445</v>
      </c>
      <c r="J65" s="6">
        <v>565489.26696833002</v>
      </c>
      <c r="K65" s="6">
        <v>2196058.2352940999</v>
      </c>
      <c r="L65" s="6">
        <v>0</v>
      </c>
      <c r="M65" s="6">
        <v>0</v>
      </c>
      <c r="N65" s="7">
        <v>23272333.650607169</v>
      </c>
      <c r="O65" s="7">
        <v>0</v>
      </c>
      <c r="P65" s="7">
        <v>0</v>
      </c>
      <c r="Q65" s="7">
        <v>-1286158.6185072928</v>
      </c>
      <c r="R65" s="7">
        <v>3517686.4131930587</v>
      </c>
      <c r="S65" s="7">
        <v>0</v>
      </c>
      <c r="T65" s="7">
        <v>0</v>
      </c>
      <c r="U65" s="7">
        <v>2296350.376645695</v>
      </c>
      <c r="V65" s="8">
        <f t="shared" si="0"/>
        <v>76343038.485091507</v>
      </c>
      <c r="W65" s="19"/>
      <c r="X65" s="18"/>
      <c r="Y65" s="19"/>
      <c r="Z65" s="21"/>
      <c r="AA65" s="19"/>
      <c r="AB65" s="19"/>
      <c r="AC65" s="21"/>
      <c r="AD65" s="19"/>
      <c r="AE65" s="18"/>
      <c r="AF65" s="21"/>
      <c r="AG65" s="22"/>
      <c r="AH65" s="22"/>
      <c r="AI65" s="21"/>
    </row>
    <row r="66" spans="1:35" x14ac:dyDescent="0.25">
      <c r="A66" s="5" t="s">
        <v>5</v>
      </c>
      <c r="B66" s="5" t="s">
        <v>116</v>
      </c>
      <c r="C66" s="5" t="s">
        <v>134</v>
      </c>
      <c r="D66" s="5" t="s">
        <v>135</v>
      </c>
      <c r="E66" s="16" t="s">
        <v>136</v>
      </c>
      <c r="F66" s="16" t="s">
        <v>768</v>
      </c>
      <c r="G66" s="6">
        <v>0</v>
      </c>
      <c r="H66" s="6">
        <v>0</v>
      </c>
      <c r="I66" s="6">
        <v>9470998.2662153244</v>
      </c>
      <c r="J66" s="6">
        <v>115822.33484163</v>
      </c>
      <c r="K66" s="6">
        <v>451596.72398190002</v>
      </c>
      <c r="L66" s="6">
        <v>0</v>
      </c>
      <c r="M66" s="6">
        <v>0</v>
      </c>
      <c r="N66" s="7">
        <v>4706367.8680945337</v>
      </c>
      <c r="O66" s="7">
        <v>0</v>
      </c>
      <c r="P66" s="7">
        <v>0</v>
      </c>
      <c r="Q66" s="7">
        <v>0</v>
      </c>
      <c r="R66" s="7">
        <v>745405.18930277636</v>
      </c>
      <c r="S66" s="7">
        <v>0</v>
      </c>
      <c r="T66" s="7">
        <v>0</v>
      </c>
      <c r="U66" s="7">
        <v>505348.74</v>
      </c>
      <c r="V66" s="8">
        <f t="shared" si="0"/>
        <v>15995539.122436164</v>
      </c>
      <c r="W66" s="19"/>
      <c r="X66" s="18"/>
      <c r="Y66" s="19"/>
      <c r="Z66" s="21"/>
      <c r="AA66" s="19"/>
      <c r="AB66" s="19"/>
      <c r="AC66" s="21"/>
      <c r="AD66" s="19"/>
      <c r="AE66" s="18"/>
      <c r="AF66" s="21"/>
      <c r="AG66" s="22"/>
      <c r="AH66" s="22"/>
      <c r="AI66" s="21"/>
    </row>
    <row r="67" spans="1:35" ht="30" x14ac:dyDescent="0.25">
      <c r="A67" s="5" t="s">
        <v>5</v>
      </c>
      <c r="B67" s="5" t="s">
        <v>137</v>
      </c>
      <c r="C67" s="5" t="s">
        <v>138</v>
      </c>
      <c r="D67" s="5" t="s">
        <v>139</v>
      </c>
      <c r="E67" s="16" t="s">
        <v>140</v>
      </c>
      <c r="F67" s="16" t="s">
        <v>767</v>
      </c>
      <c r="G67" s="6">
        <v>0</v>
      </c>
      <c r="H67" s="6">
        <v>0</v>
      </c>
      <c r="I67" s="6">
        <v>7418674.5462978017</v>
      </c>
      <c r="J67" s="6">
        <v>214765.73755655999</v>
      </c>
      <c r="K67" s="6">
        <v>357636.3800905</v>
      </c>
      <c r="L67" s="6">
        <v>0</v>
      </c>
      <c r="M67" s="6">
        <v>0</v>
      </c>
      <c r="N67" s="7">
        <v>2721113.5427758745</v>
      </c>
      <c r="O67" s="7">
        <v>0</v>
      </c>
      <c r="P67" s="7">
        <v>0</v>
      </c>
      <c r="Q67" s="7">
        <v>-500094.3902629207</v>
      </c>
      <c r="R67" s="7">
        <v>0</v>
      </c>
      <c r="S67" s="7">
        <v>0</v>
      </c>
      <c r="T67" s="7">
        <v>0</v>
      </c>
      <c r="U67" s="7">
        <v>332303.58</v>
      </c>
      <c r="V67" s="8">
        <f t="shared" si="0"/>
        <v>10544399.396457816</v>
      </c>
      <c r="W67" s="19"/>
      <c r="X67" s="18"/>
      <c r="Y67" s="19"/>
      <c r="Z67" s="21"/>
      <c r="AA67" s="19"/>
      <c r="AB67" s="19"/>
      <c r="AC67" s="21"/>
      <c r="AD67" s="19"/>
      <c r="AE67" s="18"/>
      <c r="AF67" s="21"/>
      <c r="AG67" s="22"/>
      <c r="AH67" s="22"/>
      <c r="AI67" s="21"/>
    </row>
    <row r="68" spans="1:35" x14ac:dyDescent="0.25">
      <c r="A68" s="5" t="s">
        <v>5</v>
      </c>
      <c r="B68" s="5" t="s">
        <v>137</v>
      </c>
      <c r="C68" s="5" t="s">
        <v>141</v>
      </c>
      <c r="D68" s="5" t="s">
        <v>142</v>
      </c>
      <c r="E68" s="16" t="s">
        <v>143</v>
      </c>
      <c r="F68" s="16" t="s">
        <v>767</v>
      </c>
      <c r="G68" s="6">
        <v>0</v>
      </c>
      <c r="H68" s="6">
        <v>0</v>
      </c>
      <c r="I68" s="6">
        <v>20037262.464755535</v>
      </c>
      <c r="J68" s="6">
        <v>409224.14479638002</v>
      </c>
      <c r="K68" s="6">
        <v>936116.92307691998</v>
      </c>
      <c r="L68" s="6">
        <v>0</v>
      </c>
      <c r="M68" s="6">
        <v>0</v>
      </c>
      <c r="N68" s="7">
        <v>7024679.195076257</v>
      </c>
      <c r="O68" s="7">
        <v>0</v>
      </c>
      <c r="P68" s="7">
        <v>0</v>
      </c>
      <c r="Q68" s="7">
        <v>-1926471.6492822741</v>
      </c>
      <c r="R68" s="7">
        <v>0</v>
      </c>
      <c r="S68" s="7">
        <v>0</v>
      </c>
      <c r="T68" s="7">
        <v>0</v>
      </c>
      <c r="U68" s="7">
        <v>828021.78</v>
      </c>
      <c r="V68" s="8">
        <f t="shared" si="0"/>
        <v>27308832.85842282</v>
      </c>
      <c r="W68" s="19"/>
      <c r="X68" s="18"/>
      <c r="Y68" s="19"/>
      <c r="Z68" s="21"/>
      <c r="AA68" s="19"/>
      <c r="AB68" s="19"/>
      <c r="AC68" s="21"/>
      <c r="AD68" s="19"/>
      <c r="AE68" s="18"/>
      <c r="AF68" s="21"/>
      <c r="AG68" s="22"/>
      <c r="AH68" s="22"/>
      <c r="AI68" s="21"/>
    </row>
    <row r="69" spans="1:35" x14ac:dyDescent="0.25">
      <c r="A69" s="5" t="s">
        <v>5</v>
      </c>
      <c r="B69" s="5" t="s">
        <v>137</v>
      </c>
      <c r="C69" s="5" t="s">
        <v>144</v>
      </c>
      <c r="D69" s="5" t="s">
        <v>145</v>
      </c>
      <c r="E69" s="16" t="s">
        <v>146</v>
      </c>
      <c r="F69" s="16" t="s">
        <v>767</v>
      </c>
      <c r="G69" s="6">
        <v>0</v>
      </c>
      <c r="H69" s="6">
        <v>0</v>
      </c>
      <c r="I69" s="6">
        <v>11850834.861711511</v>
      </c>
      <c r="J69" s="6">
        <v>382389.65610859997</v>
      </c>
      <c r="K69" s="6">
        <v>696971.94570134999</v>
      </c>
      <c r="L69" s="6">
        <v>0</v>
      </c>
      <c r="M69" s="6">
        <v>0</v>
      </c>
      <c r="N69" s="7">
        <v>5205900.3489755886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702306</v>
      </c>
      <c r="V69" s="8">
        <f t="shared" si="0"/>
        <v>18838402.81249705</v>
      </c>
      <c r="W69" s="19"/>
      <c r="X69" s="18"/>
      <c r="Y69" s="19"/>
      <c r="Z69" s="21"/>
      <c r="AA69" s="19"/>
      <c r="AB69" s="19"/>
      <c r="AC69" s="21"/>
      <c r="AD69" s="19"/>
      <c r="AE69" s="18"/>
      <c r="AF69" s="21"/>
      <c r="AG69" s="22"/>
      <c r="AH69" s="22"/>
      <c r="AI69" s="21"/>
    </row>
    <row r="70" spans="1:35" x14ac:dyDescent="0.25">
      <c r="A70" s="5" t="s">
        <v>5</v>
      </c>
      <c r="B70" s="5" t="s">
        <v>137</v>
      </c>
      <c r="C70" s="5" t="s">
        <v>147</v>
      </c>
      <c r="D70" s="5" t="s">
        <v>148</v>
      </c>
      <c r="E70" s="16" t="s">
        <v>149</v>
      </c>
      <c r="F70" s="16" t="s">
        <v>767</v>
      </c>
      <c r="G70" s="6">
        <v>0</v>
      </c>
      <c r="H70" s="6">
        <v>0</v>
      </c>
      <c r="I70" s="6">
        <v>9117012.3015905581</v>
      </c>
      <c r="J70" s="6">
        <v>282149.42081447999</v>
      </c>
      <c r="K70" s="6">
        <v>453764.43438913999</v>
      </c>
      <c r="L70" s="6">
        <v>0</v>
      </c>
      <c r="M70" s="6">
        <v>0</v>
      </c>
      <c r="N70" s="7">
        <v>3758475.9558806876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572073.04236153967</v>
      </c>
      <c r="V70" s="8">
        <f t="shared" si="0"/>
        <v>14183475.155036405</v>
      </c>
      <c r="W70" s="19"/>
      <c r="X70" s="18"/>
      <c r="Y70" s="19"/>
      <c r="Z70" s="21"/>
      <c r="AA70" s="19"/>
      <c r="AB70" s="19"/>
      <c r="AC70" s="21"/>
      <c r="AD70" s="19"/>
      <c r="AE70" s="18"/>
      <c r="AF70" s="21"/>
      <c r="AG70" s="22"/>
      <c r="AH70" s="22"/>
      <c r="AI70" s="21"/>
    </row>
    <row r="71" spans="1:35" x14ac:dyDescent="0.25">
      <c r="A71" s="5" t="s">
        <v>5</v>
      </c>
      <c r="B71" s="5" t="s">
        <v>137</v>
      </c>
      <c r="C71" s="5" t="s">
        <v>147</v>
      </c>
      <c r="D71" s="5" t="s">
        <v>148</v>
      </c>
      <c r="E71" s="16" t="s">
        <v>150</v>
      </c>
      <c r="F71" s="16" t="s">
        <v>767</v>
      </c>
      <c r="G71" s="6">
        <v>0</v>
      </c>
      <c r="H71" s="6">
        <v>0</v>
      </c>
      <c r="I71" s="6">
        <v>11648273.87311835</v>
      </c>
      <c r="J71" s="6">
        <v>554090.82352940994</v>
      </c>
      <c r="K71" s="6">
        <v>1017834.479638</v>
      </c>
      <c r="L71" s="6">
        <v>0</v>
      </c>
      <c r="M71" s="6">
        <v>0</v>
      </c>
      <c r="N71" s="7">
        <v>8325952.3586988272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730904.2976384603</v>
      </c>
      <c r="V71" s="8">
        <f t="shared" si="0"/>
        <v>22277055.832623046</v>
      </c>
      <c r="W71" s="19"/>
      <c r="X71" s="18"/>
      <c r="Y71" s="19"/>
      <c r="Z71" s="21"/>
      <c r="AA71" s="19"/>
      <c r="AB71" s="19"/>
      <c r="AC71" s="21"/>
      <c r="AD71" s="19"/>
      <c r="AE71" s="18"/>
      <c r="AF71" s="21"/>
      <c r="AG71" s="22"/>
      <c r="AH71" s="22"/>
      <c r="AI71" s="21"/>
    </row>
    <row r="72" spans="1:35" x14ac:dyDescent="0.25">
      <c r="A72" s="5" t="s">
        <v>5</v>
      </c>
      <c r="B72" s="5" t="s">
        <v>137</v>
      </c>
      <c r="C72" s="5" t="s">
        <v>151</v>
      </c>
      <c r="D72" s="5" t="s">
        <v>152</v>
      </c>
      <c r="E72" s="16" t="s">
        <v>153</v>
      </c>
      <c r="F72" s="16" t="s">
        <v>767</v>
      </c>
      <c r="G72" s="6">
        <v>0</v>
      </c>
      <c r="H72" s="6">
        <v>0</v>
      </c>
      <c r="I72" s="6">
        <v>3242158.2032571407</v>
      </c>
      <c r="J72" s="6">
        <v>53952.941176471002</v>
      </c>
      <c r="K72" s="6">
        <v>106789.59276018001</v>
      </c>
      <c r="L72" s="6">
        <v>0</v>
      </c>
      <c r="M72" s="6">
        <v>0</v>
      </c>
      <c r="N72" s="7">
        <v>781487.34117331938</v>
      </c>
      <c r="O72" s="7">
        <v>0</v>
      </c>
      <c r="P72" s="7">
        <v>0</v>
      </c>
      <c r="Q72" s="7">
        <v>818187.96978742257</v>
      </c>
      <c r="R72" s="7">
        <v>0</v>
      </c>
      <c r="S72" s="7">
        <v>0</v>
      </c>
      <c r="T72" s="7">
        <v>0</v>
      </c>
      <c r="U72" s="7">
        <v>217029.30846976739</v>
      </c>
      <c r="V72" s="8">
        <f t="shared" si="0"/>
        <v>5219605.3566243015</v>
      </c>
      <c r="W72" s="19"/>
      <c r="X72" s="18"/>
      <c r="Y72" s="19"/>
      <c r="Z72" s="21"/>
      <c r="AA72" s="19"/>
      <c r="AB72" s="19"/>
      <c r="AC72" s="21"/>
      <c r="AD72" s="19"/>
      <c r="AE72" s="18"/>
      <c r="AF72" s="21"/>
      <c r="AG72" s="22"/>
      <c r="AH72" s="22"/>
      <c r="AI72" s="21"/>
    </row>
    <row r="73" spans="1:35" x14ac:dyDescent="0.25">
      <c r="A73" s="5" t="s">
        <v>5</v>
      </c>
      <c r="B73" s="5" t="s">
        <v>137</v>
      </c>
      <c r="C73" s="5" t="s">
        <v>151</v>
      </c>
      <c r="D73" s="5" t="s">
        <v>152</v>
      </c>
      <c r="E73" s="16" t="s">
        <v>154</v>
      </c>
      <c r="F73" s="16" t="s">
        <v>767</v>
      </c>
      <c r="G73" s="6">
        <v>0</v>
      </c>
      <c r="H73" s="6">
        <v>0</v>
      </c>
      <c r="I73" s="6">
        <v>9501631.0677950103</v>
      </c>
      <c r="J73" s="6">
        <v>140392.39819005001</v>
      </c>
      <c r="K73" s="6">
        <v>289827.60180995002</v>
      </c>
      <c r="L73" s="6">
        <v>0</v>
      </c>
      <c r="M73" s="6">
        <v>0</v>
      </c>
      <c r="N73" s="7">
        <v>2249454.7554665487</v>
      </c>
      <c r="O73" s="7">
        <v>0</v>
      </c>
      <c r="P73" s="7">
        <v>0</v>
      </c>
      <c r="Q73" s="7">
        <v>1950561.3125778306</v>
      </c>
      <c r="R73" s="7">
        <v>0</v>
      </c>
      <c r="S73" s="7">
        <v>0</v>
      </c>
      <c r="T73" s="7">
        <v>0</v>
      </c>
      <c r="U73" s="7">
        <v>636036.95153023279</v>
      </c>
      <c r="V73" s="8">
        <f t="shared" ref="V73:V136" si="1">+SUM(G73:U73)</f>
        <v>14767904.087369623</v>
      </c>
      <c r="W73" s="19"/>
      <c r="X73" s="18"/>
      <c r="Y73" s="19"/>
      <c r="Z73" s="21"/>
      <c r="AA73" s="19"/>
      <c r="AB73" s="19"/>
      <c r="AC73" s="21"/>
      <c r="AD73" s="19"/>
      <c r="AE73" s="18"/>
      <c r="AF73" s="21"/>
      <c r="AG73" s="22"/>
      <c r="AH73" s="22"/>
      <c r="AI73" s="21"/>
    </row>
    <row r="74" spans="1:35" x14ac:dyDescent="0.25">
      <c r="A74" s="5" t="s">
        <v>5</v>
      </c>
      <c r="B74" s="5" t="s">
        <v>155</v>
      </c>
      <c r="C74" s="5" t="s">
        <v>156</v>
      </c>
      <c r="D74" s="5" t="s">
        <v>157</v>
      </c>
      <c r="E74" s="16" t="s">
        <v>158</v>
      </c>
      <c r="F74" s="16" t="s">
        <v>768</v>
      </c>
      <c r="G74" s="6">
        <v>0</v>
      </c>
      <c r="H74" s="6">
        <v>0</v>
      </c>
      <c r="I74" s="6">
        <v>4437414.2649875246</v>
      </c>
      <c r="J74" s="6">
        <v>1837.4027149322001</v>
      </c>
      <c r="K74" s="6">
        <v>121387.23981901001</v>
      </c>
      <c r="L74" s="6">
        <v>0</v>
      </c>
      <c r="M74" s="6">
        <v>0</v>
      </c>
      <c r="N74" s="7">
        <v>1405764.4383355565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169457.71586695555</v>
      </c>
      <c r="V74" s="8">
        <f t="shared" si="1"/>
        <v>6135861.0617239792</v>
      </c>
      <c r="W74" s="19"/>
      <c r="X74" s="18"/>
      <c r="Y74" s="19"/>
      <c r="Z74" s="21"/>
      <c r="AA74" s="19"/>
      <c r="AB74" s="19"/>
      <c r="AC74" s="21"/>
      <c r="AD74" s="19"/>
      <c r="AE74" s="18"/>
      <c r="AF74" s="21"/>
      <c r="AG74" s="22"/>
      <c r="AH74" s="22"/>
      <c r="AI74" s="21"/>
    </row>
    <row r="75" spans="1:35" x14ac:dyDescent="0.25">
      <c r="A75" s="5" t="s">
        <v>5</v>
      </c>
      <c r="B75" s="5" t="s">
        <v>155</v>
      </c>
      <c r="C75" s="5" t="s">
        <v>156</v>
      </c>
      <c r="D75" s="5" t="s">
        <v>157</v>
      </c>
      <c r="E75" s="16" t="s">
        <v>159</v>
      </c>
      <c r="F75" s="16" t="s">
        <v>768</v>
      </c>
      <c r="G75" s="6">
        <v>0</v>
      </c>
      <c r="H75" s="6">
        <v>0</v>
      </c>
      <c r="I75" s="6">
        <v>766674.12831490918</v>
      </c>
      <c r="J75" s="6">
        <v>181.95475113129999</v>
      </c>
      <c r="K75" s="6">
        <v>6047.0135746606002</v>
      </c>
      <c r="L75" s="6">
        <v>0</v>
      </c>
      <c r="M75" s="6">
        <v>0</v>
      </c>
      <c r="N75" s="7">
        <v>57186.546770948771</v>
      </c>
      <c r="O75" s="7">
        <v>0</v>
      </c>
      <c r="P75" s="7">
        <v>0</v>
      </c>
      <c r="Q75" s="7">
        <v>87686.465880940901</v>
      </c>
      <c r="R75" s="7">
        <v>0</v>
      </c>
      <c r="S75" s="7">
        <v>0</v>
      </c>
      <c r="T75" s="7">
        <v>0</v>
      </c>
      <c r="U75" s="7">
        <v>29389.904133044449</v>
      </c>
      <c r="V75" s="8">
        <f t="shared" si="1"/>
        <v>947166.01342563529</v>
      </c>
      <c r="W75" s="19"/>
      <c r="X75" s="18"/>
      <c r="Y75" s="19"/>
      <c r="Z75" s="21"/>
      <c r="AA75" s="19"/>
      <c r="AB75" s="19"/>
      <c r="AC75" s="21"/>
      <c r="AD75" s="19"/>
      <c r="AE75" s="18"/>
      <c r="AF75" s="21"/>
      <c r="AG75" s="22"/>
      <c r="AH75" s="22"/>
      <c r="AI75" s="21"/>
    </row>
    <row r="76" spans="1:35" ht="30" x14ac:dyDescent="0.25">
      <c r="A76" s="5" t="s">
        <v>5</v>
      </c>
      <c r="B76" s="5" t="s">
        <v>160</v>
      </c>
      <c r="C76" s="5" t="s">
        <v>167</v>
      </c>
      <c r="D76" s="5" t="s">
        <v>168</v>
      </c>
      <c r="E76" s="16" t="s">
        <v>169</v>
      </c>
      <c r="F76" s="16" t="s">
        <v>767</v>
      </c>
      <c r="G76" s="6">
        <v>0</v>
      </c>
      <c r="H76" s="6">
        <v>0</v>
      </c>
      <c r="I76" s="6">
        <v>9729982.0301474947</v>
      </c>
      <c r="J76" s="6">
        <v>645837.30316741997</v>
      </c>
      <c r="K76" s="6">
        <v>1072618.959276</v>
      </c>
      <c r="L76" s="6">
        <v>0</v>
      </c>
      <c r="M76" s="6">
        <v>0</v>
      </c>
      <c r="N76" s="7">
        <v>7655690.0282604787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485330.10044505756</v>
      </c>
      <c r="V76" s="8">
        <f t="shared" si="1"/>
        <v>19589458.421296451</v>
      </c>
      <c r="W76" s="19"/>
      <c r="X76" s="18"/>
      <c r="Y76" s="19"/>
      <c r="Z76" s="21"/>
      <c r="AA76" s="19"/>
      <c r="AB76" s="19"/>
      <c r="AC76" s="21"/>
      <c r="AD76" s="19"/>
      <c r="AE76" s="18"/>
      <c r="AF76" s="21"/>
      <c r="AG76" s="22"/>
      <c r="AH76" s="22"/>
      <c r="AI76" s="21"/>
    </row>
    <row r="77" spans="1:35" ht="30" x14ac:dyDescent="0.25">
      <c r="A77" s="5" t="s">
        <v>5</v>
      </c>
      <c r="B77" s="5" t="s">
        <v>160</v>
      </c>
      <c r="C77" s="5" t="s">
        <v>167</v>
      </c>
      <c r="D77" s="5" t="s">
        <v>168</v>
      </c>
      <c r="E77" s="16" t="s">
        <v>170</v>
      </c>
      <c r="F77" s="16" t="s">
        <v>767</v>
      </c>
      <c r="G77" s="6">
        <v>0</v>
      </c>
      <c r="H77" s="6">
        <v>0</v>
      </c>
      <c r="I77" s="6">
        <v>19877273.259585984</v>
      </c>
      <c r="J77" s="6">
        <v>678419.63800905005</v>
      </c>
      <c r="K77" s="6">
        <v>1379286.0180996</v>
      </c>
      <c r="L77" s="6">
        <v>0</v>
      </c>
      <c r="M77" s="6">
        <v>0</v>
      </c>
      <c r="N77" s="7">
        <v>9981500.1364275273</v>
      </c>
      <c r="O77" s="7">
        <v>0</v>
      </c>
      <c r="P77" s="7">
        <v>0</v>
      </c>
      <c r="Q77" s="7">
        <v>6790468.3344387263</v>
      </c>
      <c r="R77" s="7">
        <v>0</v>
      </c>
      <c r="S77" s="7">
        <v>0</v>
      </c>
      <c r="T77" s="7">
        <v>0</v>
      </c>
      <c r="U77" s="7">
        <v>991475.52356810321</v>
      </c>
      <c r="V77" s="8">
        <f t="shared" si="1"/>
        <v>39698422.910128988</v>
      </c>
      <c r="W77" s="19"/>
      <c r="X77" s="18"/>
      <c r="Y77" s="19"/>
      <c r="Z77" s="21"/>
      <c r="AA77" s="19"/>
      <c r="AB77" s="19"/>
      <c r="AC77" s="21"/>
      <c r="AD77" s="19"/>
      <c r="AE77" s="18"/>
      <c r="AF77" s="21"/>
      <c r="AG77" s="22"/>
      <c r="AH77" s="22"/>
      <c r="AI77" s="21"/>
    </row>
    <row r="78" spans="1:35" ht="30" x14ac:dyDescent="0.25">
      <c r="A78" s="5" t="s">
        <v>5</v>
      </c>
      <c r="B78" s="5" t="s">
        <v>160</v>
      </c>
      <c r="C78" s="5" t="s">
        <v>167</v>
      </c>
      <c r="D78" s="5" t="s">
        <v>168</v>
      </c>
      <c r="E78" s="16" t="s">
        <v>171</v>
      </c>
      <c r="F78" s="16" t="s">
        <v>767</v>
      </c>
      <c r="G78" s="6">
        <v>0</v>
      </c>
      <c r="H78" s="6">
        <v>0</v>
      </c>
      <c r="I78" s="6">
        <v>18777522.580664508</v>
      </c>
      <c r="J78" s="6">
        <v>650976.31674208003</v>
      </c>
      <c r="K78" s="6">
        <v>1344757.4660632999</v>
      </c>
      <c r="L78" s="6">
        <v>0</v>
      </c>
      <c r="M78" s="6">
        <v>0</v>
      </c>
      <c r="N78" s="7">
        <v>9484984.9472220503</v>
      </c>
      <c r="O78" s="7">
        <v>0</v>
      </c>
      <c r="P78" s="7">
        <v>0</v>
      </c>
      <c r="Q78" s="7">
        <v>369961.25897069275</v>
      </c>
      <c r="R78" s="7">
        <v>0</v>
      </c>
      <c r="S78" s="7">
        <v>0</v>
      </c>
      <c r="T78" s="7">
        <v>0</v>
      </c>
      <c r="U78" s="7">
        <v>936620.1183050999</v>
      </c>
      <c r="V78" s="8">
        <f t="shared" si="1"/>
        <v>31564822.687967729</v>
      </c>
      <c r="W78" s="19"/>
      <c r="X78" s="18"/>
      <c r="Y78" s="19"/>
      <c r="Z78" s="21"/>
      <c r="AA78" s="19"/>
      <c r="AB78" s="19"/>
      <c r="AC78" s="21"/>
      <c r="AD78" s="19"/>
      <c r="AE78" s="18"/>
      <c r="AF78" s="21"/>
      <c r="AG78" s="22"/>
      <c r="AH78" s="22"/>
      <c r="AI78" s="21"/>
    </row>
    <row r="79" spans="1:35" ht="30" x14ac:dyDescent="0.25">
      <c r="A79" s="5" t="s">
        <v>5</v>
      </c>
      <c r="B79" s="5" t="s">
        <v>160</v>
      </c>
      <c r="C79" s="5" t="s">
        <v>167</v>
      </c>
      <c r="D79" s="5" t="s">
        <v>168</v>
      </c>
      <c r="E79" s="16" t="s">
        <v>166</v>
      </c>
      <c r="F79" s="16" t="s">
        <v>767</v>
      </c>
      <c r="G79" s="6">
        <v>0</v>
      </c>
      <c r="H79" s="6">
        <v>0</v>
      </c>
      <c r="I79" s="6">
        <v>3979562.6503303251</v>
      </c>
      <c r="J79" s="6">
        <v>118442.52488688</v>
      </c>
      <c r="K79" s="6">
        <v>125254.66063348</v>
      </c>
      <c r="L79" s="6">
        <v>0</v>
      </c>
      <c r="M79" s="6">
        <v>0</v>
      </c>
      <c r="N79" s="7">
        <v>1255392.9318559698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198500.01108202853</v>
      </c>
      <c r="V79" s="8">
        <f t="shared" si="1"/>
        <v>5677152.7787886839</v>
      </c>
      <c r="W79" s="19"/>
      <c r="X79" s="18"/>
      <c r="Y79" s="19"/>
      <c r="Z79" s="21"/>
      <c r="AA79" s="19"/>
      <c r="AB79" s="19"/>
      <c r="AC79" s="21"/>
      <c r="AD79" s="19"/>
      <c r="AE79" s="18"/>
      <c r="AF79" s="21"/>
      <c r="AG79" s="22"/>
      <c r="AH79" s="22"/>
      <c r="AI79" s="21"/>
    </row>
    <row r="80" spans="1:35" ht="30" x14ac:dyDescent="0.25">
      <c r="A80" s="5" t="s">
        <v>5</v>
      </c>
      <c r="B80" s="5" t="s">
        <v>160</v>
      </c>
      <c r="C80" s="5" t="s">
        <v>167</v>
      </c>
      <c r="D80" s="5" t="s">
        <v>168</v>
      </c>
      <c r="E80" s="16" t="s">
        <v>172</v>
      </c>
      <c r="F80" s="16" t="s">
        <v>767</v>
      </c>
      <c r="G80" s="6">
        <v>0</v>
      </c>
      <c r="H80" s="6">
        <v>0</v>
      </c>
      <c r="I80" s="6">
        <v>8432280.3341515008</v>
      </c>
      <c r="J80" s="6">
        <v>122648.56108597</v>
      </c>
      <c r="K80" s="6">
        <v>207313.66515836999</v>
      </c>
      <c r="L80" s="6">
        <v>0</v>
      </c>
      <c r="M80" s="6">
        <v>0</v>
      </c>
      <c r="N80" s="7">
        <v>1732187.5608280187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425520.93084681139</v>
      </c>
      <c r="V80" s="8">
        <f t="shared" si="1"/>
        <v>10919951.052070672</v>
      </c>
      <c r="W80" s="19"/>
      <c r="X80" s="18"/>
      <c r="Y80" s="19"/>
      <c r="Z80" s="21"/>
      <c r="AA80" s="19"/>
      <c r="AB80" s="19"/>
      <c r="AC80" s="21"/>
      <c r="AD80" s="19"/>
      <c r="AE80" s="18"/>
      <c r="AF80" s="21"/>
      <c r="AG80" s="22"/>
      <c r="AH80" s="22"/>
      <c r="AI80" s="21"/>
    </row>
    <row r="81" spans="1:35" ht="30" x14ac:dyDescent="0.25">
      <c r="A81" s="5" t="s">
        <v>5</v>
      </c>
      <c r="B81" s="5" t="s">
        <v>160</v>
      </c>
      <c r="C81" s="5" t="s">
        <v>167</v>
      </c>
      <c r="D81" s="5" t="s">
        <v>168</v>
      </c>
      <c r="E81" s="16" t="s">
        <v>173</v>
      </c>
      <c r="F81" s="16" t="s">
        <v>767</v>
      </c>
      <c r="G81" s="6">
        <v>0</v>
      </c>
      <c r="H81" s="6">
        <v>0</v>
      </c>
      <c r="I81" s="6">
        <v>14401928.739428349</v>
      </c>
      <c r="J81" s="6">
        <v>324430.95927602</v>
      </c>
      <c r="K81" s="6">
        <v>566311.85520361003</v>
      </c>
      <c r="L81" s="6">
        <v>0</v>
      </c>
      <c r="M81" s="6">
        <v>0</v>
      </c>
      <c r="N81" s="7">
        <v>4668792.7528331075</v>
      </c>
      <c r="O81" s="7">
        <v>0</v>
      </c>
      <c r="P81" s="7">
        <v>0</v>
      </c>
      <c r="Q81" s="7">
        <v>-2892726.0251572481</v>
      </c>
      <c r="R81" s="7">
        <v>0</v>
      </c>
      <c r="S81" s="7">
        <v>0</v>
      </c>
      <c r="T81" s="7">
        <v>0</v>
      </c>
      <c r="U81" s="7">
        <v>814703.25575289957</v>
      </c>
      <c r="V81" s="8">
        <f t="shared" si="1"/>
        <v>17883441.537336741</v>
      </c>
      <c r="W81" s="19"/>
      <c r="X81" s="18"/>
      <c r="Y81" s="19"/>
      <c r="Z81" s="21"/>
      <c r="AA81" s="19"/>
      <c r="AB81" s="19"/>
      <c r="AC81" s="21"/>
      <c r="AD81" s="19"/>
      <c r="AE81" s="18"/>
      <c r="AF81" s="21"/>
      <c r="AG81" s="22"/>
      <c r="AH81" s="22"/>
      <c r="AI81" s="21"/>
    </row>
    <row r="82" spans="1:35" ht="30" x14ac:dyDescent="0.25">
      <c r="A82" s="5" t="s">
        <v>5</v>
      </c>
      <c r="B82" s="5" t="s">
        <v>160</v>
      </c>
      <c r="C82" s="5" t="s">
        <v>174</v>
      </c>
      <c r="D82" s="5" t="s">
        <v>175</v>
      </c>
      <c r="E82" s="16" t="s">
        <v>164</v>
      </c>
      <c r="F82" s="16" t="s">
        <v>767</v>
      </c>
      <c r="G82" s="6">
        <v>0</v>
      </c>
      <c r="H82" s="6">
        <v>0</v>
      </c>
      <c r="I82" s="6">
        <v>14206824.465717133</v>
      </c>
      <c r="J82" s="6">
        <v>544293.62895926996</v>
      </c>
      <c r="K82" s="6">
        <v>710983.25791855005</v>
      </c>
      <c r="L82" s="6">
        <v>0</v>
      </c>
      <c r="M82" s="6">
        <v>0</v>
      </c>
      <c r="N82" s="7">
        <v>5262837.7506863968</v>
      </c>
      <c r="O82" s="7">
        <v>0</v>
      </c>
      <c r="P82" s="7">
        <v>0</v>
      </c>
      <c r="Q82" s="7">
        <v>-1185062.0418747673</v>
      </c>
      <c r="R82" s="7">
        <v>0</v>
      </c>
      <c r="S82" s="7">
        <v>0</v>
      </c>
      <c r="T82" s="7">
        <v>0</v>
      </c>
      <c r="U82" s="7">
        <v>709103.6912661203</v>
      </c>
      <c r="V82" s="8">
        <f t="shared" si="1"/>
        <v>20248980.752672702</v>
      </c>
      <c r="W82" s="19"/>
      <c r="X82" s="18"/>
      <c r="Y82" s="19"/>
      <c r="Z82" s="21"/>
      <c r="AA82" s="19"/>
      <c r="AB82" s="19"/>
      <c r="AC82" s="21"/>
      <c r="AD82" s="19"/>
      <c r="AE82" s="18"/>
      <c r="AF82" s="21"/>
      <c r="AG82" s="22"/>
      <c r="AH82" s="22"/>
      <c r="AI82" s="21"/>
    </row>
    <row r="83" spans="1:35" ht="30" x14ac:dyDescent="0.25">
      <c r="A83" s="5" t="s">
        <v>5</v>
      </c>
      <c r="B83" s="5" t="s">
        <v>160</v>
      </c>
      <c r="C83" s="5" t="s">
        <v>174</v>
      </c>
      <c r="D83" s="5" t="s">
        <v>175</v>
      </c>
      <c r="E83" s="16" t="s">
        <v>161</v>
      </c>
      <c r="F83" s="16" t="s">
        <v>767</v>
      </c>
      <c r="G83" s="6">
        <v>0</v>
      </c>
      <c r="H83" s="6">
        <v>0</v>
      </c>
      <c r="I83" s="6">
        <v>11004501.281852057</v>
      </c>
      <c r="J83" s="6">
        <v>440101.65610859997</v>
      </c>
      <c r="K83" s="6">
        <v>588929.04977375001</v>
      </c>
      <c r="L83" s="6">
        <v>0</v>
      </c>
      <c r="M83" s="6">
        <v>0</v>
      </c>
      <c r="N83" s="7">
        <v>5278117.6942824852</v>
      </c>
      <c r="O83" s="7">
        <v>0</v>
      </c>
      <c r="P83" s="7">
        <v>0</v>
      </c>
      <c r="Q83" s="7">
        <v>-4721126.3726116866</v>
      </c>
      <c r="R83" s="7">
        <v>0</v>
      </c>
      <c r="S83" s="7">
        <v>0</v>
      </c>
      <c r="T83" s="7">
        <v>0</v>
      </c>
      <c r="U83" s="7">
        <v>568414.61801276181</v>
      </c>
      <c r="V83" s="8">
        <f t="shared" si="1"/>
        <v>13158937.927417969</v>
      </c>
      <c r="W83" s="19"/>
      <c r="X83" s="18"/>
      <c r="Y83" s="19"/>
      <c r="Z83" s="21"/>
      <c r="AA83" s="19"/>
      <c r="AB83" s="19"/>
      <c r="AC83" s="21"/>
      <c r="AD83" s="19"/>
      <c r="AE83" s="18"/>
      <c r="AF83" s="21"/>
      <c r="AG83" s="22"/>
      <c r="AH83" s="22"/>
      <c r="AI83" s="21"/>
    </row>
    <row r="84" spans="1:35" ht="30" x14ac:dyDescent="0.25">
      <c r="A84" s="5" t="s">
        <v>5</v>
      </c>
      <c r="B84" s="5" t="s">
        <v>160</v>
      </c>
      <c r="C84" s="5" t="s">
        <v>174</v>
      </c>
      <c r="D84" s="5" t="s">
        <v>175</v>
      </c>
      <c r="E84" s="16" t="s">
        <v>165</v>
      </c>
      <c r="F84" s="16" t="s">
        <v>767</v>
      </c>
      <c r="G84" s="6">
        <v>0</v>
      </c>
      <c r="H84" s="6">
        <v>0</v>
      </c>
      <c r="I84" s="6">
        <v>8685854.7483659089</v>
      </c>
      <c r="J84" s="6">
        <v>450728.49773756001</v>
      </c>
      <c r="K84" s="6">
        <v>857607.78280543</v>
      </c>
      <c r="L84" s="6">
        <v>0</v>
      </c>
      <c r="M84" s="6">
        <v>0</v>
      </c>
      <c r="N84" s="7">
        <v>5938193.2920574676</v>
      </c>
      <c r="O84" s="7">
        <v>0</v>
      </c>
      <c r="P84" s="7">
        <v>0</v>
      </c>
      <c r="Q84" s="7">
        <v>7285950.9950268865</v>
      </c>
      <c r="R84" s="7">
        <v>0</v>
      </c>
      <c r="S84" s="7">
        <v>0</v>
      </c>
      <c r="T84" s="7">
        <v>0</v>
      </c>
      <c r="U84" s="7">
        <v>433536.12756534625</v>
      </c>
      <c r="V84" s="8">
        <f t="shared" si="1"/>
        <v>23651871.4435586</v>
      </c>
      <c r="W84" s="19"/>
      <c r="X84" s="18"/>
      <c r="Y84" s="19"/>
      <c r="Z84" s="21"/>
      <c r="AA84" s="19"/>
      <c r="AB84" s="19"/>
      <c r="AC84" s="21"/>
      <c r="AD84" s="19"/>
      <c r="AE84" s="18"/>
      <c r="AF84" s="21"/>
      <c r="AG84" s="22"/>
      <c r="AH84" s="22"/>
      <c r="AI84" s="21"/>
    </row>
    <row r="85" spans="1:35" ht="30" x14ac:dyDescent="0.25">
      <c r="A85" s="5" t="s">
        <v>5</v>
      </c>
      <c r="B85" s="5" t="s">
        <v>160</v>
      </c>
      <c r="C85" s="5" t="s">
        <v>174</v>
      </c>
      <c r="D85" s="5" t="s">
        <v>175</v>
      </c>
      <c r="E85" s="16" t="s">
        <v>176</v>
      </c>
      <c r="F85" s="16" t="s">
        <v>767</v>
      </c>
      <c r="G85" s="6">
        <v>0</v>
      </c>
      <c r="H85" s="6">
        <v>0</v>
      </c>
      <c r="I85" s="6">
        <v>17418241.451007564</v>
      </c>
      <c r="J85" s="6">
        <v>753562.70588234998</v>
      </c>
      <c r="K85" s="6">
        <v>1400287.5565611001</v>
      </c>
      <c r="L85" s="6">
        <v>0</v>
      </c>
      <c r="M85" s="6">
        <v>0</v>
      </c>
      <c r="N85" s="7">
        <v>10146321.27357012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869394.79952605534</v>
      </c>
      <c r="V85" s="8">
        <f t="shared" si="1"/>
        <v>30587807.786547191</v>
      </c>
      <c r="W85" s="19"/>
      <c r="X85" s="18"/>
      <c r="Y85" s="19"/>
      <c r="Z85" s="21"/>
      <c r="AA85" s="19"/>
      <c r="AB85" s="19"/>
      <c r="AC85" s="21"/>
      <c r="AD85" s="19"/>
      <c r="AE85" s="18"/>
      <c r="AF85" s="21"/>
      <c r="AG85" s="22"/>
      <c r="AH85" s="22"/>
      <c r="AI85" s="21"/>
    </row>
    <row r="86" spans="1:35" ht="30" x14ac:dyDescent="0.25">
      <c r="A86" s="5" t="s">
        <v>5</v>
      </c>
      <c r="B86" s="5" t="s">
        <v>160</v>
      </c>
      <c r="C86" s="5" t="s">
        <v>174</v>
      </c>
      <c r="D86" s="5" t="s">
        <v>175</v>
      </c>
      <c r="E86" s="16" t="s">
        <v>177</v>
      </c>
      <c r="F86" s="16" t="s">
        <v>767</v>
      </c>
      <c r="G86" s="6">
        <v>0</v>
      </c>
      <c r="H86" s="6">
        <v>0</v>
      </c>
      <c r="I86" s="6">
        <v>18197500.374757089</v>
      </c>
      <c r="J86" s="6">
        <v>313959.78280543</v>
      </c>
      <c r="K86" s="6">
        <v>783561.85520362004</v>
      </c>
      <c r="L86" s="6">
        <v>0</v>
      </c>
      <c r="M86" s="6">
        <v>0</v>
      </c>
      <c r="N86" s="7">
        <v>5001839.8532390771</v>
      </c>
      <c r="O86" s="7">
        <v>0</v>
      </c>
      <c r="P86" s="7">
        <v>0</v>
      </c>
      <c r="Q86" s="7">
        <v>-1476684.2541573048</v>
      </c>
      <c r="R86" s="7">
        <v>0</v>
      </c>
      <c r="S86" s="7">
        <v>0</v>
      </c>
      <c r="T86" s="7">
        <v>0</v>
      </c>
      <c r="U86" s="7">
        <v>916339.23152201844</v>
      </c>
      <c r="V86" s="8">
        <f t="shared" si="1"/>
        <v>23736516.843369935</v>
      </c>
      <c r="W86" s="19"/>
      <c r="X86" s="18"/>
      <c r="Y86" s="19"/>
      <c r="Z86" s="21"/>
      <c r="AA86" s="19"/>
      <c r="AB86" s="19"/>
      <c r="AC86" s="21"/>
      <c r="AD86" s="19"/>
      <c r="AE86" s="18"/>
      <c r="AF86" s="21"/>
      <c r="AG86" s="22"/>
      <c r="AH86" s="22"/>
      <c r="AI86" s="21"/>
    </row>
    <row r="87" spans="1:35" ht="30" x14ac:dyDescent="0.25">
      <c r="A87" s="5" t="s">
        <v>5</v>
      </c>
      <c r="B87" s="5" t="s">
        <v>160</v>
      </c>
      <c r="C87" s="5" t="s">
        <v>174</v>
      </c>
      <c r="D87" s="5" t="s">
        <v>175</v>
      </c>
      <c r="E87" s="16" t="s">
        <v>178</v>
      </c>
      <c r="F87" s="16" t="s">
        <v>767</v>
      </c>
      <c r="G87" s="6">
        <v>0</v>
      </c>
      <c r="H87" s="6">
        <v>0</v>
      </c>
      <c r="I87" s="6">
        <v>15211801.110819539</v>
      </c>
      <c r="J87" s="6">
        <v>502818.77828054002</v>
      </c>
      <c r="K87" s="6">
        <v>840067.51131221</v>
      </c>
      <c r="L87" s="6">
        <v>0</v>
      </c>
      <c r="M87" s="6">
        <v>0</v>
      </c>
      <c r="N87" s="7">
        <v>6482606.4649364362</v>
      </c>
      <c r="O87" s="7">
        <v>0</v>
      </c>
      <c r="P87" s="7">
        <v>0</v>
      </c>
      <c r="Q87" s="7">
        <v>-6143676.6341201654</v>
      </c>
      <c r="R87" s="7">
        <v>0</v>
      </c>
      <c r="S87" s="7">
        <v>0</v>
      </c>
      <c r="T87" s="7">
        <v>0</v>
      </c>
      <c r="U87" s="7">
        <v>949173.5321872232</v>
      </c>
      <c r="V87" s="8">
        <f t="shared" si="1"/>
        <v>17842790.76341578</v>
      </c>
      <c r="W87" s="19"/>
      <c r="X87" s="18"/>
      <c r="Y87" s="19"/>
      <c r="Z87" s="21"/>
      <c r="AA87" s="19"/>
      <c r="AB87" s="19"/>
      <c r="AC87" s="21"/>
      <c r="AD87" s="19"/>
      <c r="AE87" s="18"/>
      <c r="AF87" s="21"/>
      <c r="AG87" s="22"/>
      <c r="AH87" s="22"/>
      <c r="AI87" s="21"/>
    </row>
    <row r="88" spans="1:35" ht="30" x14ac:dyDescent="0.25">
      <c r="A88" s="5" t="s">
        <v>5</v>
      </c>
      <c r="B88" s="5" t="s">
        <v>160</v>
      </c>
      <c r="C88" s="5" t="s">
        <v>174</v>
      </c>
      <c r="D88" s="5" t="s">
        <v>175</v>
      </c>
      <c r="E88" s="16" t="s">
        <v>179</v>
      </c>
      <c r="F88" s="16" t="s">
        <v>767</v>
      </c>
      <c r="G88" s="6">
        <v>0</v>
      </c>
      <c r="H88" s="6">
        <v>0</v>
      </c>
      <c r="I88" s="6">
        <v>14274309.970937287</v>
      </c>
      <c r="J88" s="6">
        <v>282354.46153845999</v>
      </c>
      <c r="K88" s="6">
        <v>564385.11312216998</v>
      </c>
      <c r="L88" s="6">
        <v>0</v>
      </c>
      <c r="M88" s="6">
        <v>0</v>
      </c>
      <c r="N88" s="7">
        <v>3873952.0587640558</v>
      </c>
      <c r="O88" s="7">
        <v>0</v>
      </c>
      <c r="P88" s="7">
        <v>0</v>
      </c>
      <c r="Q88" s="7">
        <v>-1485640.7950703162</v>
      </c>
      <c r="R88" s="7">
        <v>0</v>
      </c>
      <c r="S88" s="7">
        <v>0</v>
      </c>
      <c r="T88" s="7">
        <v>0</v>
      </c>
      <c r="U88" s="7">
        <v>790920.19992047537</v>
      </c>
      <c r="V88" s="8">
        <f t="shared" si="1"/>
        <v>18300281.009212133</v>
      </c>
      <c r="W88" s="19"/>
      <c r="X88" s="18"/>
      <c r="Y88" s="19"/>
      <c r="Z88" s="21"/>
      <c r="AA88" s="19"/>
      <c r="AB88" s="19"/>
      <c r="AC88" s="21"/>
      <c r="AD88" s="19"/>
      <c r="AE88" s="18"/>
      <c r="AF88" s="21"/>
      <c r="AG88" s="22"/>
      <c r="AH88" s="22"/>
      <c r="AI88" s="21"/>
    </row>
    <row r="89" spans="1:35" ht="30" x14ac:dyDescent="0.25">
      <c r="A89" s="5" t="s">
        <v>5</v>
      </c>
      <c r="B89" s="5" t="s">
        <v>160</v>
      </c>
      <c r="C89" s="5" t="s">
        <v>15</v>
      </c>
      <c r="D89" s="5" t="s">
        <v>16</v>
      </c>
      <c r="E89" s="16" t="s">
        <v>180</v>
      </c>
      <c r="F89" s="16" t="s">
        <v>767</v>
      </c>
      <c r="G89" s="6">
        <v>0</v>
      </c>
      <c r="H89" s="6">
        <v>0</v>
      </c>
      <c r="I89" s="6">
        <v>12417942.391190371</v>
      </c>
      <c r="J89" s="6">
        <v>391041.81900453003</v>
      </c>
      <c r="K89" s="6">
        <v>692205.11312216998</v>
      </c>
      <c r="L89" s="6">
        <v>0</v>
      </c>
      <c r="M89" s="6">
        <v>0</v>
      </c>
      <c r="N89" s="7">
        <v>5662484.0574217057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719430.84</v>
      </c>
      <c r="V89" s="8">
        <f t="shared" si="1"/>
        <v>19883104.220738776</v>
      </c>
      <c r="W89" s="19"/>
      <c r="X89" s="18"/>
      <c r="Y89" s="19"/>
      <c r="Z89" s="21"/>
      <c r="AA89" s="19"/>
      <c r="AB89" s="19"/>
      <c r="AC89" s="21"/>
      <c r="AD89" s="19"/>
      <c r="AE89" s="18"/>
      <c r="AF89" s="21"/>
      <c r="AG89" s="22"/>
      <c r="AH89" s="22"/>
      <c r="AI89" s="21"/>
    </row>
    <row r="90" spans="1:35" x14ac:dyDescent="0.25">
      <c r="A90" s="5" t="s">
        <v>5</v>
      </c>
      <c r="B90" s="5" t="s">
        <v>181</v>
      </c>
      <c r="C90" s="5" t="s">
        <v>182</v>
      </c>
      <c r="D90" s="5" t="s">
        <v>183</v>
      </c>
      <c r="E90" s="16" t="s">
        <v>184</v>
      </c>
      <c r="F90" s="16" t="s">
        <v>768</v>
      </c>
      <c r="G90" s="6">
        <v>0</v>
      </c>
      <c r="H90" s="6">
        <v>0</v>
      </c>
      <c r="I90" s="6">
        <v>3709040.3154743523</v>
      </c>
      <c r="J90" s="6">
        <v>34327.040723981998</v>
      </c>
      <c r="K90" s="6">
        <v>127721.4479638</v>
      </c>
      <c r="L90" s="6">
        <v>0</v>
      </c>
      <c r="M90" s="6">
        <v>0</v>
      </c>
      <c r="N90" s="7">
        <v>1804914.8909184532</v>
      </c>
      <c r="O90" s="7">
        <v>0</v>
      </c>
      <c r="P90" s="7">
        <v>0</v>
      </c>
      <c r="Q90" s="7">
        <v>5171244.7649456002</v>
      </c>
      <c r="R90" s="7">
        <v>0</v>
      </c>
      <c r="S90" s="7">
        <v>0</v>
      </c>
      <c r="T90" s="7">
        <v>0</v>
      </c>
      <c r="U90" s="7">
        <v>234697.49875929265</v>
      </c>
      <c r="V90" s="8">
        <f t="shared" si="1"/>
        <v>11081945.95878548</v>
      </c>
      <c r="W90" s="19"/>
      <c r="X90" s="18"/>
      <c r="Y90" s="19"/>
      <c r="Z90" s="21"/>
      <c r="AA90" s="19"/>
      <c r="AB90" s="19"/>
      <c r="AC90" s="21"/>
      <c r="AD90" s="19"/>
      <c r="AE90" s="18"/>
      <c r="AF90" s="21"/>
      <c r="AG90" s="22"/>
      <c r="AH90" s="22"/>
      <c r="AI90" s="21"/>
    </row>
    <row r="91" spans="1:35" x14ac:dyDescent="0.25">
      <c r="A91" s="5" t="s">
        <v>5</v>
      </c>
      <c r="B91" s="5" t="s">
        <v>181</v>
      </c>
      <c r="C91" s="5" t="s">
        <v>182</v>
      </c>
      <c r="D91" s="5" t="s">
        <v>183</v>
      </c>
      <c r="E91" s="16" t="s">
        <v>185</v>
      </c>
      <c r="F91" s="16" t="s">
        <v>768</v>
      </c>
      <c r="G91" s="6">
        <v>0</v>
      </c>
      <c r="H91" s="6">
        <v>0</v>
      </c>
      <c r="I91" s="6">
        <v>7275281.4522404587</v>
      </c>
      <c r="J91" s="6">
        <v>50331.104072399001</v>
      </c>
      <c r="K91" s="6">
        <v>381240.09049774002</v>
      </c>
      <c r="L91" s="6">
        <v>0</v>
      </c>
      <c r="M91" s="6">
        <v>0</v>
      </c>
      <c r="N91" s="7">
        <v>4235320.3125789389</v>
      </c>
      <c r="O91" s="7">
        <v>0</v>
      </c>
      <c r="P91" s="7">
        <v>0</v>
      </c>
      <c r="Q91" s="7">
        <v>6504262.0108192079</v>
      </c>
      <c r="R91" s="7">
        <v>0</v>
      </c>
      <c r="S91" s="7">
        <v>0</v>
      </c>
      <c r="T91" s="7">
        <v>0</v>
      </c>
      <c r="U91" s="7">
        <v>460359.07253068982</v>
      </c>
      <c r="V91" s="8">
        <f t="shared" si="1"/>
        <v>18906794.042739436</v>
      </c>
      <c r="W91" s="19"/>
      <c r="X91" s="18"/>
      <c r="Y91" s="19"/>
      <c r="Z91" s="21"/>
      <c r="AA91" s="19"/>
      <c r="AB91" s="19"/>
      <c r="AC91" s="21"/>
      <c r="AD91" s="19"/>
      <c r="AE91" s="18"/>
      <c r="AF91" s="21"/>
      <c r="AG91" s="22"/>
      <c r="AH91" s="22"/>
      <c r="AI91" s="21"/>
    </row>
    <row r="92" spans="1:35" x14ac:dyDescent="0.25">
      <c r="A92" s="5" t="s">
        <v>5</v>
      </c>
      <c r="B92" s="5" t="s">
        <v>181</v>
      </c>
      <c r="C92" s="5" t="s">
        <v>182</v>
      </c>
      <c r="D92" s="5" t="s">
        <v>183</v>
      </c>
      <c r="E92" s="16" t="s">
        <v>186</v>
      </c>
      <c r="F92" s="16" t="s">
        <v>768</v>
      </c>
      <c r="G92" s="6">
        <v>0</v>
      </c>
      <c r="H92" s="6">
        <v>0</v>
      </c>
      <c r="I92" s="6">
        <v>4186584.6673890008</v>
      </c>
      <c r="J92" s="6">
        <v>44862.416289592999</v>
      </c>
      <c r="K92" s="6">
        <v>143775.97285068</v>
      </c>
      <c r="L92" s="6">
        <v>0</v>
      </c>
      <c r="M92" s="6">
        <v>0</v>
      </c>
      <c r="N92" s="7">
        <v>1766079.5928651439</v>
      </c>
      <c r="O92" s="7">
        <v>0</v>
      </c>
      <c r="P92" s="7">
        <v>0</v>
      </c>
      <c r="Q92" s="7">
        <v>2611644.9096209062</v>
      </c>
      <c r="R92" s="7">
        <v>0</v>
      </c>
      <c r="S92" s="7">
        <v>0</v>
      </c>
      <c r="T92" s="7">
        <v>0</v>
      </c>
      <c r="U92" s="7">
        <v>264915.14413602179</v>
      </c>
      <c r="V92" s="8">
        <f t="shared" si="1"/>
        <v>9017862.7031513453</v>
      </c>
      <c r="W92" s="19"/>
      <c r="X92" s="18"/>
      <c r="Y92" s="19"/>
      <c r="Z92" s="21"/>
      <c r="AA92" s="19"/>
      <c r="AB92" s="19"/>
      <c r="AC92" s="21"/>
      <c r="AD92" s="19"/>
      <c r="AE92" s="18"/>
      <c r="AF92" s="21"/>
      <c r="AG92" s="22"/>
      <c r="AH92" s="22"/>
      <c r="AI92" s="21"/>
    </row>
    <row r="93" spans="1:35" x14ac:dyDescent="0.25">
      <c r="A93" s="5" t="s">
        <v>5</v>
      </c>
      <c r="B93" s="5" t="s">
        <v>181</v>
      </c>
      <c r="C93" s="5" t="s">
        <v>182</v>
      </c>
      <c r="D93" s="5" t="s">
        <v>183</v>
      </c>
      <c r="E93" s="16" t="s">
        <v>187</v>
      </c>
      <c r="F93" s="16" t="s">
        <v>768</v>
      </c>
      <c r="G93" s="6">
        <v>0</v>
      </c>
      <c r="H93" s="6">
        <v>0</v>
      </c>
      <c r="I93" s="6">
        <v>6222884.1387021458</v>
      </c>
      <c r="J93" s="6">
        <v>33835.737556560998</v>
      </c>
      <c r="K93" s="6">
        <v>156851.53846154001</v>
      </c>
      <c r="L93" s="6">
        <v>0</v>
      </c>
      <c r="M93" s="6">
        <v>0</v>
      </c>
      <c r="N93" s="7">
        <v>1880004.4232051517</v>
      </c>
      <c r="O93" s="7">
        <v>0</v>
      </c>
      <c r="P93" s="7">
        <v>0</v>
      </c>
      <c r="Q93" s="7">
        <v>-830641.40949322155</v>
      </c>
      <c r="R93" s="7">
        <v>0</v>
      </c>
      <c r="S93" s="7">
        <v>0</v>
      </c>
      <c r="T93" s="7">
        <v>0</v>
      </c>
      <c r="U93" s="7">
        <v>428957.60457399581</v>
      </c>
      <c r="V93" s="8">
        <f t="shared" si="1"/>
        <v>7891892.0330061726</v>
      </c>
      <c r="W93" s="19"/>
      <c r="X93" s="18"/>
      <c r="Y93" s="19"/>
      <c r="Z93" s="21"/>
      <c r="AA93" s="19"/>
      <c r="AB93" s="19"/>
      <c r="AC93" s="21"/>
      <c r="AD93" s="19"/>
      <c r="AE93" s="18"/>
      <c r="AF93" s="21"/>
      <c r="AG93" s="22"/>
      <c r="AH93" s="22"/>
      <c r="AI93" s="21"/>
    </row>
    <row r="94" spans="1:35" ht="30" x14ac:dyDescent="0.25">
      <c r="A94" s="5" t="s">
        <v>5</v>
      </c>
      <c r="B94" s="5" t="s">
        <v>188</v>
      </c>
      <c r="C94" s="5" t="s">
        <v>189</v>
      </c>
      <c r="D94" s="5" t="s">
        <v>190</v>
      </c>
      <c r="E94" s="16" t="s">
        <v>191</v>
      </c>
      <c r="F94" s="16" t="s">
        <v>767</v>
      </c>
      <c r="G94" s="6">
        <v>0</v>
      </c>
      <c r="H94" s="6">
        <v>0</v>
      </c>
      <c r="I94" s="6">
        <v>8280691.8794970624</v>
      </c>
      <c r="J94" s="6">
        <v>349996.01809954998</v>
      </c>
      <c r="K94" s="6">
        <v>748432.03619908995</v>
      </c>
      <c r="L94" s="6">
        <v>0</v>
      </c>
      <c r="M94" s="6">
        <v>0</v>
      </c>
      <c r="N94" s="7">
        <v>6081272.3098537708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430147.26</v>
      </c>
      <c r="V94" s="8">
        <f t="shared" si="1"/>
        <v>15890539.503649471</v>
      </c>
      <c r="W94" s="19"/>
      <c r="X94" s="18"/>
      <c r="Y94" s="19"/>
      <c r="Z94" s="21"/>
      <c r="AA94" s="19"/>
      <c r="AB94" s="19"/>
      <c r="AC94" s="21"/>
      <c r="AD94" s="19"/>
      <c r="AE94" s="18"/>
      <c r="AF94" s="21"/>
      <c r="AG94" s="22"/>
      <c r="AH94" s="22"/>
      <c r="AI94" s="21"/>
    </row>
    <row r="95" spans="1:35" ht="30" x14ac:dyDescent="0.25">
      <c r="A95" s="5" t="s">
        <v>5</v>
      </c>
      <c r="B95" s="5" t="s">
        <v>192</v>
      </c>
      <c r="C95" s="5" t="s">
        <v>193</v>
      </c>
      <c r="D95" s="5" t="s">
        <v>194</v>
      </c>
      <c r="E95" s="16" t="s">
        <v>195</v>
      </c>
      <c r="F95" s="16" t="s">
        <v>767</v>
      </c>
      <c r="G95" s="6">
        <v>0</v>
      </c>
      <c r="H95" s="6">
        <v>0</v>
      </c>
      <c r="I95" s="6">
        <v>58628414.394258231</v>
      </c>
      <c r="J95" s="6">
        <v>1573363.7466062999</v>
      </c>
      <c r="K95" s="6">
        <v>4141687.6470587999</v>
      </c>
      <c r="L95" s="6">
        <v>0</v>
      </c>
      <c r="M95" s="6">
        <v>0</v>
      </c>
      <c r="N95" s="7">
        <v>28728301.505268712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3352174.3800000004</v>
      </c>
      <c r="V95" s="8">
        <f t="shared" si="1"/>
        <v>96423941.673192039</v>
      </c>
      <c r="W95" s="19"/>
      <c r="X95" s="18"/>
      <c r="Y95" s="19"/>
      <c r="Z95" s="21"/>
      <c r="AA95" s="19"/>
      <c r="AB95" s="19"/>
      <c r="AC95" s="21"/>
      <c r="AD95" s="19"/>
      <c r="AE95" s="18"/>
      <c r="AF95" s="21"/>
      <c r="AG95" s="22"/>
      <c r="AH95" s="22"/>
      <c r="AI95" s="21"/>
    </row>
    <row r="96" spans="1:35" ht="30" x14ac:dyDescent="0.25">
      <c r="A96" s="5" t="s">
        <v>5</v>
      </c>
      <c r="B96" s="5" t="s">
        <v>192</v>
      </c>
      <c r="C96" s="5" t="s">
        <v>196</v>
      </c>
      <c r="D96" s="5" t="s">
        <v>197</v>
      </c>
      <c r="E96" s="16" t="s">
        <v>198</v>
      </c>
      <c r="F96" s="16" t="s">
        <v>767</v>
      </c>
      <c r="G96" s="6">
        <v>0</v>
      </c>
      <c r="H96" s="6">
        <v>0</v>
      </c>
      <c r="I96" s="6">
        <v>56077011.135229483</v>
      </c>
      <c r="J96" s="6">
        <v>1303992.1719457</v>
      </c>
      <c r="K96" s="6">
        <v>3565266.7420814</v>
      </c>
      <c r="L96" s="6">
        <v>0</v>
      </c>
      <c r="M96" s="6">
        <v>0</v>
      </c>
      <c r="N96" s="7">
        <v>25628932.952678364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2918412.18</v>
      </c>
      <c r="V96" s="8">
        <f t="shared" si="1"/>
        <v>89493615.181934953</v>
      </c>
      <c r="W96" s="19"/>
      <c r="X96" s="18"/>
      <c r="Y96" s="19"/>
      <c r="Z96" s="21"/>
      <c r="AA96" s="19"/>
      <c r="AB96" s="19"/>
      <c r="AC96" s="21"/>
      <c r="AD96" s="19"/>
      <c r="AE96" s="18"/>
      <c r="AF96" s="21"/>
      <c r="AG96" s="22"/>
      <c r="AH96" s="22"/>
      <c r="AI96" s="21"/>
    </row>
    <row r="97" spans="1:35" ht="30" x14ac:dyDescent="0.25">
      <c r="A97" s="5" t="s">
        <v>5</v>
      </c>
      <c r="B97" s="5" t="s">
        <v>192</v>
      </c>
      <c r="C97" s="5" t="s">
        <v>199</v>
      </c>
      <c r="D97" s="5" t="s">
        <v>200</v>
      </c>
      <c r="E97" s="16" t="s">
        <v>201</v>
      </c>
      <c r="F97" s="16" t="s">
        <v>767</v>
      </c>
      <c r="G97" s="6">
        <v>0</v>
      </c>
      <c r="H97" s="6">
        <v>0</v>
      </c>
      <c r="I97" s="6">
        <v>39153425.079240948</v>
      </c>
      <c r="J97" s="6">
        <v>955653.84615384997</v>
      </c>
      <c r="K97" s="6">
        <v>2759791.4932126999</v>
      </c>
      <c r="L97" s="6">
        <v>0</v>
      </c>
      <c r="M97" s="6">
        <v>0</v>
      </c>
      <c r="N97" s="7">
        <v>19274802.312727544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1868838.48</v>
      </c>
      <c r="V97" s="8">
        <f t="shared" si="1"/>
        <v>64012511.211335041</v>
      </c>
      <c r="W97" s="19"/>
      <c r="X97" s="18"/>
      <c r="Y97" s="19"/>
      <c r="Z97" s="21"/>
      <c r="AA97" s="19"/>
      <c r="AB97" s="19"/>
      <c r="AC97" s="21"/>
      <c r="AD97" s="19"/>
      <c r="AE97" s="18"/>
      <c r="AF97" s="21"/>
      <c r="AG97" s="22"/>
      <c r="AH97" s="22"/>
      <c r="AI97" s="21"/>
    </row>
    <row r="98" spans="1:35" x14ac:dyDescent="0.25">
      <c r="A98" s="5" t="s">
        <v>5</v>
      </c>
      <c r="B98" s="5" t="s">
        <v>202</v>
      </c>
      <c r="C98" s="5" t="s">
        <v>87</v>
      </c>
      <c r="D98" s="5" t="s">
        <v>88</v>
      </c>
      <c r="E98" s="16" t="s">
        <v>203</v>
      </c>
      <c r="F98" s="16" t="s">
        <v>767</v>
      </c>
      <c r="G98" s="6">
        <v>0</v>
      </c>
      <c r="H98" s="6">
        <v>0</v>
      </c>
      <c r="I98" s="6">
        <v>152832322.47126257</v>
      </c>
      <c r="J98" s="6">
        <v>3636993.8914027</v>
      </c>
      <c r="K98" s="6">
        <v>13216453.710407</v>
      </c>
      <c r="L98" s="6">
        <v>0</v>
      </c>
      <c r="M98" s="6">
        <v>0</v>
      </c>
      <c r="N98" s="7">
        <v>81374882.732595503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7628695.2000000002</v>
      </c>
      <c r="V98" s="8">
        <f t="shared" si="1"/>
        <v>258689348.00566775</v>
      </c>
      <c r="W98" s="19"/>
      <c r="X98" s="18"/>
      <c r="Y98" s="19"/>
      <c r="Z98" s="21"/>
      <c r="AA98" s="19"/>
      <c r="AB98" s="19"/>
      <c r="AC98" s="21"/>
      <c r="AD98" s="19"/>
      <c r="AE98" s="18"/>
      <c r="AF98" s="21"/>
      <c r="AG98" s="22"/>
      <c r="AH98" s="22"/>
      <c r="AI98" s="21"/>
    </row>
    <row r="99" spans="1:35" x14ac:dyDescent="0.25">
      <c r="A99" s="5" t="s">
        <v>5</v>
      </c>
      <c r="B99" s="5" t="s">
        <v>204</v>
      </c>
      <c r="C99" s="5" t="s">
        <v>100</v>
      </c>
      <c r="D99" s="5" t="s">
        <v>101</v>
      </c>
      <c r="E99" s="16" t="s">
        <v>205</v>
      </c>
      <c r="F99" s="16" t="s">
        <v>767</v>
      </c>
      <c r="G99" s="6">
        <v>0</v>
      </c>
      <c r="H99" s="6">
        <v>0</v>
      </c>
      <c r="I99" s="6">
        <v>8890013.8326255437</v>
      </c>
      <c r="J99" s="6">
        <v>328458.29864254</v>
      </c>
      <c r="K99" s="6">
        <v>632439.27601808996</v>
      </c>
      <c r="L99" s="6">
        <v>0</v>
      </c>
      <c r="M99" s="6">
        <v>0</v>
      </c>
      <c r="N99" s="7">
        <v>4708288.1251273472</v>
      </c>
      <c r="O99" s="7">
        <v>0</v>
      </c>
      <c r="P99" s="7">
        <v>0</v>
      </c>
      <c r="Q99" s="7">
        <v>-2108390.4328806805</v>
      </c>
      <c r="R99" s="7">
        <v>0</v>
      </c>
      <c r="S99" s="7">
        <v>0</v>
      </c>
      <c r="T99" s="7">
        <v>0</v>
      </c>
      <c r="U99" s="7">
        <v>360269.10000000003</v>
      </c>
      <c r="V99" s="8">
        <f t="shared" si="1"/>
        <v>12811078.19953284</v>
      </c>
      <c r="W99" s="19"/>
      <c r="X99" s="18"/>
      <c r="Y99" s="19"/>
      <c r="Z99" s="21"/>
      <c r="AA99" s="19"/>
      <c r="AB99" s="19"/>
      <c r="AC99" s="21"/>
      <c r="AD99" s="19"/>
      <c r="AE99" s="18"/>
      <c r="AF99" s="21"/>
      <c r="AG99" s="22"/>
      <c r="AH99" s="22"/>
      <c r="AI99" s="21"/>
    </row>
    <row r="100" spans="1:35" ht="30" x14ac:dyDescent="0.25">
      <c r="A100" s="5" t="s">
        <v>5</v>
      </c>
      <c r="B100" s="5" t="s">
        <v>204</v>
      </c>
      <c r="C100" s="5" t="s">
        <v>193</v>
      </c>
      <c r="D100" s="5" t="s">
        <v>194</v>
      </c>
      <c r="E100" s="16" t="s">
        <v>206</v>
      </c>
      <c r="F100" s="16" t="s">
        <v>767</v>
      </c>
      <c r="G100" s="6">
        <v>0</v>
      </c>
      <c r="H100" s="6">
        <v>0</v>
      </c>
      <c r="I100" s="6">
        <v>28955611.767755881</v>
      </c>
      <c r="J100" s="6">
        <v>531908.74208144995</v>
      </c>
      <c r="K100" s="6">
        <v>1097679.5475113001</v>
      </c>
      <c r="L100" s="6">
        <v>0</v>
      </c>
      <c r="M100" s="6">
        <v>0</v>
      </c>
      <c r="N100" s="7">
        <v>8468239.1122296378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1572901.56</v>
      </c>
      <c r="V100" s="8">
        <f t="shared" si="1"/>
        <v>40626340.729578272</v>
      </c>
      <c r="W100" s="19"/>
      <c r="X100" s="18"/>
      <c r="Y100" s="19"/>
      <c r="Z100" s="21"/>
      <c r="AA100" s="19"/>
      <c r="AB100" s="19"/>
      <c r="AC100" s="21"/>
      <c r="AD100" s="19"/>
      <c r="AE100" s="18"/>
      <c r="AF100" s="21"/>
      <c r="AG100" s="22"/>
      <c r="AH100" s="22"/>
      <c r="AI100" s="21"/>
    </row>
    <row r="101" spans="1:35" x14ac:dyDescent="0.25">
      <c r="A101" s="5" t="s">
        <v>5</v>
      </c>
      <c r="B101" s="5" t="s">
        <v>207</v>
      </c>
      <c r="C101" s="5" t="s">
        <v>208</v>
      </c>
      <c r="D101" s="5" t="s">
        <v>209</v>
      </c>
      <c r="E101" s="16" t="s">
        <v>210</v>
      </c>
      <c r="F101" s="16" t="s">
        <v>768</v>
      </c>
      <c r="G101" s="6">
        <v>0</v>
      </c>
      <c r="H101" s="6">
        <v>0</v>
      </c>
      <c r="I101" s="6">
        <v>25695272.90890225</v>
      </c>
      <c r="J101" s="6">
        <v>997220.20814479003</v>
      </c>
      <c r="K101" s="6">
        <v>2018296.9230769</v>
      </c>
      <c r="L101" s="6">
        <v>0</v>
      </c>
      <c r="M101" s="6">
        <v>0</v>
      </c>
      <c r="N101" s="7">
        <v>20964621.084700916</v>
      </c>
      <c r="O101" s="7">
        <v>0</v>
      </c>
      <c r="P101" s="7">
        <v>0</v>
      </c>
      <c r="Q101" s="7">
        <v>2160605.2855871916</v>
      </c>
      <c r="R101" s="7">
        <v>0</v>
      </c>
      <c r="S101" s="7">
        <v>0</v>
      </c>
      <c r="T101" s="7">
        <v>0</v>
      </c>
      <c r="U101" s="7">
        <v>2185854.66</v>
      </c>
      <c r="V101" s="8">
        <f t="shared" si="1"/>
        <v>54021871.070412055</v>
      </c>
      <c r="W101" s="19"/>
      <c r="X101" s="18"/>
      <c r="Y101" s="19"/>
      <c r="Z101" s="21"/>
      <c r="AA101" s="19"/>
      <c r="AB101" s="19"/>
      <c r="AC101" s="21"/>
      <c r="AD101" s="19"/>
      <c r="AE101" s="18"/>
      <c r="AF101" s="21"/>
      <c r="AG101" s="22"/>
      <c r="AH101" s="22"/>
      <c r="AI101" s="21"/>
    </row>
    <row r="102" spans="1:35" ht="30" x14ac:dyDescent="0.25">
      <c r="A102" s="5" t="s">
        <v>5</v>
      </c>
      <c r="B102" s="5" t="s">
        <v>207</v>
      </c>
      <c r="C102" s="5" t="s">
        <v>211</v>
      </c>
      <c r="D102" s="5" t="s">
        <v>212</v>
      </c>
      <c r="E102" s="16" t="s">
        <v>213</v>
      </c>
      <c r="F102" s="16" t="s">
        <v>768</v>
      </c>
      <c r="G102" s="6">
        <v>0</v>
      </c>
      <c r="H102" s="6">
        <v>0</v>
      </c>
      <c r="I102" s="6">
        <v>13312539.480452362</v>
      </c>
      <c r="J102" s="6">
        <v>468410.24434388999</v>
      </c>
      <c r="K102" s="6">
        <v>1457266.0633483999</v>
      </c>
      <c r="L102" s="6">
        <v>0</v>
      </c>
      <c r="M102" s="6">
        <v>0</v>
      </c>
      <c r="N102" s="7">
        <v>13950404.90314142</v>
      </c>
      <c r="O102" s="7">
        <v>0</v>
      </c>
      <c r="P102" s="7">
        <v>0</v>
      </c>
      <c r="Q102" s="7">
        <v>-8070694.1301150322</v>
      </c>
      <c r="R102" s="7">
        <v>0</v>
      </c>
      <c r="S102" s="7">
        <v>0</v>
      </c>
      <c r="T102" s="7">
        <v>0</v>
      </c>
      <c r="U102" s="7">
        <v>733607.41497912444</v>
      </c>
      <c r="V102" s="8">
        <f t="shared" si="1"/>
        <v>21851533.976150163</v>
      </c>
      <c r="W102" s="19"/>
      <c r="X102" s="18"/>
      <c r="Y102" s="19"/>
      <c r="Z102" s="21"/>
      <c r="AA102" s="19"/>
      <c r="AB102" s="19"/>
      <c r="AC102" s="21"/>
      <c r="AD102" s="19"/>
      <c r="AE102" s="18"/>
      <c r="AF102" s="21"/>
      <c r="AG102" s="22"/>
      <c r="AH102" s="22"/>
      <c r="AI102" s="21"/>
    </row>
    <row r="103" spans="1:35" x14ac:dyDescent="0.25">
      <c r="A103" s="5" t="s">
        <v>5</v>
      </c>
      <c r="B103" s="5" t="s">
        <v>207</v>
      </c>
      <c r="C103" s="5" t="s">
        <v>214</v>
      </c>
      <c r="D103" s="5" t="s">
        <v>215</v>
      </c>
      <c r="E103" s="16" t="s">
        <v>216</v>
      </c>
      <c r="F103" s="16" t="s">
        <v>768</v>
      </c>
      <c r="G103" s="6">
        <v>0</v>
      </c>
      <c r="H103" s="6">
        <v>0</v>
      </c>
      <c r="I103" s="6">
        <v>30737005.983704574</v>
      </c>
      <c r="J103" s="6">
        <v>1084091.8371041</v>
      </c>
      <c r="K103" s="6">
        <v>2167601.2669683001</v>
      </c>
      <c r="L103" s="6">
        <v>0</v>
      </c>
      <c r="M103" s="6">
        <v>0</v>
      </c>
      <c r="N103" s="7">
        <v>20306345.272585191</v>
      </c>
      <c r="O103" s="7">
        <v>0</v>
      </c>
      <c r="P103" s="7">
        <v>0</v>
      </c>
      <c r="Q103" s="7">
        <v>17114247.945035629</v>
      </c>
      <c r="R103" s="7">
        <v>0</v>
      </c>
      <c r="S103" s="7">
        <v>0</v>
      </c>
      <c r="T103" s="7">
        <v>0</v>
      </c>
      <c r="U103" s="7">
        <v>2834513.46</v>
      </c>
      <c r="V103" s="8">
        <f t="shared" si="1"/>
        <v>74243805.765397787</v>
      </c>
      <c r="W103" s="19"/>
      <c r="X103" s="18"/>
      <c r="Y103" s="19"/>
      <c r="Z103" s="21"/>
      <c r="AA103" s="19"/>
      <c r="AB103" s="19"/>
      <c r="AC103" s="21"/>
      <c r="AD103" s="19"/>
      <c r="AE103" s="18"/>
      <c r="AF103" s="21"/>
      <c r="AG103" s="22"/>
      <c r="AH103" s="22"/>
      <c r="AI103" s="21"/>
    </row>
    <row r="104" spans="1:35" x14ac:dyDescent="0.25">
      <c r="A104" s="5" t="s">
        <v>5</v>
      </c>
      <c r="B104" s="5" t="s">
        <v>207</v>
      </c>
      <c r="C104" s="5" t="s">
        <v>61</v>
      </c>
      <c r="D104" s="5" t="s">
        <v>62</v>
      </c>
      <c r="E104" s="16" t="s">
        <v>217</v>
      </c>
      <c r="F104" s="16" t="s">
        <v>768</v>
      </c>
      <c r="G104" s="6">
        <v>0</v>
      </c>
      <c r="H104" s="6">
        <v>0</v>
      </c>
      <c r="I104" s="6">
        <v>18170978.806860447</v>
      </c>
      <c r="J104" s="6">
        <v>395090.92307691998</v>
      </c>
      <c r="K104" s="6">
        <v>1143605.2941176</v>
      </c>
      <c r="L104" s="6">
        <v>0</v>
      </c>
      <c r="M104" s="6">
        <v>0</v>
      </c>
      <c r="N104" s="7">
        <v>11227649.979143761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1092967.3800000001</v>
      </c>
      <c r="V104" s="8">
        <f t="shared" si="1"/>
        <v>32030292.383198727</v>
      </c>
      <c r="W104" s="19"/>
      <c r="X104" s="18"/>
      <c r="Y104" s="19"/>
      <c r="Z104" s="21"/>
      <c r="AA104" s="19"/>
      <c r="AB104" s="19"/>
      <c r="AC104" s="21"/>
      <c r="AD104" s="19"/>
      <c r="AE104" s="18"/>
      <c r="AF104" s="21"/>
      <c r="AG104" s="22"/>
      <c r="AH104" s="22"/>
      <c r="AI104" s="21"/>
    </row>
    <row r="105" spans="1:35" x14ac:dyDescent="0.25">
      <c r="A105" s="5" t="s">
        <v>5</v>
      </c>
      <c r="B105" s="5" t="s">
        <v>207</v>
      </c>
      <c r="C105" s="5" t="s">
        <v>218</v>
      </c>
      <c r="D105" s="5" t="s">
        <v>219</v>
      </c>
      <c r="E105" s="16" t="s">
        <v>220</v>
      </c>
      <c r="F105" s="16" t="s">
        <v>768</v>
      </c>
      <c r="G105" s="6">
        <v>0</v>
      </c>
      <c r="H105" s="6">
        <v>0</v>
      </c>
      <c r="I105" s="6">
        <v>3735869.0315275434</v>
      </c>
      <c r="J105" s="6">
        <v>190758.20814480001</v>
      </c>
      <c r="K105" s="6">
        <v>503251.49321266997</v>
      </c>
      <c r="L105" s="6">
        <v>0</v>
      </c>
      <c r="M105" s="6">
        <v>0</v>
      </c>
      <c r="N105" s="7">
        <v>5093186.0166728636</v>
      </c>
      <c r="O105" s="7">
        <v>0</v>
      </c>
      <c r="P105" s="7">
        <v>0</v>
      </c>
      <c r="Q105" s="7">
        <v>-5105430.9231882598</v>
      </c>
      <c r="R105" s="7">
        <v>0</v>
      </c>
      <c r="S105" s="7">
        <v>0</v>
      </c>
      <c r="T105" s="7">
        <v>0</v>
      </c>
      <c r="U105" s="7">
        <v>155944.98000000001</v>
      </c>
      <c r="V105" s="8">
        <f t="shared" si="1"/>
        <v>4573578.8063696176</v>
      </c>
      <c r="W105" s="19"/>
      <c r="X105" s="18"/>
      <c r="Y105" s="19"/>
      <c r="Z105" s="21"/>
      <c r="AA105" s="19"/>
      <c r="AB105" s="19"/>
      <c r="AC105" s="21"/>
      <c r="AD105" s="19"/>
      <c r="AE105" s="18"/>
      <c r="AF105" s="21"/>
      <c r="AG105" s="22"/>
      <c r="AH105" s="22"/>
      <c r="AI105" s="21"/>
    </row>
    <row r="106" spans="1:35" ht="30" x14ac:dyDescent="0.25">
      <c r="A106" s="5" t="s">
        <v>5</v>
      </c>
      <c r="B106" s="5" t="s">
        <v>207</v>
      </c>
      <c r="C106" s="5" t="s">
        <v>211</v>
      </c>
      <c r="D106" s="5" t="s">
        <v>212</v>
      </c>
      <c r="E106" s="16" t="s">
        <v>221</v>
      </c>
      <c r="F106" s="16" t="s">
        <v>768</v>
      </c>
      <c r="G106" s="6">
        <v>0</v>
      </c>
      <c r="H106" s="6">
        <v>0</v>
      </c>
      <c r="I106" s="6">
        <v>3211759.6858754875</v>
      </c>
      <c r="J106" s="6">
        <v>71436.651583710001</v>
      </c>
      <c r="K106" s="6">
        <v>227861.76470587999</v>
      </c>
      <c r="L106" s="6">
        <v>0</v>
      </c>
      <c r="M106" s="6">
        <v>0</v>
      </c>
      <c r="N106" s="7">
        <v>1979293.7341484309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176988.82502087558</v>
      </c>
      <c r="V106" s="8">
        <f t="shared" si="1"/>
        <v>5667340.6613343842</v>
      </c>
      <c r="W106" s="19"/>
      <c r="X106" s="18"/>
      <c r="Y106" s="19"/>
      <c r="Z106" s="21"/>
      <c r="AA106" s="19"/>
      <c r="AB106" s="19"/>
      <c r="AC106" s="21"/>
      <c r="AD106" s="19"/>
      <c r="AE106" s="18"/>
      <c r="AF106" s="21"/>
      <c r="AG106" s="22"/>
      <c r="AH106" s="22"/>
      <c r="AI106" s="21"/>
    </row>
    <row r="107" spans="1:35" x14ac:dyDescent="0.25">
      <c r="A107" s="5" t="s">
        <v>5</v>
      </c>
      <c r="B107" s="5" t="s">
        <v>207</v>
      </c>
      <c r="C107" s="5" t="s">
        <v>222</v>
      </c>
      <c r="D107" s="5" t="s">
        <v>223</v>
      </c>
      <c r="E107" s="16" t="s">
        <v>224</v>
      </c>
      <c r="F107" s="16" t="s">
        <v>768</v>
      </c>
      <c r="G107" s="6">
        <v>0</v>
      </c>
      <c r="H107" s="6">
        <v>0</v>
      </c>
      <c r="I107" s="6">
        <v>4062644.5830311952</v>
      </c>
      <c r="J107" s="6">
        <v>158722.99547510999</v>
      </c>
      <c r="K107" s="6">
        <v>449350.99547511002</v>
      </c>
      <c r="L107" s="6">
        <v>0</v>
      </c>
      <c r="M107" s="6">
        <v>0</v>
      </c>
      <c r="N107" s="7">
        <v>4289053.142490916</v>
      </c>
      <c r="O107" s="7">
        <v>0</v>
      </c>
      <c r="P107" s="7">
        <v>0</v>
      </c>
      <c r="Q107" s="7">
        <v>-1533572.3728992613</v>
      </c>
      <c r="R107" s="7">
        <v>0</v>
      </c>
      <c r="S107" s="7">
        <v>0</v>
      </c>
      <c r="T107" s="7">
        <v>0</v>
      </c>
      <c r="U107" s="7">
        <v>249974.45999999996</v>
      </c>
      <c r="V107" s="8">
        <f t="shared" si="1"/>
        <v>7676173.8035730701</v>
      </c>
      <c r="W107" s="19"/>
      <c r="X107" s="18"/>
      <c r="Y107" s="19"/>
      <c r="Z107" s="21"/>
      <c r="AA107" s="19"/>
      <c r="AB107" s="19"/>
      <c r="AC107" s="21"/>
      <c r="AD107" s="19"/>
      <c r="AE107" s="18"/>
      <c r="AF107" s="21"/>
      <c r="AG107" s="22"/>
      <c r="AH107" s="22"/>
      <c r="AI107" s="21"/>
    </row>
    <row r="108" spans="1:35" ht="30" x14ac:dyDescent="0.25">
      <c r="A108" s="5" t="s">
        <v>5</v>
      </c>
      <c r="B108" s="5" t="s">
        <v>225</v>
      </c>
      <c r="C108" s="5" t="s">
        <v>24</v>
      </c>
      <c r="D108" s="5" t="s">
        <v>25</v>
      </c>
      <c r="E108" s="16" t="s">
        <v>226</v>
      </c>
      <c r="F108" s="16" t="s">
        <v>769</v>
      </c>
      <c r="G108" s="6">
        <v>0</v>
      </c>
      <c r="H108" s="6">
        <v>0</v>
      </c>
      <c r="I108" s="6">
        <v>31138463.401047658</v>
      </c>
      <c r="J108" s="6">
        <v>603657.69230769004</v>
      </c>
      <c r="K108" s="6">
        <v>1467460.7239818999</v>
      </c>
      <c r="L108" s="6">
        <v>0</v>
      </c>
      <c r="M108" s="6">
        <v>0</v>
      </c>
      <c r="N108" s="7">
        <v>13765616.906970832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1886212.0560454356</v>
      </c>
      <c r="V108" s="8">
        <f t="shared" si="1"/>
        <v>48861410.780353509</v>
      </c>
      <c r="W108" s="19"/>
      <c r="X108" s="18"/>
      <c r="Y108" s="19"/>
      <c r="Z108" s="21"/>
      <c r="AA108" s="19"/>
      <c r="AB108" s="19"/>
      <c r="AC108" s="21"/>
      <c r="AD108" s="19"/>
      <c r="AE108" s="18"/>
      <c r="AF108" s="21"/>
      <c r="AG108" s="22"/>
      <c r="AH108" s="22"/>
      <c r="AI108" s="21"/>
    </row>
    <row r="109" spans="1:35" ht="30" x14ac:dyDescent="0.25">
      <c r="A109" s="5" t="s">
        <v>5</v>
      </c>
      <c r="B109" s="5" t="s">
        <v>225</v>
      </c>
      <c r="C109" s="5" t="s">
        <v>24</v>
      </c>
      <c r="D109" s="5" t="s">
        <v>25</v>
      </c>
      <c r="E109" s="16" t="s">
        <v>227</v>
      </c>
      <c r="F109" s="16" t="s">
        <v>769</v>
      </c>
      <c r="G109" s="6">
        <v>0</v>
      </c>
      <c r="H109" s="6">
        <v>0</v>
      </c>
      <c r="I109" s="6">
        <v>22862977.924325794</v>
      </c>
      <c r="J109" s="6">
        <v>464284.61538461997</v>
      </c>
      <c r="K109" s="6">
        <v>1070494.6153845999</v>
      </c>
      <c r="L109" s="6">
        <v>0</v>
      </c>
      <c r="M109" s="6">
        <v>0</v>
      </c>
      <c r="N109" s="7">
        <v>10452370.887740394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1384924.6201568518</v>
      </c>
      <c r="V109" s="8">
        <f t="shared" si="1"/>
        <v>36235052.662992261</v>
      </c>
      <c r="W109" s="19"/>
      <c r="X109" s="18"/>
      <c r="Y109" s="19"/>
      <c r="Z109" s="21"/>
      <c r="AA109" s="19"/>
      <c r="AB109" s="19"/>
      <c r="AC109" s="21"/>
      <c r="AD109" s="19"/>
      <c r="AE109" s="18"/>
      <c r="AF109" s="21"/>
      <c r="AG109" s="22"/>
      <c r="AH109" s="22"/>
      <c r="AI109" s="21"/>
    </row>
    <row r="110" spans="1:35" ht="30" x14ac:dyDescent="0.25">
      <c r="A110" s="5" t="s">
        <v>5</v>
      </c>
      <c r="B110" s="5" t="s">
        <v>225</v>
      </c>
      <c r="C110" s="5" t="s">
        <v>24</v>
      </c>
      <c r="D110" s="5" t="s">
        <v>25</v>
      </c>
      <c r="E110" s="16" t="s">
        <v>228</v>
      </c>
      <c r="F110" s="16" t="s">
        <v>769</v>
      </c>
      <c r="G110" s="6">
        <v>0</v>
      </c>
      <c r="H110" s="6">
        <v>0</v>
      </c>
      <c r="I110" s="6">
        <v>6568045.9046821706</v>
      </c>
      <c r="J110" s="6">
        <v>197235.23076922999</v>
      </c>
      <c r="K110" s="6">
        <v>438846.74208144</v>
      </c>
      <c r="L110" s="6">
        <v>0</v>
      </c>
      <c r="M110" s="6">
        <v>0</v>
      </c>
      <c r="N110" s="7">
        <v>3933749.8209069306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397859.30379771208</v>
      </c>
      <c r="V110" s="8">
        <f t="shared" si="1"/>
        <v>11535737.002237484</v>
      </c>
      <c r="W110" s="19"/>
      <c r="X110" s="18"/>
      <c r="Y110" s="19"/>
      <c r="Z110" s="21"/>
      <c r="AA110" s="19"/>
      <c r="AB110" s="19"/>
      <c r="AC110" s="21"/>
      <c r="AD110" s="19"/>
      <c r="AE110" s="18"/>
      <c r="AF110" s="21"/>
      <c r="AG110" s="22"/>
      <c r="AH110" s="22"/>
      <c r="AI110" s="21"/>
    </row>
    <row r="111" spans="1:35" ht="30" x14ac:dyDescent="0.25">
      <c r="A111" s="5" t="s">
        <v>5</v>
      </c>
      <c r="B111" s="5" t="s">
        <v>225</v>
      </c>
      <c r="C111" s="5" t="s">
        <v>7</v>
      </c>
      <c r="D111" s="5" t="s">
        <v>8</v>
      </c>
      <c r="E111" s="16" t="s">
        <v>229</v>
      </c>
      <c r="F111" s="16" t="s">
        <v>769</v>
      </c>
      <c r="G111" s="6">
        <v>0</v>
      </c>
      <c r="H111" s="6">
        <v>0</v>
      </c>
      <c r="I111" s="6">
        <v>25397865.793048047</v>
      </c>
      <c r="J111" s="6">
        <v>558855.09502262995</v>
      </c>
      <c r="K111" s="6">
        <v>989171.76470588997</v>
      </c>
      <c r="L111" s="6">
        <v>0</v>
      </c>
      <c r="M111" s="6">
        <v>0</v>
      </c>
      <c r="N111" s="7">
        <v>8897892.8964330908</v>
      </c>
      <c r="O111" s="7">
        <v>0</v>
      </c>
      <c r="P111" s="7">
        <v>0</v>
      </c>
      <c r="Q111" s="7">
        <v>-2082947.2653035477</v>
      </c>
      <c r="R111" s="7">
        <v>0</v>
      </c>
      <c r="S111" s="7">
        <v>0</v>
      </c>
      <c r="T111" s="7">
        <v>0</v>
      </c>
      <c r="U111" s="7">
        <v>1850686.8310601264</v>
      </c>
      <c r="V111" s="8">
        <f t="shared" si="1"/>
        <v>35611525.114966236</v>
      </c>
      <c r="W111" s="19"/>
      <c r="X111" s="18"/>
      <c r="Y111" s="19"/>
      <c r="Z111" s="21"/>
      <c r="AA111" s="19"/>
      <c r="AB111" s="19"/>
      <c r="AC111" s="21"/>
      <c r="AD111" s="19"/>
      <c r="AE111" s="18"/>
      <c r="AF111" s="21"/>
      <c r="AG111" s="22"/>
      <c r="AH111" s="22"/>
      <c r="AI111" s="21"/>
    </row>
    <row r="112" spans="1:35" ht="30" x14ac:dyDescent="0.25">
      <c r="A112" s="5" t="s">
        <v>5</v>
      </c>
      <c r="B112" s="5" t="s">
        <v>225</v>
      </c>
      <c r="C112" s="5" t="s">
        <v>7</v>
      </c>
      <c r="D112" s="5" t="s">
        <v>8</v>
      </c>
      <c r="E112" s="16" t="s">
        <v>230</v>
      </c>
      <c r="F112" s="16" t="s">
        <v>769</v>
      </c>
      <c r="G112" s="6">
        <v>0</v>
      </c>
      <c r="H112" s="6">
        <v>0</v>
      </c>
      <c r="I112" s="6">
        <v>2054768.2475573742</v>
      </c>
      <c r="J112" s="6">
        <v>221288.33484163001</v>
      </c>
      <c r="K112" s="6">
        <v>407933.75565611001</v>
      </c>
      <c r="L112" s="6">
        <v>0</v>
      </c>
      <c r="M112" s="6">
        <v>0</v>
      </c>
      <c r="N112" s="7">
        <v>4095776.5439201808</v>
      </c>
      <c r="O112" s="7">
        <v>0</v>
      </c>
      <c r="P112" s="7">
        <v>0</v>
      </c>
      <c r="Q112" s="7">
        <v>502227.84652493522</v>
      </c>
      <c r="R112" s="7">
        <v>0</v>
      </c>
      <c r="S112" s="7">
        <v>0</v>
      </c>
      <c r="T112" s="7">
        <v>0</v>
      </c>
      <c r="U112" s="7">
        <v>136068.84475018032</v>
      </c>
      <c r="V112" s="8">
        <f t="shared" si="1"/>
        <v>7418063.5732504101</v>
      </c>
      <c r="W112" s="19"/>
      <c r="X112" s="18"/>
      <c r="Y112" s="19"/>
      <c r="Z112" s="21"/>
      <c r="AA112" s="19"/>
      <c r="AB112" s="19"/>
      <c r="AC112" s="21"/>
      <c r="AD112" s="19"/>
      <c r="AE112" s="18"/>
      <c r="AF112" s="21"/>
      <c r="AG112" s="22"/>
      <c r="AH112" s="22"/>
      <c r="AI112" s="21"/>
    </row>
    <row r="113" spans="1:35" ht="30" x14ac:dyDescent="0.25">
      <c r="A113" s="5" t="s">
        <v>5</v>
      </c>
      <c r="B113" s="5" t="s">
        <v>225</v>
      </c>
      <c r="C113" s="5" t="s">
        <v>7</v>
      </c>
      <c r="D113" s="5" t="s">
        <v>8</v>
      </c>
      <c r="E113" s="16" t="s">
        <v>231</v>
      </c>
      <c r="F113" s="16" t="s">
        <v>769</v>
      </c>
      <c r="G113" s="6">
        <v>0</v>
      </c>
      <c r="H113" s="6">
        <v>0</v>
      </c>
      <c r="I113" s="6">
        <v>7046917.0734801553</v>
      </c>
      <c r="J113" s="6">
        <v>489326.74208145001</v>
      </c>
      <c r="K113" s="6">
        <v>821356.56108598004</v>
      </c>
      <c r="L113" s="6">
        <v>0</v>
      </c>
      <c r="M113" s="6">
        <v>0</v>
      </c>
      <c r="N113" s="7">
        <v>8155471.4906225204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466654.02114259225</v>
      </c>
      <c r="V113" s="8">
        <f t="shared" si="1"/>
        <v>16979725.888412699</v>
      </c>
      <c r="W113" s="19"/>
      <c r="X113" s="18"/>
      <c r="Y113" s="19"/>
      <c r="Z113" s="21"/>
      <c r="AA113" s="19"/>
      <c r="AB113" s="19"/>
      <c r="AC113" s="21"/>
      <c r="AD113" s="19"/>
      <c r="AE113" s="18"/>
      <c r="AF113" s="21"/>
      <c r="AG113" s="22"/>
      <c r="AH113" s="22"/>
      <c r="AI113" s="21"/>
    </row>
    <row r="114" spans="1:35" ht="30" x14ac:dyDescent="0.25">
      <c r="A114" s="5" t="s">
        <v>5</v>
      </c>
      <c r="B114" s="5" t="s">
        <v>225</v>
      </c>
      <c r="C114" s="5" t="s">
        <v>7</v>
      </c>
      <c r="D114" s="5" t="s">
        <v>8</v>
      </c>
      <c r="E114" s="16" t="s">
        <v>232</v>
      </c>
      <c r="F114" s="16" t="s">
        <v>769</v>
      </c>
      <c r="G114" s="6">
        <v>0</v>
      </c>
      <c r="H114" s="6">
        <v>0</v>
      </c>
      <c r="I114" s="6">
        <v>4576991.7157783294</v>
      </c>
      <c r="J114" s="6">
        <v>171796.3800905</v>
      </c>
      <c r="K114" s="6">
        <v>316228.59728506999</v>
      </c>
      <c r="L114" s="6">
        <v>0</v>
      </c>
      <c r="M114" s="6">
        <v>0</v>
      </c>
      <c r="N114" s="7">
        <v>3595295.3912057821</v>
      </c>
      <c r="O114" s="7">
        <v>0</v>
      </c>
      <c r="P114" s="7">
        <v>0</v>
      </c>
      <c r="Q114" s="7">
        <v>6674127.1469086781</v>
      </c>
      <c r="R114" s="7">
        <v>0</v>
      </c>
      <c r="S114" s="7">
        <v>0</v>
      </c>
      <c r="T114" s="7">
        <v>0</v>
      </c>
      <c r="U114" s="7">
        <v>303093.05000086798</v>
      </c>
      <c r="V114" s="8">
        <f t="shared" si="1"/>
        <v>15637532.281269228</v>
      </c>
      <c r="W114" s="19"/>
      <c r="X114" s="18"/>
      <c r="Y114" s="19"/>
      <c r="Z114" s="21"/>
      <c r="AA114" s="19"/>
      <c r="AB114" s="19"/>
      <c r="AC114" s="21"/>
      <c r="AD114" s="19"/>
      <c r="AE114" s="18"/>
      <c r="AF114" s="21"/>
      <c r="AG114" s="22"/>
      <c r="AH114" s="22"/>
      <c r="AI114" s="21"/>
    </row>
    <row r="115" spans="1:35" ht="30" x14ac:dyDescent="0.25">
      <c r="A115" s="5" t="s">
        <v>5</v>
      </c>
      <c r="B115" s="5" t="s">
        <v>225</v>
      </c>
      <c r="C115" s="5" t="s">
        <v>7</v>
      </c>
      <c r="D115" s="5" t="s">
        <v>8</v>
      </c>
      <c r="E115" s="16" t="s">
        <v>233</v>
      </c>
      <c r="F115" s="16" t="s">
        <v>769</v>
      </c>
      <c r="G115" s="6">
        <v>0</v>
      </c>
      <c r="H115" s="6">
        <v>0</v>
      </c>
      <c r="I115" s="6">
        <v>4936865.1712245923</v>
      </c>
      <c r="J115" s="6">
        <v>56945.701357466001</v>
      </c>
      <c r="K115" s="6">
        <v>84849.819004524004</v>
      </c>
      <c r="L115" s="6">
        <v>0</v>
      </c>
      <c r="M115" s="6">
        <v>0</v>
      </c>
      <c r="N115" s="7">
        <v>957782.76571038424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404250.33041137992</v>
      </c>
      <c r="V115" s="8">
        <f t="shared" si="1"/>
        <v>6440693.7877083467</v>
      </c>
      <c r="W115" s="19"/>
      <c r="X115" s="18"/>
      <c r="Y115" s="19"/>
      <c r="Z115" s="21"/>
      <c r="AA115" s="19"/>
      <c r="AB115" s="19"/>
      <c r="AC115" s="21"/>
      <c r="AD115" s="19"/>
      <c r="AE115" s="18"/>
      <c r="AF115" s="21"/>
      <c r="AG115" s="22"/>
      <c r="AH115" s="22"/>
      <c r="AI115" s="21"/>
    </row>
    <row r="116" spans="1:35" ht="30" x14ac:dyDescent="0.25">
      <c r="A116" s="5" t="s">
        <v>5</v>
      </c>
      <c r="B116" s="5" t="s">
        <v>225</v>
      </c>
      <c r="C116" s="5" t="s">
        <v>7</v>
      </c>
      <c r="D116" s="5" t="s">
        <v>8</v>
      </c>
      <c r="E116" s="16" t="s">
        <v>234</v>
      </c>
      <c r="F116" s="16" t="s">
        <v>769</v>
      </c>
      <c r="G116" s="6">
        <v>0</v>
      </c>
      <c r="H116" s="6">
        <v>0</v>
      </c>
      <c r="I116" s="6">
        <v>9604392.7368229125</v>
      </c>
      <c r="J116" s="6">
        <v>327800.19004525</v>
      </c>
      <c r="K116" s="6">
        <v>420783.84615385003</v>
      </c>
      <c r="L116" s="6">
        <v>0</v>
      </c>
      <c r="M116" s="6">
        <v>0</v>
      </c>
      <c r="N116" s="7">
        <v>4184916.7132374262</v>
      </c>
      <c r="O116" s="7">
        <v>0</v>
      </c>
      <c r="P116" s="7">
        <v>0</v>
      </c>
      <c r="Q116" s="7">
        <v>3669400.433966849</v>
      </c>
      <c r="R116" s="7">
        <v>0</v>
      </c>
      <c r="S116" s="7">
        <v>0</v>
      </c>
      <c r="T116" s="7">
        <v>0</v>
      </c>
      <c r="U116" s="7">
        <v>636012.66263485304</v>
      </c>
      <c r="V116" s="8">
        <f t="shared" si="1"/>
        <v>18843306.58286114</v>
      </c>
      <c r="W116" s="19"/>
      <c r="X116" s="18"/>
      <c r="Y116" s="19"/>
      <c r="Z116" s="21"/>
      <c r="AA116" s="19"/>
      <c r="AB116" s="19"/>
      <c r="AC116" s="21"/>
      <c r="AD116" s="19"/>
      <c r="AE116" s="18"/>
      <c r="AF116" s="21"/>
      <c r="AG116" s="22"/>
      <c r="AH116" s="22"/>
      <c r="AI116" s="21"/>
    </row>
    <row r="117" spans="1:35" ht="45" x14ac:dyDescent="0.25">
      <c r="A117" s="5" t="s">
        <v>5</v>
      </c>
      <c r="B117" s="5" t="s">
        <v>225</v>
      </c>
      <c r="C117" s="5" t="s">
        <v>117</v>
      </c>
      <c r="D117" s="5" t="s">
        <v>118</v>
      </c>
      <c r="E117" s="16" t="s">
        <v>235</v>
      </c>
      <c r="F117" s="16" t="s">
        <v>769</v>
      </c>
      <c r="G117" s="6">
        <v>0</v>
      </c>
      <c r="H117" s="6">
        <v>0</v>
      </c>
      <c r="I117" s="6">
        <v>35099859.344284587</v>
      </c>
      <c r="J117" s="6">
        <v>443119.03167420998</v>
      </c>
      <c r="K117" s="6">
        <v>1968845.8190045001</v>
      </c>
      <c r="L117" s="6">
        <v>0</v>
      </c>
      <c r="M117" s="6">
        <v>0</v>
      </c>
      <c r="N117" s="7">
        <v>15230486.794159293</v>
      </c>
      <c r="O117" s="7">
        <v>0</v>
      </c>
      <c r="P117" s="7">
        <v>0</v>
      </c>
      <c r="Q117" s="7">
        <v>3329452.6620573327</v>
      </c>
      <c r="R117" s="7">
        <v>2646669.3243371509</v>
      </c>
      <c r="S117" s="7">
        <v>0</v>
      </c>
      <c r="T117" s="7">
        <v>0</v>
      </c>
      <c r="U117" s="7">
        <v>2439454.5</v>
      </c>
      <c r="V117" s="8">
        <f t="shared" si="1"/>
        <v>61157887.475517079</v>
      </c>
      <c r="W117" s="19"/>
      <c r="X117" s="18"/>
      <c r="Y117" s="19"/>
      <c r="Z117" s="21"/>
      <c r="AA117" s="19"/>
      <c r="AB117" s="19"/>
      <c r="AC117" s="21"/>
      <c r="AD117" s="19"/>
      <c r="AE117" s="18"/>
      <c r="AF117" s="21"/>
      <c r="AG117" s="22"/>
      <c r="AH117" s="22"/>
      <c r="AI117" s="21"/>
    </row>
    <row r="118" spans="1:35" ht="30" x14ac:dyDescent="0.25">
      <c r="A118" s="5" t="s">
        <v>5</v>
      </c>
      <c r="B118" s="5" t="s">
        <v>225</v>
      </c>
      <c r="C118" s="5" t="s">
        <v>238</v>
      </c>
      <c r="D118" s="5" t="s">
        <v>239</v>
      </c>
      <c r="E118" s="16" t="s">
        <v>240</v>
      </c>
      <c r="F118" s="16" t="s">
        <v>769</v>
      </c>
      <c r="G118" s="6">
        <v>0</v>
      </c>
      <c r="H118" s="6">
        <v>0</v>
      </c>
      <c r="I118" s="6">
        <v>11640275.989472497</v>
      </c>
      <c r="J118" s="6">
        <v>291215.32126697002</v>
      </c>
      <c r="K118" s="6">
        <v>495596.28959275997</v>
      </c>
      <c r="L118" s="6">
        <v>0</v>
      </c>
      <c r="M118" s="6">
        <v>0</v>
      </c>
      <c r="N118" s="7">
        <v>4190728.3629119177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664814.2502139319</v>
      </c>
      <c r="V118" s="8">
        <f t="shared" si="1"/>
        <v>17282630.213458076</v>
      </c>
      <c r="W118" s="19"/>
      <c r="X118" s="18"/>
      <c r="Y118" s="19"/>
      <c r="Z118" s="21"/>
      <c r="AA118" s="19"/>
      <c r="AB118" s="19"/>
      <c r="AC118" s="21"/>
      <c r="AD118" s="19"/>
      <c r="AE118" s="18"/>
      <c r="AF118" s="21"/>
      <c r="AG118" s="22"/>
      <c r="AH118" s="22"/>
      <c r="AI118" s="21"/>
    </row>
    <row r="119" spans="1:35" ht="30" x14ac:dyDescent="0.25">
      <c r="A119" s="5" t="s">
        <v>5</v>
      </c>
      <c r="B119" s="5" t="s">
        <v>225</v>
      </c>
      <c r="C119" s="5" t="s">
        <v>238</v>
      </c>
      <c r="D119" s="5" t="s">
        <v>239</v>
      </c>
      <c r="E119" s="16" t="s">
        <v>241</v>
      </c>
      <c r="F119" s="16" t="s">
        <v>769</v>
      </c>
      <c r="G119" s="6">
        <v>0</v>
      </c>
      <c r="H119" s="6">
        <v>0</v>
      </c>
      <c r="I119" s="6">
        <v>4802114.4573673746</v>
      </c>
      <c r="J119" s="6">
        <v>166046.45248869</v>
      </c>
      <c r="K119" s="6">
        <v>242239.90950226001</v>
      </c>
      <c r="L119" s="6">
        <v>0</v>
      </c>
      <c r="M119" s="6">
        <v>0</v>
      </c>
      <c r="N119" s="7">
        <v>-1941746.4642648536</v>
      </c>
      <c r="O119" s="7">
        <v>0</v>
      </c>
      <c r="P119" s="7">
        <v>0</v>
      </c>
      <c r="Q119" s="7">
        <v>3675405.9055580758</v>
      </c>
      <c r="R119" s="7">
        <v>0</v>
      </c>
      <c r="S119" s="7">
        <v>0</v>
      </c>
      <c r="T119" s="7">
        <v>0</v>
      </c>
      <c r="U119" s="7">
        <v>274264.46978606813</v>
      </c>
      <c r="V119" s="8">
        <f t="shared" si="1"/>
        <v>7218324.730437615</v>
      </c>
      <c r="W119" s="19"/>
      <c r="X119" s="18"/>
      <c r="Y119" s="19"/>
      <c r="Z119" s="21"/>
      <c r="AA119" s="19"/>
      <c r="AB119" s="19"/>
      <c r="AC119" s="21"/>
      <c r="AD119" s="19"/>
      <c r="AE119" s="18"/>
      <c r="AF119" s="21"/>
      <c r="AG119" s="22"/>
      <c r="AH119" s="22"/>
      <c r="AI119" s="21"/>
    </row>
    <row r="120" spans="1:35" x14ac:dyDescent="0.25">
      <c r="A120" s="5" t="s">
        <v>5</v>
      </c>
      <c r="B120" s="5" t="s">
        <v>225</v>
      </c>
      <c r="C120" s="5" t="s">
        <v>242</v>
      </c>
      <c r="D120" s="5" t="s">
        <v>243</v>
      </c>
      <c r="E120" s="16" t="s">
        <v>244</v>
      </c>
      <c r="F120" s="16" t="s">
        <v>769</v>
      </c>
      <c r="G120" s="6">
        <v>0</v>
      </c>
      <c r="H120" s="6">
        <v>0</v>
      </c>
      <c r="I120" s="6">
        <v>46430124.080186732</v>
      </c>
      <c r="J120" s="6">
        <v>1637505.8914027</v>
      </c>
      <c r="K120" s="6">
        <v>3623249.6832579002</v>
      </c>
      <c r="L120" s="6">
        <v>0</v>
      </c>
      <c r="M120" s="6">
        <v>0</v>
      </c>
      <c r="N120" s="7">
        <v>28483422.908745758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3220507.62</v>
      </c>
      <c r="V120" s="8">
        <f t="shared" si="1"/>
        <v>83394810.183593094</v>
      </c>
      <c r="W120" s="19"/>
      <c r="X120" s="18"/>
      <c r="Y120" s="19"/>
      <c r="Z120" s="21"/>
      <c r="AA120" s="19"/>
      <c r="AB120" s="19"/>
      <c r="AC120" s="21"/>
      <c r="AD120" s="19"/>
      <c r="AE120" s="18"/>
      <c r="AF120" s="21"/>
      <c r="AG120" s="22"/>
      <c r="AH120" s="22"/>
      <c r="AI120" s="21"/>
    </row>
    <row r="121" spans="1:35" x14ac:dyDescent="0.25">
      <c r="A121" s="5" t="s">
        <v>5</v>
      </c>
      <c r="B121" s="5" t="s">
        <v>225</v>
      </c>
      <c r="C121" s="5" t="s">
        <v>100</v>
      </c>
      <c r="D121" s="5" t="s">
        <v>101</v>
      </c>
      <c r="E121" s="16" t="s">
        <v>245</v>
      </c>
      <c r="F121" s="16" t="s">
        <v>769</v>
      </c>
      <c r="G121" s="6">
        <v>0</v>
      </c>
      <c r="H121" s="6">
        <v>0</v>
      </c>
      <c r="I121" s="6">
        <v>65335458.726152793</v>
      </c>
      <c r="J121" s="6">
        <v>2192009.5837103999</v>
      </c>
      <c r="K121" s="6">
        <v>4604697.0588234998</v>
      </c>
      <c r="L121" s="6">
        <v>0</v>
      </c>
      <c r="M121" s="6">
        <v>0</v>
      </c>
      <c r="N121" s="7">
        <v>42304643.598555446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3643131.9650626066</v>
      </c>
      <c r="V121" s="8">
        <f t="shared" si="1"/>
        <v>118079940.93230474</v>
      </c>
      <c r="W121" s="19"/>
      <c r="X121" s="18"/>
      <c r="Y121" s="19"/>
      <c r="Z121" s="21"/>
      <c r="AA121" s="19"/>
      <c r="AB121" s="19"/>
      <c r="AC121" s="21"/>
      <c r="AD121" s="19"/>
      <c r="AE121" s="18"/>
      <c r="AF121" s="21"/>
      <c r="AG121" s="22"/>
      <c r="AH121" s="22"/>
      <c r="AI121" s="21"/>
    </row>
    <row r="122" spans="1:35" x14ac:dyDescent="0.25">
      <c r="A122" s="5" t="s">
        <v>5</v>
      </c>
      <c r="B122" s="5" t="s">
        <v>225</v>
      </c>
      <c r="C122" s="5" t="s">
        <v>100</v>
      </c>
      <c r="D122" s="5" t="s">
        <v>101</v>
      </c>
      <c r="E122" s="16" t="s">
        <v>246</v>
      </c>
      <c r="F122" s="16" t="s">
        <v>769</v>
      </c>
      <c r="G122" s="6">
        <v>0</v>
      </c>
      <c r="H122" s="6">
        <v>0</v>
      </c>
      <c r="I122" s="6">
        <v>27400362.082101822</v>
      </c>
      <c r="J122" s="6">
        <v>999194.45248869003</v>
      </c>
      <c r="K122" s="6">
        <v>1667711.4932126999</v>
      </c>
      <c r="L122" s="6">
        <v>0</v>
      </c>
      <c r="M122" s="6">
        <v>0</v>
      </c>
      <c r="N122" s="7">
        <v>17003387.271962248</v>
      </c>
      <c r="O122" s="7">
        <v>0</v>
      </c>
      <c r="P122" s="7">
        <v>0</v>
      </c>
      <c r="Q122" s="7">
        <v>781349.60296950489</v>
      </c>
      <c r="R122" s="7">
        <v>0</v>
      </c>
      <c r="S122" s="7">
        <v>0</v>
      </c>
      <c r="T122" s="7">
        <v>0</v>
      </c>
      <c r="U122" s="7">
        <v>1527855.4234078848</v>
      </c>
      <c r="V122" s="8">
        <f t="shared" si="1"/>
        <v>49379860.326142848</v>
      </c>
      <c r="W122" s="19"/>
      <c r="X122" s="18"/>
      <c r="Y122" s="19"/>
      <c r="Z122" s="21"/>
      <c r="AA122" s="19"/>
      <c r="AB122" s="19"/>
      <c r="AC122" s="21"/>
      <c r="AD122" s="19"/>
      <c r="AE122" s="18"/>
      <c r="AF122" s="21"/>
      <c r="AG122" s="22"/>
      <c r="AH122" s="22"/>
      <c r="AI122" s="21"/>
    </row>
    <row r="123" spans="1:35" x14ac:dyDescent="0.25">
      <c r="A123" s="5" t="s">
        <v>5</v>
      </c>
      <c r="B123" s="5" t="s">
        <v>225</v>
      </c>
      <c r="C123" s="5" t="s">
        <v>100</v>
      </c>
      <c r="D123" s="5" t="s">
        <v>101</v>
      </c>
      <c r="E123" s="16" t="s">
        <v>247</v>
      </c>
      <c r="F123" s="16" t="s">
        <v>769</v>
      </c>
      <c r="G123" s="6">
        <v>0</v>
      </c>
      <c r="H123" s="6">
        <v>0</v>
      </c>
      <c r="I123" s="6">
        <v>17395275.103033405</v>
      </c>
      <c r="J123" s="6">
        <v>683378.29864252999</v>
      </c>
      <c r="K123" s="6">
        <v>1400418.4615384999</v>
      </c>
      <c r="L123" s="6">
        <v>0</v>
      </c>
      <c r="M123" s="6">
        <v>0</v>
      </c>
      <c r="N123" s="7">
        <v>12833219.859057944</v>
      </c>
      <c r="O123" s="7">
        <v>0</v>
      </c>
      <c r="P123" s="7">
        <v>0</v>
      </c>
      <c r="Q123" s="7">
        <v>-8803890.0628420766</v>
      </c>
      <c r="R123" s="7">
        <v>0</v>
      </c>
      <c r="S123" s="7">
        <v>0</v>
      </c>
      <c r="T123" s="7">
        <v>0</v>
      </c>
      <c r="U123" s="7">
        <v>969967.67152950855</v>
      </c>
      <c r="V123" s="8">
        <f t="shared" si="1"/>
        <v>24478369.330959812</v>
      </c>
      <c r="W123" s="19"/>
      <c r="X123" s="18"/>
      <c r="Y123" s="19"/>
      <c r="Z123" s="21"/>
      <c r="AA123" s="19"/>
      <c r="AB123" s="19"/>
      <c r="AC123" s="21"/>
      <c r="AD123" s="19"/>
      <c r="AE123" s="18"/>
      <c r="AF123" s="21"/>
      <c r="AG123" s="22"/>
      <c r="AH123" s="22"/>
      <c r="AI123" s="21"/>
    </row>
    <row r="124" spans="1:35" x14ac:dyDescent="0.25">
      <c r="A124" s="5" t="s">
        <v>5</v>
      </c>
      <c r="B124" s="5" t="s">
        <v>225</v>
      </c>
      <c r="C124" s="5" t="s">
        <v>69</v>
      </c>
      <c r="D124" s="5" t="s">
        <v>70</v>
      </c>
      <c r="E124" s="16" t="s">
        <v>248</v>
      </c>
      <c r="F124" s="16" t="s">
        <v>769</v>
      </c>
      <c r="G124" s="6">
        <v>0</v>
      </c>
      <c r="H124" s="6">
        <v>0</v>
      </c>
      <c r="I124" s="6">
        <v>82041684.994592816</v>
      </c>
      <c r="J124" s="6">
        <v>2487942.2533936999</v>
      </c>
      <c r="K124" s="6">
        <v>6430740.8597285002</v>
      </c>
      <c r="L124" s="6">
        <v>0</v>
      </c>
      <c r="M124" s="6">
        <v>0</v>
      </c>
      <c r="N124" s="7">
        <v>58236061.006141894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5037151.32</v>
      </c>
      <c r="V124" s="8">
        <f t="shared" si="1"/>
        <v>154233580.4338569</v>
      </c>
      <c r="W124" s="19"/>
      <c r="X124" s="18"/>
      <c r="Y124" s="19"/>
      <c r="Z124" s="21"/>
      <c r="AA124" s="19"/>
      <c r="AB124" s="19"/>
      <c r="AC124" s="21"/>
      <c r="AD124" s="19"/>
      <c r="AE124" s="18"/>
      <c r="AF124" s="21"/>
      <c r="AG124" s="22"/>
      <c r="AH124" s="22"/>
      <c r="AI124" s="21"/>
    </row>
    <row r="125" spans="1:35" ht="30" x14ac:dyDescent="0.25">
      <c r="A125" s="5" t="s">
        <v>5</v>
      </c>
      <c r="B125" s="5" t="s">
        <v>225</v>
      </c>
      <c r="C125" s="5" t="s">
        <v>193</v>
      </c>
      <c r="D125" s="5" t="s">
        <v>194</v>
      </c>
      <c r="E125" s="16" t="s">
        <v>249</v>
      </c>
      <c r="F125" s="16" t="s">
        <v>769</v>
      </c>
      <c r="G125" s="6">
        <v>0</v>
      </c>
      <c r="H125" s="6">
        <v>0</v>
      </c>
      <c r="I125" s="6">
        <v>84318838.740390927</v>
      </c>
      <c r="J125" s="6">
        <v>2992526.8325792002</v>
      </c>
      <c r="K125" s="6">
        <v>5603265.6108596995</v>
      </c>
      <c r="L125" s="6">
        <v>0</v>
      </c>
      <c r="M125" s="6">
        <v>0</v>
      </c>
      <c r="N125" s="7">
        <v>51881394.340958014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5021398.5005544573</v>
      </c>
      <c r="V125" s="8">
        <f t="shared" si="1"/>
        <v>149817424.02534229</v>
      </c>
      <c r="W125" s="19"/>
      <c r="X125" s="18"/>
      <c r="Y125" s="19"/>
      <c r="Z125" s="21"/>
      <c r="AA125" s="19"/>
      <c r="AB125" s="19"/>
      <c r="AC125" s="21"/>
      <c r="AD125" s="19"/>
      <c r="AE125" s="18"/>
      <c r="AF125" s="21"/>
      <c r="AG125" s="22"/>
      <c r="AH125" s="22"/>
      <c r="AI125" s="21"/>
    </row>
    <row r="126" spans="1:35" ht="30" x14ac:dyDescent="0.25">
      <c r="A126" s="5" t="s">
        <v>5</v>
      </c>
      <c r="B126" s="5" t="s">
        <v>225</v>
      </c>
      <c r="C126" s="5" t="s">
        <v>193</v>
      </c>
      <c r="D126" s="5" t="s">
        <v>194</v>
      </c>
      <c r="E126" s="16" t="s">
        <v>250</v>
      </c>
      <c r="F126" s="16" t="s">
        <v>769</v>
      </c>
      <c r="G126" s="6">
        <v>0</v>
      </c>
      <c r="H126" s="6">
        <v>0</v>
      </c>
      <c r="I126" s="6">
        <v>80630865.661287963</v>
      </c>
      <c r="J126" s="6">
        <v>1941394.0452489001</v>
      </c>
      <c r="K126" s="6">
        <v>3880855.2488687998</v>
      </c>
      <c r="L126" s="6">
        <v>0</v>
      </c>
      <c r="M126" s="6">
        <v>0</v>
      </c>
      <c r="N126" s="7">
        <v>33465084.445118163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4801770.4463006472</v>
      </c>
      <c r="V126" s="8">
        <f t="shared" si="1"/>
        <v>124719969.84682445</v>
      </c>
      <c r="W126" s="19"/>
      <c r="X126" s="18"/>
      <c r="Y126" s="19"/>
      <c r="Z126" s="21"/>
      <c r="AA126" s="19"/>
      <c r="AB126" s="19"/>
      <c r="AC126" s="21"/>
      <c r="AD126" s="19"/>
      <c r="AE126" s="18"/>
      <c r="AF126" s="21"/>
      <c r="AG126" s="22"/>
      <c r="AH126" s="22"/>
      <c r="AI126" s="21"/>
    </row>
    <row r="127" spans="1:35" ht="30" x14ac:dyDescent="0.25">
      <c r="A127" s="5" t="s">
        <v>5</v>
      </c>
      <c r="B127" s="5" t="s">
        <v>225</v>
      </c>
      <c r="C127" s="5" t="s">
        <v>193</v>
      </c>
      <c r="D127" s="5" t="s">
        <v>194</v>
      </c>
      <c r="E127" s="16" t="s">
        <v>251</v>
      </c>
      <c r="F127" s="16" t="s">
        <v>769</v>
      </c>
      <c r="G127" s="6">
        <v>0</v>
      </c>
      <c r="H127" s="6">
        <v>0</v>
      </c>
      <c r="I127" s="6">
        <v>24416475.662034467</v>
      </c>
      <c r="J127" s="6">
        <v>359716.23529411998</v>
      </c>
      <c r="K127" s="6">
        <v>924108.00904977997</v>
      </c>
      <c r="L127" s="6">
        <v>0</v>
      </c>
      <c r="M127" s="6">
        <v>0</v>
      </c>
      <c r="N127" s="7">
        <v>8312267.4130108785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1454062.4148732892</v>
      </c>
      <c r="V127" s="8">
        <f t="shared" si="1"/>
        <v>35466629.734262533</v>
      </c>
      <c r="W127" s="19"/>
      <c r="X127" s="18"/>
      <c r="Y127" s="19"/>
      <c r="Z127" s="21"/>
      <c r="AA127" s="19"/>
      <c r="AB127" s="19"/>
      <c r="AC127" s="21"/>
      <c r="AD127" s="19"/>
      <c r="AE127" s="18"/>
      <c r="AF127" s="21"/>
      <c r="AG127" s="22"/>
      <c r="AH127" s="22"/>
      <c r="AI127" s="21"/>
    </row>
    <row r="128" spans="1:35" ht="30" x14ac:dyDescent="0.25">
      <c r="A128" s="5" t="s">
        <v>5</v>
      </c>
      <c r="B128" s="5" t="s">
        <v>225</v>
      </c>
      <c r="C128" s="5" t="s">
        <v>193</v>
      </c>
      <c r="D128" s="5" t="s">
        <v>194</v>
      </c>
      <c r="E128" s="16" t="s">
        <v>252</v>
      </c>
      <c r="F128" s="16" t="s">
        <v>769</v>
      </c>
      <c r="G128" s="6">
        <v>0</v>
      </c>
      <c r="H128" s="6">
        <v>0</v>
      </c>
      <c r="I128" s="6">
        <v>25725861.63798409</v>
      </c>
      <c r="J128" s="6">
        <v>457598.83257919003</v>
      </c>
      <c r="K128" s="6">
        <v>985304.84162895998</v>
      </c>
      <c r="L128" s="6">
        <v>0</v>
      </c>
      <c r="M128" s="6">
        <v>0</v>
      </c>
      <c r="N128" s="7">
        <v>8946736.9874388799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1532039.6365060974</v>
      </c>
      <c r="V128" s="8">
        <f t="shared" si="1"/>
        <v>37647541.936137214</v>
      </c>
      <c r="W128" s="19"/>
      <c r="X128" s="18"/>
      <c r="Y128" s="19"/>
      <c r="Z128" s="21"/>
      <c r="AA128" s="19"/>
      <c r="AB128" s="19"/>
      <c r="AC128" s="21"/>
      <c r="AD128" s="19"/>
      <c r="AE128" s="18"/>
      <c r="AF128" s="21"/>
      <c r="AG128" s="22"/>
      <c r="AH128" s="22"/>
      <c r="AI128" s="21"/>
    </row>
    <row r="129" spans="1:35" ht="30" x14ac:dyDescent="0.25">
      <c r="A129" s="5" t="s">
        <v>5</v>
      </c>
      <c r="B129" s="5" t="s">
        <v>225</v>
      </c>
      <c r="C129" s="5" t="s">
        <v>193</v>
      </c>
      <c r="D129" s="5" t="s">
        <v>194</v>
      </c>
      <c r="E129" s="16" t="s">
        <v>253</v>
      </c>
      <c r="F129" s="16" t="s">
        <v>769</v>
      </c>
      <c r="G129" s="6">
        <v>0</v>
      </c>
      <c r="H129" s="6">
        <v>0</v>
      </c>
      <c r="I129" s="6">
        <v>4394315.3013316784</v>
      </c>
      <c r="J129" s="6">
        <v>22869.628959276</v>
      </c>
      <c r="K129" s="6">
        <v>50346.153846153997</v>
      </c>
      <c r="L129" s="6">
        <v>0</v>
      </c>
      <c r="M129" s="6">
        <v>0</v>
      </c>
      <c r="N129" s="7">
        <v>462914.19189530844</v>
      </c>
      <c r="O129" s="7">
        <v>0</v>
      </c>
      <c r="P129" s="7">
        <v>0</v>
      </c>
      <c r="Q129" s="7">
        <v>-55983.634030945337</v>
      </c>
      <c r="R129" s="7">
        <v>0</v>
      </c>
      <c r="S129" s="7">
        <v>0</v>
      </c>
      <c r="T129" s="7">
        <v>0</v>
      </c>
      <c r="U129" s="7">
        <v>521817.90176550997</v>
      </c>
      <c r="V129" s="8">
        <f t="shared" si="1"/>
        <v>5396279.543766981</v>
      </c>
      <c r="W129" s="19"/>
      <c r="X129" s="18"/>
      <c r="Y129" s="19"/>
      <c r="Z129" s="21"/>
      <c r="AA129" s="19"/>
      <c r="AB129" s="19"/>
      <c r="AC129" s="21"/>
      <c r="AD129" s="19"/>
      <c r="AE129" s="18"/>
      <c r="AF129" s="21"/>
      <c r="AG129" s="22"/>
      <c r="AH129" s="22"/>
      <c r="AI129" s="21"/>
    </row>
    <row r="130" spans="1:35" x14ac:dyDescent="0.25">
      <c r="A130" s="5" t="s">
        <v>5</v>
      </c>
      <c r="B130" s="5" t="s">
        <v>225</v>
      </c>
      <c r="C130" s="5" t="s">
        <v>103</v>
      </c>
      <c r="D130" s="5" t="s">
        <v>104</v>
      </c>
      <c r="E130" s="16" t="s">
        <v>254</v>
      </c>
      <c r="F130" s="16" t="s">
        <v>769</v>
      </c>
      <c r="G130" s="6">
        <v>0</v>
      </c>
      <c r="H130" s="6">
        <v>0</v>
      </c>
      <c r="I130" s="6">
        <v>13082474.509758729</v>
      </c>
      <c r="J130" s="6">
        <v>273768.66063349001</v>
      </c>
      <c r="K130" s="6">
        <v>410444.84162895998</v>
      </c>
      <c r="L130" s="6">
        <v>0</v>
      </c>
      <c r="M130" s="6">
        <v>0</v>
      </c>
      <c r="N130" s="7">
        <v>4760033.3002654798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733847.76</v>
      </c>
      <c r="V130" s="8">
        <f t="shared" si="1"/>
        <v>19260569.072286662</v>
      </c>
      <c r="W130" s="19"/>
      <c r="X130" s="18"/>
      <c r="Y130" s="19"/>
      <c r="Z130" s="21"/>
      <c r="AA130" s="19"/>
      <c r="AB130" s="19"/>
      <c r="AC130" s="21"/>
      <c r="AD130" s="19"/>
      <c r="AE130" s="18"/>
      <c r="AF130" s="21"/>
      <c r="AG130" s="22"/>
      <c r="AH130" s="22"/>
      <c r="AI130" s="21"/>
    </row>
    <row r="131" spans="1:35" x14ac:dyDescent="0.25">
      <c r="A131" s="5" t="s">
        <v>5</v>
      </c>
      <c r="B131" s="5" t="s">
        <v>225</v>
      </c>
      <c r="C131" s="5" t="s">
        <v>255</v>
      </c>
      <c r="D131" s="5" t="s">
        <v>256</v>
      </c>
      <c r="E131" s="16" t="s">
        <v>257</v>
      </c>
      <c r="F131" s="16" t="s">
        <v>769</v>
      </c>
      <c r="G131" s="6">
        <v>0</v>
      </c>
      <c r="H131" s="6">
        <v>0</v>
      </c>
      <c r="I131" s="6">
        <v>15170840.856261004</v>
      </c>
      <c r="J131" s="6">
        <v>667734.29864252999</v>
      </c>
      <c r="K131" s="6">
        <v>1033009.0045249</v>
      </c>
      <c r="L131" s="6">
        <v>0</v>
      </c>
      <c r="M131" s="6">
        <v>0</v>
      </c>
      <c r="N131" s="7">
        <v>10596705.976399828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947479.88957866002</v>
      </c>
      <c r="V131" s="8">
        <f t="shared" si="1"/>
        <v>28415770.025406919</v>
      </c>
      <c r="W131" s="19"/>
      <c r="X131" s="18"/>
      <c r="Y131" s="19"/>
      <c r="Z131" s="21"/>
      <c r="AA131" s="19"/>
      <c r="AB131" s="19"/>
      <c r="AC131" s="21"/>
      <c r="AD131" s="19"/>
      <c r="AE131" s="18"/>
      <c r="AF131" s="21"/>
      <c r="AG131" s="22"/>
      <c r="AH131" s="22"/>
      <c r="AI131" s="21"/>
    </row>
    <row r="132" spans="1:35" x14ac:dyDescent="0.25">
      <c r="A132" s="5" t="s">
        <v>5</v>
      </c>
      <c r="B132" s="5" t="s">
        <v>225</v>
      </c>
      <c r="C132" s="5" t="s">
        <v>255</v>
      </c>
      <c r="D132" s="5" t="s">
        <v>256</v>
      </c>
      <c r="E132" s="16" t="s">
        <v>258</v>
      </c>
      <c r="F132" s="16" t="s">
        <v>769</v>
      </c>
      <c r="G132" s="6">
        <v>0</v>
      </c>
      <c r="H132" s="6">
        <v>0</v>
      </c>
      <c r="I132" s="6">
        <v>49493612.287249699</v>
      </c>
      <c r="J132" s="6">
        <v>1271131.7556561001</v>
      </c>
      <c r="K132" s="6">
        <v>2032907.0135747001</v>
      </c>
      <c r="L132" s="6">
        <v>0</v>
      </c>
      <c r="M132" s="6">
        <v>0</v>
      </c>
      <c r="N132" s="7">
        <v>21241540.874389451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3091074.6971166814</v>
      </c>
      <c r="V132" s="8">
        <f t="shared" si="1"/>
        <v>77130266.62798664</v>
      </c>
      <c r="W132" s="19"/>
      <c r="X132" s="18"/>
      <c r="Y132" s="19"/>
      <c r="Z132" s="21"/>
      <c r="AA132" s="19"/>
      <c r="AB132" s="19"/>
      <c r="AC132" s="21"/>
      <c r="AD132" s="19"/>
      <c r="AE132" s="18"/>
      <c r="AF132" s="21"/>
      <c r="AG132" s="22"/>
      <c r="AH132" s="22"/>
      <c r="AI132" s="21"/>
    </row>
    <row r="133" spans="1:35" x14ac:dyDescent="0.25">
      <c r="A133" s="5" t="s">
        <v>5</v>
      </c>
      <c r="B133" s="5" t="s">
        <v>225</v>
      </c>
      <c r="C133" s="5" t="s">
        <v>255</v>
      </c>
      <c r="D133" s="5" t="s">
        <v>256</v>
      </c>
      <c r="E133" s="16" t="s">
        <v>259</v>
      </c>
      <c r="F133" s="16" t="s">
        <v>769</v>
      </c>
      <c r="G133" s="6">
        <v>0</v>
      </c>
      <c r="H133" s="6">
        <v>0</v>
      </c>
      <c r="I133" s="6">
        <v>51738505.926907964</v>
      </c>
      <c r="J133" s="6">
        <v>1429944.1538461</v>
      </c>
      <c r="K133" s="6">
        <v>2371627.8733032001</v>
      </c>
      <c r="L133" s="6">
        <v>0</v>
      </c>
      <c r="M133" s="6">
        <v>0</v>
      </c>
      <c r="N133" s="7">
        <v>25754660.505041968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3231277.313304659</v>
      </c>
      <c r="V133" s="8">
        <f t="shared" si="1"/>
        <v>84526015.772403896</v>
      </c>
      <c r="W133" s="19"/>
      <c r="X133" s="18"/>
      <c r="Y133" s="19"/>
      <c r="Z133" s="21"/>
      <c r="AA133" s="19"/>
      <c r="AB133" s="19"/>
      <c r="AC133" s="21"/>
      <c r="AD133" s="19"/>
      <c r="AE133" s="18"/>
      <c r="AF133" s="21"/>
      <c r="AG133" s="22"/>
      <c r="AH133" s="22"/>
      <c r="AI133" s="21"/>
    </row>
    <row r="134" spans="1:35" ht="30" x14ac:dyDescent="0.25">
      <c r="A134" s="5" t="s">
        <v>5</v>
      </c>
      <c r="B134" s="5" t="s">
        <v>225</v>
      </c>
      <c r="C134" s="5" t="s">
        <v>260</v>
      </c>
      <c r="D134" s="5" t="s">
        <v>261</v>
      </c>
      <c r="E134" s="16" t="s">
        <v>262</v>
      </c>
      <c r="F134" s="16" t="s">
        <v>769</v>
      </c>
      <c r="G134" s="6">
        <v>0</v>
      </c>
      <c r="H134" s="6">
        <v>0</v>
      </c>
      <c r="I134" s="6">
        <v>49263158.392454021</v>
      </c>
      <c r="J134" s="6">
        <v>541027.83710407</v>
      </c>
      <c r="K134" s="6">
        <v>1852211.7375566</v>
      </c>
      <c r="L134" s="6">
        <v>0</v>
      </c>
      <c r="M134" s="6">
        <v>0</v>
      </c>
      <c r="N134" s="7">
        <v>17704794.477873262</v>
      </c>
      <c r="O134" s="7">
        <v>0</v>
      </c>
      <c r="P134" s="7">
        <v>0</v>
      </c>
      <c r="Q134" s="7">
        <v>0</v>
      </c>
      <c r="R134" s="7">
        <v>3873348.1762293363</v>
      </c>
      <c r="S134" s="7">
        <v>0</v>
      </c>
      <c r="T134" s="7">
        <v>0</v>
      </c>
      <c r="U134" s="7">
        <v>2852224.5600000005</v>
      </c>
      <c r="V134" s="8">
        <f t="shared" si="1"/>
        <v>76086765.181217298</v>
      </c>
      <c r="W134" s="19"/>
      <c r="X134" s="18"/>
      <c r="Y134" s="19"/>
      <c r="Z134" s="21"/>
      <c r="AA134" s="19"/>
      <c r="AB134" s="19"/>
      <c r="AC134" s="21"/>
      <c r="AD134" s="19"/>
      <c r="AE134" s="18"/>
      <c r="AF134" s="21"/>
      <c r="AG134" s="22"/>
      <c r="AH134" s="22"/>
      <c r="AI134" s="21"/>
    </row>
    <row r="135" spans="1:35" x14ac:dyDescent="0.25">
      <c r="A135" s="5" t="s">
        <v>5</v>
      </c>
      <c r="B135" s="5" t="s">
        <v>225</v>
      </c>
      <c r="C135" s="5" t="s">
        <v>263</v>
      </c>
      <c r="D135" s="5" t="s">
        <v>264</v>
      </c>
      <c r="E135" s="16" t="s">
        <v>265</v>
      </c>
      <c r="F135" s="16" t="s">
        <v>769</v>
      </c>
      <c r="G135" s="6">
        <v>0</v>
      </c>
      <c r="H135" s="6">
        <v>0</v>
      </c>
      <c r="I135" s="6">
        <v>46414343.122007988</v>
      </c>
      <c r="J135" s="6">
        <v>388039.04072398</v>
      </c>
      <c r="K135" s="6">
        <v>2130641.2669683001</v>
      </c>
      <c r="L135" s="6">
        <v>0</v>
      </c>
      <c r="M135" s="6">
        <v>0</v>
      </c>
      <c r="N135" s="7">
        <v>19375348.53084898</v>
      </c>
      <c r="O135" s="7">
        <v>0</v>
      </c>
      <c r="P135" s="7">
        <v>0</v>
      </c>
      <c r="Q135" s="7">
        <v>0</v>
      </c>
      <c r="R135" s="7">
        <v>3436914.5789077207</v>
      </c>
      <c r="S135" s="7">
        <v>0</v>
      </c>
      <c r="T135" s="7">
        <v>0</v>
      </c>
      <c r="U135" s="7">
        <v>2833638.3000000003</v>
      </c>
      <c r="V135" s="8">
        <f t="shared" si="1"/>
        <v>74578924.839456961</v>
      </c>
      <c r="W135" s="19"/>
      <c r="X135" s="18"/>
      <c r="Y135" s="19"/>
      <c r="Z135" s="21"/>
      <c r="AA135" s="19"/>
      <c r="AB135" s="19"/>
      <c r="AC135" s="21"/>
      <c r="AD135" s="19"/>
      <c r="AE135" s="18"/>
      <c r="AF135" s="21"/>
      <c r="AG135" s="22"/>
      <c r="AH135" s="22"/>
      <c r="AI135" s="21"/>
    </row>
    <row r="136" spans="1:35" x14ac:dyDescent="0.25">
      <c r="A136" s="5" t="s">
        <v>5</v>
      </c>
      <c r="B136" s="5" t="s">
        <v>225</v>
      </c>
      <c r="C136" s="5" t="s">
        <v>266</v>
      </c>
      <c r="D136" s="5" t="s">
        <v>267</v>
      </c>
      <c r="E136" s="16" t="s">
        <v>268</v>
      </c>
      <c r="F136" s="16" t="s">
        <v>770</v>
      </c>
      <c r="G136" s="6">
        <v>0</v>
      </c>
      <c r="H136" s="6">
        <v>0</v>
      </c>
      <c r="I136" s="6">
        <v>25508804.991070613</v>
      </c>
      <c r="J136" s="6">
        <v>907206.88687782001</v>
      </c>
      <c r="K136" s="6">
        <v>1536555.9366516001</v>
      </c>
      <c r="L136" s="6">
        <v>0</v>
      </c>
      <c r="M136" s="6">
        <v>0</v>
      </c>
      <c r="N136" s="7">
        <v>11272655.70708805</v>
      </c>
      <c r="O136" s="7">
        <v>0</v>
      </c>
      <c r="P136" s="7">
        <v>0</v>
      </c>
      <c r="Q136" s="7">
        <v>7694312.31700138</v>
      </c>
      <c r="R136" s="7">
        <v>0</v>
      </c>
      <c r="S136" s="7">
        <v>0</v>
      </c>
      <c r="T136" s="7">
        <v>0</v>
      </c>
      <c r="U136" s="7">
        <v>1620885.4914622225</v>
      </c>
      <c r="V136" s="8">
        <f t="shared" si="1"/>
        <v>48540421.330151685</v>
      </c>
      <c r="W136" s="19"/>
      <c r="X136" s="18"/>
      <c r="Y136" s="19"/>
      <c r="Z136" s="21"/>
      <c r="AA136" s="19"/>
      <c r="AB136" s="19"/>
      <c r="AC136" s="21"/>
      <c r="AD136" s="19"/>
      <c r="AE136" s="18"/>
      <c r="AF136" s="21"/>
      <c r="AG136" s="22"/>
      <c r="AH136" s="22"/>
      <c r="AI136" s="21"/>
    </row>
    <row r="137" spans="1:35" x14ac:dyDescent="0.25">
      <c r="A137" s="5" t="s">
        <v>5</v>
      </c>
      <c r="B137" s="5" t="s">
        <v>225</v>
      </c>
      <c r="C137" s="5" t="s">
        <v>266</v>
      </c>
      <c r="D137" s="5" t="s">
        <v>267</v>
      </c>
      <c r="E137" s="16" t="s">
        <v>269</v>
      </c>
      <c r="F137" s="16" t="s">
        <v>770</v>
      </c>
      <c r="G137" s="6">
        <v>0</v>
      </c>
      <c r="H137" s="6">
        <v>0</v>
      </c>
      <c r="I137" s="6">
        <v>7801244.2586660367</v>
      </c>
      <c r="J137" s="6">
        <v>128490.66063348</v>
      </c>
      <c r="K137" s="6">
        <v>218536.83257917999</v>
      </c>
      <c r="L137" s="6">
        <v>0</v>
      </c>
      <c r="M137" s="6">
        <v>0</v>
      </c>
      <c r="N137" s="7">
        <v>2092642.4643822487</v>
      </c>
      <c r="O137" s="7">
        <v>0</v>
      </c>
      <c r="P137" s="7">
        <v>0</v>
      </c>
      <c r="Q137" s="7">
        <v>-234180.33086908032</v>
      </c>
      <c r="R137" s="7">
        <v>0</v>
      </c>
      <c r="S137" s="7">
        <v>0</v>
      </c>
      <c r="T137" s="7">
        <v>0</v>
      </c>
      <c r="U137" s="7">
        <v>763754.50853777782</v>
      </c>
      <c r="V137" s="8">
        <f t="shared" ref="V137:V200" si="2">+SUM(G137:U137)</f>
        <v>10770488.393929644</v>
      </c>
      <c r="W137" s="19"/>
      <c r="X137" s="18"/>
      <c r="Y137" s="19"/>
      <c r="Z137" s="21"/>
      <c r="AA137" s="19"/>
      <c r="AB137" s="19"/>
      <c r="AC137" s="21"/>
      <c r="AD137" s="19"/>
      <c r="AE137" s="18"/>
      <c r="AF137" s="21"/>
      <c r="AG137" s="22"/>
      <c r="AH137" s="22"/>
      <c r="AI137" s="21"/>
    </row>
    <row r="138" spans="1:35" ht="30" x14ac:dyDescent="0.25">
      <c r="A138" s="5" t="s">
        <v>5</v>
      </c>
      <c r="B138" s="5" t="s">
        <v>225</v>
      </c>
      <c r="C138" s="5" t="s">
        <v>120</v>
      </c>
      <c r="D138" s="5" t="s">
        <v>121</v>
      </c>
      <c r="E138" s="16" t="s">
        <v>270</v>
      </c>
      <c r="F138" s="16" t="s">
        <v>769</v>
      </c>
      <c r="G138" s="6">
        <v>0</v>
      </c>
      <c r="H138" s="6">
        <v>0</v>
      </c>
      <c r="I138" s="6">
        <v>9811785.9640687592</v>
      </c>
      <c r="J138" s="6">
        <v>141432.17194570001</v>
      </c>
      <c r="K138" s="6">
        <v>464379.74660633999</v>
      </c>
      <c r="L138" s="6">
        <v>0</v>
      </c>
      <c r="M138" s="6">
        <v>0</v>
      </c>
      <c r="N138" s="7">
        <v>3699641.1407866846</v>
      </c>
      <c r="O138" s="7">
        <v>0</v>
      </c>
      <c r="P138" s="7">
        <v>0</v>
      </c>
      <c r="Q138" s="7">
        <v>450402.7473980356</v>
      </c>
      <c r="R138" s="7">
        <v>686329.1846553029</v>
      </c>
      <c r="S138" s="7">
        <v>0</v>
      </c>
      <c r="T138" s="7">
        <v>0</v>
      </c>
      <c r="U138" s="7">
        <v>743128.16651331261</v>
      </c>
      <c r="V138" s="8">
        <f t="shared" si="2"/>
        <v>15997099.121974137</v>
      </c>
      <c r="W138" s="19"/>
      <c r="X138" s="18"/>
      <c r="Y138" s="19"/>
      <c r="Z138" s="21"/>
      <c r="AA138" s="19"/>
      <c r="AB138" s="19"/>
      <c r="AC138" s="21"/>
      <c r="AD138" s="19"/>
      <c r="AE138" s="18"/>
      <c r="AF138" s="21"/>
      <c r="AG138" s="22"/>
      <c r="AH138" s="22"/>
      <c r="AI138" s="21"/>
    </row>
    <row r="139" spans="1:35" ht="30" x14ac:dyDescent="0.25">
      <c r="A139" s="5" t="s">
        <v>5</v>
      </c>
      <c r="B139" s="5" t="s">
        <v>225</v>
      </c>
      <c r="C139" s="5" t="s">
        <v>120</v>
      </c>
      <c r="D139" s="5" t="s">
        <v>121</v>
      </c>
      <c r="E139" s="16" t="s">
        <v>271</v>
      </c>
      <c r="F139" s="16" t="s">
        <v>769</v>
      </c>
      <c r="G139" s="6">
        <v>0</v>
      </c>
      <c r="H139" s="6">
        <v>0</v>
      </c>
      <c r="I139" s="6">
        <v>1405185.8726619382</v>
      </c>
      <c r="J139" s="6">
        <v>45875.565610860001</v>
      </c>
      <c r="K139" s="6">
        <v>127314.16289593</v>
      </c>
      <c r="L139" s="6">
        <v>0</v>
      </c>
      <c r="M139" s="6">
        <v>0</v>
      </c>
      <c r="N139" s="7">
        <v>1116561.5100770681</v>
      </c>
      <c r="O139" s="7">
        <v>0</v>
      </c>
      <c r="P139" s="7">
        <v>0</v>
      </c>
      <c r="Q139" s="7">
        <v>1560279.1307743285</v>
      </c>
      <c r="R139" s="7">
        <v>98292.000845205097</v>
      </c>
      <c r="S139" s="7">
        <v>0</v>
      </c>
      <c r="T139" s="7">
        <v>0</v>
      </c>
      <c r="U139" s="7">
        <v>106426.41461867477</v>
      </c>
      <c r="V139" s="8">
        <f t="shared" si="2"/>
        <v>4459934.6574840043</v>
      </c>
      <c r="W139" s="19"/>
      <c r="X139" s="18"/>
      <c r="Y139" s="19"/>
      <c r="Z139" s="21"/>
      <c r="AA139" s="19"/>
      <c r="AB139" s="19"/>
      <c r="AC139" s="21"/>
      <c r="AD139" s="19"/>
      <c r="AE139" s="18"/>
      <c r="AF139" s="21"/>
      <c r="AG139" s="22"/>
      <c r="AH139" s="22"/>
      <c r="AI139" s="21"/>
    </row>
    <row r="140" spans="1:35" ht="30" x14ac:dyDescent="0.25">
      <c r="A140" s="5" t="s">
        <v>5</v>
      </c>
      <c r="B140" s="5" t="s">
        <v>225</v>
      </c>
      <c r="C140" s="5" t="s">
        <v>120</v>
      </c>
      <c r="D140" s="5" t="s">
        <v>121</v>
      </c>
      <c r="E140" s="16" t="s">
        <v>272</v>
      </c>
      <c r="F140" s="16" t="s">
        <v>770</v>
      </c>
      <c r="G140" s="6">
        <v>0</v>
      </c>
      <c r="H140" s="6">
        <v>0</v>
      </c>
      <c r="I140" s="6">
        <v>3277330.4944065902</v>
      </c>
      <c r="J140" s="6">
        <v>106114.53393665</v>
      </c>
      <c r="K140" s="6">
        <v>181169.04072398</v>
      </c>
      <c r="L140" s="6">
        <v>0</v>
      </c>
      <c r="M140" s="6">
        <v>0</v>
      </c>
      <c r="N140" s="7">
        <v>1630463.5916609326</v>
      </c>
      <c r="O140" s="7">
        <v>0</v>
      </c>
      <c r="P140" s="7">
        <v>0</v>
      </c>
      <c r="Q140" s="7">
        <v>624859.85901896004</v>
      </c>
      <c r="R140" s="7">
        <v>231712.82924938484</v>
      </c>
      <c r="S140" s="7">
        <v>0</v>
      </c>
      <c r="T140" s="7">
        <v>0</v>
      </c>
      <c r="U140" s="7">
        <v>250937.69886801264</v>
      </c>
      <c r="V140" s="8">
        <f t="shared" si="2"/>
        <v>6302588.0478645107</v>
      </c>
      <c r="W140" s="19"/>
      <c r="X140" s="18"/>
      <c r="Y140" s="19"/>
      <c r="Z140" s="21"/>
      <c r="AA140" s="19"/>
      <c r="AB140" s="19"/>
      <c r="AC140" s="21"/>
      <c r="AD140" s="19"/>
      <c r="AE140" s="18"/>
      <c r="AF140" s="21"/>
      <c r="AG140" s="22"/>
      <c r="AH140" s="22"/>
      <c r="AI140" s="21"/>
    </row>
    <row r="141" spans="1:35" ht="30" x14ac:dyDescent="0.25">
      <c r="A141" s="5" t="s">
        <v>5</v>
      </c>
      <c r="B141" s="5" t="s">
        <v>225</v>
      </c>
      <c r="C141" s="5" t="s">
        <v>273</v>
      </c>
      <c r="D141" s="5" t="s">
        <v>274</v>
      </c>
      <c r="E141" s="16" t="s">
        <v>275</v>
      </c>
      <c r="F141" s="16" t="s">
        <v>769</v>
      </c>
      <c r="G141" s="6">
        <v>0</v>
      </c>
      <c r="H141" s="6">
        <v>0</v>
      </c>
      <c r="I141" s="6">
        <v>14019453.864279944</v>
      </c>
      <c r="J141" s="6">
        <v>606601.54751130997</v>
      </c>
      <c r="K141" s="6">
        <v>1400752.9411764999</v>
      </c>
      <c r="L141" s="6">
        <v>0</v>
      </c>
      <c r="M141" s="6">
        <v>0</v>
      </c>
      <c r="N141" s="7">
        <v>11920257.723263612</v>
      </c>
      <c r="O141" s="7">
        <v>0</v>
      </c>
      <c r="P141" s="7">
        <v>0</v>
      </c>
      <c r="Q141" s="7">
        <v>-1398740.3703472742</v>
      </c>
      <c r="R141" s="7">
        <v>0</v>
      </c>
      <c r="S141" s="7">
        <v>0</v>
      </c>
      <c r="T141" s="7">
        <v>0</v>
      </c>
      <c r="U141" s="7">
        <v>1069241.0697620504</v>
      </c>
      <c r="V141" s="8">
        <f t="shared" si="2"/>
        <v>27617566.775646146</v>
      </c>
      <c r="W141" s="19"/>
      <c r="X141" s="18"/>
      <c r="Y141" s="19"/>
      <c r="Z141" s="21"/>
      <c r="AA141" s="19"/>
      <c r="AB141" s="19"/>
      <c r="AC141" s="21"/>
      <c r="AD141" s="19"/>
      <c r="AE141" s="18"/>
      <c r="AF141" s="21"/>
      <c r="AG141" s="22"/>
      <c r="AH141" s="22"/>
      <c r="AI141" s="21"/>
    </row>
    <row r="142" spans="1:35" ht="30" x14ac:dyDescent="0.25">
      <c r="A142" s="5" t="s">
        <v>5</v>
      </c>
      <c r="B142" s="5" t="s">
        <v>225</v>
      </c>
      <c r="C142" s="5" t="s">
        <v>273</v>
      </c>
      <c r="D142" s="5" t="s">
        <v>274</v>
      </c>
      <c r="E142" s="16" t="s">
        <v>276</v>
      </c>
      <c r="F142" s="16" t="s">
        <v>769</v>
      </c>
      <c r="G142" s="6">
        <v>0</v>
      </c>
      <c r="H142" s="6">
        <v>0</v>
      </c>
      <c r="I142" s="6">
        <v>42471661.315091357</v>
      </c>
      <c r="J142" s="6">
        <v>1626685.4570136</v>
      </c>
      <c r="K142" s="6">
        <v>3139838.0090498002</v>
      </c>
      <c r="L142" s="6">
        <v>0</v>
      </c>
      <c r="M142" s="6">
        <v>0</v>
      </c>
      <c r="N142" s="7">
        <v>28067497.680387031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3239244.9105899758</v>
      </c>
      <c r="V142" s="8">
        <f t="shared" si="2"/>
        <v>78544927.372131765</v>
      </c>
      <c r="W142" s="19"/>
      <c r="X142" s="18"/>
      <c r="Y142" s="19"/>
      <c r="Z142" s="21"/>
      <c r="AA142" s="19"/>
      <c r="AB142" s="19"/>
      <c r="AC142" s="21"/>
      <c r="AD142" s="19"/>
      <c r="AE142" s="18"/>
      <c r="AF142" s="21"/>
      <c r="AG142" s="22"/>
      <c r="AH142" s="22"/>
      <c r="AI142" s="21"/>
    </row>
    <row r="143" spans="1:35" ht="30" x14ac:dyDescent="0.25">
      <c r="A143" s="5" t="s">
        <v>5</v>
      </c>
      <c r="B143" s="5" t="s">
        <v>225</v>
      </c>
      <c r="C143" s="5" t="s">
        <v>273</v>
      </c>
      <c r="D143" s="5" t="s">
        <v>274</v>
      </c>
      <c r="E143" s="16" t="s">
        <v>277</v>
      </c>
      <c r="F143" s="16" t="s">
        <v>769</v>
      </c>
      <c r="G143" s="6">
        <v>0</v>
      </c>
      <c r="H143" s="6">
        <v>0</v>
      </c>
      <c r="I143" s="6">
        <v>18705246.08021887</v>
      </c>
      <c r="J143" s="6">
        <v>714230.52488687995</v>
      </c>
      <c r="K143" s="6">
        <v>1439893.0316742</v>
      </c>
      <c r="L143" s="6">
        <v>0</v>
      </c>
      <c r="M143" s="6">
        <v>0</v>
      </c>
      <c r="N143" s="7">
        <v>11998072.408883212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1426618.8628028182</v>
      </c>
      <c r="V143" s="8">
        <f t="shared" si="2"/>
        <v>34284060.908465981</v>
      </c>
      <c r="W143" s="19"/>
      <c r="X143" s="18"/>
      <c r="Y143" s="19"/>
      <c r="Z143" s="21"/>
      <c r="AA143" s="19"/>
      <c r="AB143" s="19"/>
      <c r="AC143" s="21"/>
      <c r="AD143" s="19"/>
      <c r="AE143" s="18"/>
      <c r="AF143" s="21"/>
      <c r="AG143" s="22"/>
      <c r="AH143" s="22"/>
      <c r="AI143" s="21"/>
    </row>
    <row r="144" spans="1:35" ht="30" x14ac:dyDescent="0.25">
      <c r="A144" s="5" t="s">
        <v>5</v>
      </c>
      <c r="B144" s="5" t="s">
        <v>225</v>
      </c>
      <c r="C144" s="5" t="s">
        <v>273</v>
      </c>
      <c r="D144" s="5" t="s">
        <v>274</v>
      </c>
      <c r="E144" s="16" t="s">
        <v>278</v>
      </c>
      <c r="F144" s="16" t="s">
        <v>769</v>
      </c>
      <c r="G144" s="6">
        <v>0</v>
      </c>
      <c r="H144" s="6">
        <v>0</v>
      </c>
      <c r="I144" s="6">
        <v>13137688.086319285</v>
      </c>
      <c r="J144" s="6">
        <v>318676.26244343998</v>
      </c>
      <c r="K144" s="6">
        <v>593700.36199094995</v>
      </c>
      <c r="L144" s="6">
        <v>0</v>
      </c>
      <c r="M144" s="6">
        <v>0</v>
      </c>
      <c r="N144" s="7">
        <v>5918266.8113713386</v>
      </c>
      <c r="O144" s="7">
        <v>0</v>
      </c>
      <c r="P144" s="7">
        <v>0</v>
      </c>
      <c r="Q144" s="7">
        <v>285574.68086372688</v>
      </c>
      <c r="R144" s="7">
        <v>0</v>
      </c>
      <c r="S144" s="7">
        <v>0</v>
      </c>
      <c r="T144" s="7">
        <v>0</v>
      </c>
      <c r="U144" s="7">
        <v>1001990.2201331337</v>
      </c>
      <c r="V144" s="8">
        <f t="shared" si="2"/>
        <v>21255896.423121873</v>
      </c>
      <c r="W144" s="19"/>
      <c r="X144" s="18"/>
      <c r="Y144" s="19"/>
      <c r="Z144" s="21"/>
      <c r="AA144" s="19"/>
      <c r="AB144" s="19"/>
      <c r="AC144" s="21"/>
      <c r="AD144" s="19"/>
      <c r="AE144" s="18"/>
      <c r="AF144" s="21"/>
      <c r="AG144" s="22"/>
      <c r="AH144" s="22"/>
      <c r="AI144" s="21"/>
    </row>
    <row r="145" spans="1:35" ht="30" x14ac:dyDescent="0.25">
      <c r="A145" s="5" t="s">
        <v>5</v>
      </c>
      <c r="B145" s="5" t="s">
        <v>225</v>
      </c>
      <c r="C145" s="5" t="s">
        <v>273</v>
      </c>
      <c r="D145" s="5" t="s">
        <v>274</v>
      </c>
      <c r="E145" s="16" t="s">
        <v>279</v>
      </c>
      <c r="F145" s="16" t="s">
        <v>769</v>
      </c>
      <c r="G145" s="6">
        <v>0</v>
      </c>
      <c r="H145" s="6">
        <v>0</v>
      </c>
      <c r="I145" s="6">
        <v>17098599.891140588</v>
      </c>
      <c r="J145" s="6">
        <v>736819.12217194994</v>
      </c>
      <c r="K145" s="6">
        <v>1381449.6832578999</v>
      </c>
      <c r="L145" s="6">
        <v>0</v>
      </c>
      <c r="M145" s="6">
        <v>0</v>
      </c>
      <c r="N145" s="7">
        <v>13033184.930173974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1304082.556712023</v>
      </c>
      <c r="V145" s="8">
        <f t="shared" si="2"/>
        <v>33554136.183456436</v>
      </c>
      <c r="W145" s="19"/>
      <c r="X145" s="18"/>
      <c r="Y145" s="19"/>
      <c r="Z145" s="21"/>
      <c r="AA145" s="19"/>
      <c r="AB145" s="19"/>
      <c r="AC145" s="21"/>
      <c r="AD145" s="19"/>
      <c r="AE145" s="18"/>
      <c r="AF145" s="21"/>
      <c r="AG145" s="22"/>
      <c r="AH145" s="22"/>
      <c r="AI145" s="21"/>
    </row>
    <row r="146" spans="1:35" x14ac:dyDescent="0.25">
      <c r="A146" s="5" t="s">
        <v>5</v>
      </c>
      <c r="B146" s="5" t="s">
        <v>225</v>
      </c>
      <c r="C146" s="5" t="s">
        <v>125</v>
      </c>
      <c r="D146" s="5" t="s">
        <v>126</v>
      </c>
      <c r="E146" s="16" t="s">
        <v>280</v>
      </c>
      <c r="F146" s="16" t="s">
        <v>769</v>
      </c>
      <c r="G146" s="6">
        <v>0</v>
      </c>
      <c r="H146" s="6">
        <v>0</v>
      </c>
      <c r="I146" s="6">
        <v>23295657.889061004</v>
      </c>
      <c r="J146" s="6">
        <v>316762.47058824002</v>
      </c>
      <c r="K146" s="6">
        <v>1188049.2579185001</v>
      </c>
      <c r="L146" s="6">
        <v>0</v>
      </c>
      <c r="M146" s="6">
        <v>0</v>
      </c>
      <c r="N146" s="7">
        <v>10708021.81839047</v>
      </c>
      <c r="O146" s="7">
        <v>0</v>
      </c>
      <c r="P146" s="7">
        <v>0</v>
      </c>
      <c r="Q146" s="7">
        <v>0</v>
      </c>
      <c r="R146" s="7">
        <v>1694555.1282274574</v>
      </c>
      <c r="S146" s="7">
        <v>0</v>
      </c>
      <c r="T146" s="7">
        <v>0</v>
      </c>
      <c r="U146" s="7">
        <v>1520170.6093151351</v>
      </c>
      <c r="V146" s="8">
        <f t="shared" si="2"/>
        <v>38723217.173500806</v>
      </c>
      <c r="W146" s="19"/>
      <c r="X146" s="18"/>
      <c r="Y146" s="19"/>
      <c r="Z146" s="21"/>
      <c r="AA146" s="19"/>
      <c r="AB146" s="19"/>
      <c r="AC146" s="21"/>
      <c r="AD146" s="19"/>
      <c r="AE146" s="18"/>
      <c r="AF146" s="21"/>
      <c r="AG146" s="22"/>
      <c r="AH146" s="22"/>
      <c r="AI146" s="21"/>
    </row>
    <row r="147" spans="1:35" x14ac:dyDescent="0.25">
      <c r="A147" s="5" t="s">
        <v>5</v>
      </c>
      <c r="B147" s="5" t="s">
        <v>225</v>
      </c>
      <c r="C147" s="5" t="s">
        <v>125</v>
      </c>
      <c r="D147" s="5" t="s">
        <v>126</v>
      </c>
      <c r="E147" s="16" t="s">
        <v>281</v>
      </c>
      <c r="F147" s="16" t="s">
        <v>769</v>
      </c>
      <c r="G147" s="6">
        <v>0</v>
      </c>
      <c r="H147" s="6">
        <v>0</v>
      </c>
      <c r="I147" s="6">
        <v>56759895.506368048</v>
      </c>
      <c r="J147" s="6">
        <v>677081.93665159005</v>
      </c>
      <c r="K147" s="6">
        <v>2328933.1312217</v>
      </c>
      <c r="L147" s="6">
        <v>0</v>
      </c>
      <c r="M147" s="6">
        <v>0</v>
      </c>
      <c r="N147" s="7">
        <v>23478547.319418013</v>
      </c>
      <c r="O147" s="7">
        <v>0</v>
      </c>
      <c r="P147" s="7">
        <v>0</v>
      </c>
      <c r="Q147" s="7">
        <v>0</v>
      </c>
      <c r="R147" s="7">
        <v>4128785.3927978287</v>
      </c>
      <c r="S147" s="7">
        <v>0</v>
      </c>
      <c r="T147" s="7">
        <v>0</v>
      </c>
      <c r="U147" s="7">
        <v>3703897.3248785478</v>
      </c>
      <c r="V147" s="8">
        <f t="shared" si="2"/>
        <v>91077140.611335725</v>
      </c>
      <c r="W147" s="19"/>
      <c r="X147" s="18"/>
      <c r="Y147" s="19"/>
      <c r="Z147" s="21"/>
      <c r="AA147" s="19"/>
      <c r="AB147" s="19"/>
      <c r="AC147" s="21"/>
      <c r="AD147" s="19"/>
      <c r="AE147" s="18"/>
      <c r="AF147" s="21"/>
      <c r="AG147" s="22"/>
      <c r="AH147" s="22"/>
      <c r="AI147" s="21"/>
    </row>
    <row r="148" spans="1:35" x14ac:dyDescent="0.25">
      <c r="A148" s="5" t="s">
        <v>5</v>
      </c>
      <c r="B148" s="5" t="s">
        <v>225</v>
      </c>
      <c r="C148" s="5" t="s">
        <v>125</v>
      </c>
      <c r="D148" s="5" t="s">
        <v>126</v>
      </c>
      <c r="E148" s="16" t="s">
        <v>282</v>
      </c>
      <c r="F148" s="16" t="s">
        <v>770</v>
      </c>
      <c r="G148" s="6">
        <v>0</v>
      </c>
      <c r="H148" s="6">
        <v>0</v>
      </c>
      <c r="I148" s="6">
        <v>3531883.3296906753</v>
      </c>
      <c r="J148" s="6">
        <v>49738.751131220997</v>
      </c>
      <c r="K148" s="6">
        <v>159313.00452489001</v>
      </c>
      <c r="L148" s="6">
        <v>0</v>
      </c>
      <c r="M148" s="6">
        <v>0</v>
      </c>
      <c r="N148" s="7">
        <v>1383946.2225007871</v>
      </c>
      <c r="O148" s="7">
        <v>0</v>
      </c>
      <c r="P148" s="7">
        <v>0</v>
      </c>
      <c r="Q148" s="7">
        <v>500367.67702468392</v>
      </c>
      <c r="R148" s="7">
        <v>259817.14375061519</v>
      </c>
      <c r="S148" s="7">
        <v>0</v>
      </c>
      <c r="T148" s="7">
        <v>0</v>
      </c>
      <c r="U148" s="7">
        <v>233125.08580631737</v>
      </c>
      <c r="V148" s="8">
        <f t="shared" si="2"/>
        <v>6118191.2144291904</v>
      </c>
      <c r="W148" s="19"/>
      <c r="X148" s="18"/>
      <c r="Y148" s="19"/>
      <c r="Z148" s="21"/>
      <c r="AA148" s="19"/>
      <c r="AB148" s="19"/>
      <c r="AC148" s="21"/>
      <c r="AD148" s="19"/>
      <c r="AE148" s="18"/>
      <c r="AF148" s="21"/>
      <c r="AG148" s="22"/>
      <c r="AH148" s="22"/>
      <c r="AI148" s="21"/>
    </row>
    <row r="149" spans="1:35" ht="30" x14ac:dyDescent="0.25">
      <c r="A149" s="5" t="s">
        <v>5</v>
      </c>
      <c r="B149" s="5" t="s">
        <v>225</v>
      </c>
      <c r="C149" s="5" t="s">
        <v>138</v>
      </c>
      <c r="D149" s="5" t="s">
        <v>139</v>
      </c>
      <c r="E149" s="16" t="s">
        <v>283</v>
      </c>
      <c r="F149" s="16" t="s">
        <v>769</v>
      </c>
      <c r="G149" s="6">
        <v>0</v>
      </c>
      <c r="H149" s="6">
        <v>0</v>
      </c>
      <c r="I149" s="6">
        <v>32967727.078002211</v>
      </c>
      <c r="J149" s="6">
        <v>1164199.1764706001</v>
      </c>
      <c r="K149" s="6">
        <v>2279379.6832579002</v>
      </c>
      <c r="L149" s="6">
        <v>0</v>
      </c>
      <c r="M149" s="6">
        <v>0</v>
      </c>
      <c r="N149" s="7">
        <v>19791405.211933892</v>
      </c>
      <c r="O149" s="7">
        <v>0</v>
      </c>
      <c r="P149" s="7">
        <v>0</v>
      </c>
      <c r="Q149" s="7">
        <v>-6524468.8783119321</v>
      </c>
      <c r="R149" s="7">
        <v>0</v>
      </c>
      <c r="S149" s="7">
        <v>0</v>
      </c>
      <c r="T149" s="7">
        <v>0</v>
      </c>
      <c r="U149" s="7">
        <v>1723110.66</v>
      </c>
      <c r="V149" s="8">
        <f t="shared" si="2"/>
        <v>51401352.93135266</v>
      </c>
      <c r="W149" s="19"/>
      <c r="X149" s="18"/>
      <c r="Y149" s="19"/>
      <c r="Z149" s="21"/>
      <c r="AA149" s="19"/>
      <c r="AB149" s="19"/>
      <c r="AC149" s="21"/>
      <c r="AD149" s="19"/>
      <c r="AE149" s="18"/>
      <c r="AF149" s="21"/>
      <c r="AG149" s="22"/>
      <c r="AH149" s="22"/>
      <c r="AI149" s="21"/>
    </row>
    <row r="150" spans="1:35" x14ac:dyDescent="0.25">
      <c r="A150" s="5" t="s">
        <v>5</v>
      </c>
      <c r="B150" s="5" t="s">
        <v>225</v>
      </c>
      <c r="C150" s="5" t="s">
        <v>162</v>
      </c>
      <c r="D150" s="5" t="s">
        <v>163</v>
      </c>
      <c r="E150" s="16" t="s">
        <v>284</v>
      </c>
      <c r="F150" s="16" t="s">
        <v>769</v>
      </c>
      <c r="G150" s="6">
        <v>0</v>
      </c>
      <c r="H150" s="6">
        <v>0</v>
      </c>
      <c r="I150" s="6">
        <v>13048771.247055668</v>
      </c>
      <c r="J150" s="6">
        <v>215543.16742081</v>
      </c>
      <c r="K150" s="6">
        <v>378492.57918552001</v>
      </c>
      <c r="L150" s="6">
        <v>0</v>
      </c>
      <c r="M150" s="6">
        <v>0</v>
      </c>
      <c r="N150" s="7">
        <v>4183167.792597604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763736.22000000009</v>
      </c>
      <c r="V150" s="8">
        <f t="shared" si="2"/>
        <v>18589711.006259602</v>
      </c>
      <c r="W150" s="19"/>
      <c r="X150" s="18"/>
      <c r="Y150" s="19"/>
      <c r="Z150" s="21"/>
      <c r="AA150" s="19"/>
      <c r="AB150" s="19"/>
      <c r="AC150" s="21"/>
      <c r="AD150" s="19"/>
      <c r="AE150" s="18"/>
      <c r="AF150" s="21"/>
      <c r="AG150" s="22"/>
      <c r="AH150" s="22"/>
      <c r="AI150" s="21"/>
    </row>
    <row r="151" spans="1:35" x14ac:dyDescent="0.25">
      <c r="A151" s="5" t="s">
        <v>5</v>
      </c>
      <c r="B151" s="5" t="s">
        <v>225</v>
      </c>
      <c r="C151" s="5" t="s">
        <v>285</v>
      </c>
      <c r="D151" s="5" t="s">
        <v>286</v>
      </c>
      <c r="E151" s="16" t="s">
        <v>287</v>
      </c>
      <c r="F151" s="16" t="s">
        <v>769</v>
      </c>
      <c r="G151" s="6">
        <v>0</v>
      </c>
      <c r="H151" s="6">
        <v>0</v>
      </c>
      <c r="I151" s="6">
        <v>25304452.094827183</v>
      </c>
      <c r="J151" s="6">
        <v>624329.41176470998</v>
      </c>
      <c r="K151" s="6">
        <v>1165549.5475113001</v>
      </c>
      <c r="L151" s="6">
        <v>0</v>
      </c>
      <c r="M151" s="6">
        <v>0</v>
      </c>
      <c r="N151" s="7">
        <v>12057041.04828638</v>
      </c>
      <c r="O151" s="7">
        <v>0</v>
      </c>
      <c r="P151" s="7">
        <v>0</v>
      </c>
      <c r="Q151" s="7">
        <v>-266843.32492006425</v>
      </c>
      <c r="R151" s="7">
        <v>0</v>
      </c>
      <c r="S151" s="7">
        <v>0</v>
      </c>
      <c r="T151" s="7">
        <v>0</v>
      </c>
      <c r="U151" s="7">
        <v>1245870</v>
      </c>
      <c r="V151" s="8">
        <f t="shared" si="2"/>
        <v>40130398.777469508</v>
      </c>
      <c r="W151" s="19"/>
      <c r="X151" s="18"/>
      <c r="Y151" s="19"/>
      <c r="Z151" s="21"/>
      <c r="AA151" s="19"/>
      <c r="AB151" s="19"/>
      <c r="AC151" s="21"/>
      <c r="AD151" s="19"/>
      <c r="AE151" s="18"/>
      <c r="AF151" s="21"/>
      <c r="AG151" s="22"/>
      <c r="AH151" s="22"/>
      <c r="AI151" s="21"/>
    </row>
    <row r="152" spans="1:35" ht="30" x14ac:dyDescent="0.25">
      <c r="A152" s="5" t="s">
        <v>5</v>
      </c>
      <c r="B152" s="5" t="s">
        <v>225</v>
      </c>
      <c r="C152" s="5" t="s">
        <v>196</v>
      </c>
      <c r="D152" s="5" t="s">
        <v>197</v>
      </c>
      <c r="E152" s="16" t="s">
        <v>288</v>
      </c>
      <c r="F152" s="16" t="s">
        <v>769</v>
      </c>
      <c r="G152" s="6">
        <v>0</v>
      </c>
      <c r="H152" s="6">
        <v>0</v>
      </c>
      <c r="I152" s="6">
        <v>31178892.978087444</v>
      </c>
      <c r="J152" s="6">
        <v>778917.75565611001</v>
      </c>
      <c r="K152" s="6">
        <v>1305230.1357466001</v>
      </c>
      <c r="L152" s="6">
        <v>0</v>
      </c>
      <c r="M152" s="6">
        <v>0</v>
      </c>
      <c r="N152" s="7">
        <v>13096137.168160353</v>
      </c>
      <c r="O152" s="7">
        <v>0</v>
      </c>
      <c r="P152" s="7">
        <v>0</v>
      </c>
      <c r="Q152" s="7">
        <v>-232312.40319737411</v>
      </c>
      <c r="R152" s="7">
        <v>0</v>
      </c>
      <c r="S152" s="7">
        <v>0</v>
      </c>
      <c r="T152" s="7">
        <v>0</v>
      </c>
      <c r="U152" s="7">
        <v>1800959.5303874533</v>
      </c>
      <c r="V152" s="8">
        <f t="shared" si="2"/>
        <v>47927825.164840594</v>
      </c>
      <c r="W152" s="19"/>
      <c r="X152" s="18"/>
      <c r="Y152" s="19"/>
      <c r="Z152" s="21"/>
      <c r="AA152" s="19"/>
      <c r="AB152" s="19"/>
      <c r="AC152" s="21"/>
      <c r="AD152" s="19"/>
      <c r="AE152" s="18"/>
      <c r="AF152" s="21"/>
      <c r="AG152" s="22"/>
      <c r="AH152" s="22"/>
      <c r="AI152" s="21"/>
    </row>
    <row r="153" spans="1:35" ht="30" x14ac:dyDescent="0.25">
      <c r="A153" s="5" t="s">
        <v>5</v>
      </c>
      <c r="B153" s="5" t="s">
        <v>225</v>
      </c>
      <c r="C153" s="5" t="s">
        <v>196</v>
      </c>
      <c r="D153" s="5" t="s">
        <v>197</v>
      </c>
      <c r="E153" s="16" t="s">
        <v>289</v>
      </c>
      <c r="F153" s="16" t="s">
        <v>769</v>
      </c>
      <c r="G153" s="6">
        <v>0</v>
      </c>
      <c r="H153" s="6">
        <v>0</v>
      </c>
      <c r="I153" s="6">
        <v>13378444.971653899</v>
      </c>
      <c r="J153" s="6">
        <v>633459.04977376002</v>
      </c>
      <c r="K153" s="6">
        <v>1408609.7285068</v>
      </c>
      <c r="L153" s="6">
        <v>0</v>
      </c>
      <c r="M153" s="6">
        <v>0</v>
      </c>
      <c r="N153" s="7">
        <v>13057590.906247189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772767.58961254673</v>
      </c>
      <c r="V153" s="8">
        <f t="shared" si="2"/>
        <v>29250872.245794196</v>
      </c>
      <c r="W153" s="19"/>
      <c r="X153" s="18"/>
      <c r="Y153" s="19"/>
      <c r="Z153" s="21"/>
      <c r="AA153" s="19"/>
      <c r="AB153" s="19"/>
      <c r="AC153" s="21"/>
      <c r="AD153" s="19"/>
      <c r="AE153" s="18"/>
      <c r="AF153" s="21"/>
      <c r="AG153" s="22"/>
      <c r="AH153" s="22"/>
      <c r="AI153" s="21"/>
    </row>
    <row r="154" spans="1:35" x14ac:dyDescent="0.25">
      <c r="A154" s="5" t="s">
        <v>5</v>
      </c>
      <c r="B154" s="5" t="s">
        <v>225</v>
      </c>
      <c r="C154" s="5" t="s">
        <v>57</v>
      </c>
      <c r="D154" s="5" t="s">
        <v>58</v>
      </c>
      <c r="E154" s="16" t="s">
        <v>290</v>
      </c>
      <c r="F154" s="16" t="s">
        <v>769</v>
      </c>
      <c r="G154" s="6">
        <v>0</v>
      </c>
      <c r="H154" s="6">
        <v>0</v>
      </c>
      <c r="I154" s="6">
        <v>6169344.7708525453</v>
      </c>
      <c r="J154" s="6">
        <v>238318.93212668999</v>
      </c>
      <c r="K154" s="6">
        <v>390493.52941175998</v>
      </c>
      <c r="L154" s="6">
        <v>0</v>
      </c>
      <c r="M154" s="6">
        <v>0</v>
      </c>
      <c r="N154" s="7">
        <v>4214962.7024121108</v>
      </c>
      <c r="O154" s="7">
        <v>0</v>
      </c>
      <c r="P154" s="7">
        <v>0</v>
      </c>
      <c r="Q154" s="7">
        <v>-1381190.7922566873</v>
      </c>
      <c r="R154" s="7">
        <v>0</v>
      </c>
      <c r="S154" s="7">
        <v>0</v>
      </c>
      <c r="T154" s="7">
        <v>0</v>
      </c>
      <c r="U154" s="7">
        <v>457218.18694452266</v>
      </c>
      <c r="V154" s="8">
        <f t="shared" si="2"/>
        <v>10089147.329490941</v>
      </c>
      <c r="W154" s="19"/>
      <c r="X154" s="18"/>
      <c r="Y154" s="19"/>
      <c r="Z154" s="21"/>
      <c r="AA154" s="19"/>
      <c r="AB154" s="19"/>
      <c r="AC154" s="21"/>
      <c r="AD154" s="19"/>
      <c r="AE154" s="18"/>
      <c r="AF154" s="21"/>
      <c r="AG154" s="22"/>
      <c r="AH154" s="22"/>
      <c r="AI154" s="21"/>
    </row>
    <row r="155" spans="1:35" x14ac:dyDescent="0.25">
      <c r="A155" s="5" t="s">
        <v>5</v>
      </c>
      <c r="B155" s="5" t="s">
        <v>225</v>
      </c>
      <c r="C155" s="5" t="s">
        <v>57</v>
      </c>
      <c r="D155" s="5" t="s">
        <v>58</v>
      </c>
      <c r="E155" s="16" t="s">
        <v>291</v>
      </c>
      <c r="F155" s="16" t="s">
        <v>769</v>
      </c>
      <c r="G155" s="6">
        <v>0</v>
      </c>
      <c r="H155" s="6">
        <v>0</v>
      </c>
      <c r="I155" s="6">
        <v>25082214.831568837</v>
      </c>
      <c r="J155" s="6">
        <v>742649.59276018001</v>
      </c>
      <c r="K155" s="6">
        <v>1294404.8416289999</v>
      </c>
      <c r="L155" s="6">
        <v>0</v>
      </c>
      <c r="M155" s="6">
        <v>0</v>
      </c>
      <c r="N155" s="7">
        <v>14467563.168869371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1858875.6530554774</v>
      </c>
      <c r="V155" s="8">
        <f t="shared" si="2"/>
        <v>43445708.087882861</v>
      </c>
      <c r="W155" s="19"/>
      <c r="X155" s="18"/>
      <c r="Y155" s="19"/>
      <c r="Z155" s="21"/>
      <c r="AA155" s="19"/>
      <c r="AB155" s="19"/>
      <c r="AC155" s="21"/>
      <c r="AD155" s="19"/>
      <c r="AE155" s="18"/>
      <c r="AF155" s="21"/>
      <c r="AG155" s="22"/>
      <c r="AH155" s="22"/>
      <c r="AI155" s="21"/>
    </row>
    <row r="156" spans="1:35" x14ac:dyDescent="0.25">
      <c r="A156" s="5" t="s">
        <v>5</v>
      </c>
      <c r="B156" s="5" t="s">
        <v>225</v>
      </c>
      <c r="C156" s="5" t="s">
        <v>292</v>
      </c>
      <c r="D156" s="5" t="s">
        <v>293</v>
      </c>
      <c r="E156" s="16" t="s">
        <v>294</v>
      </c>
      <c r="F156" s="16" t="s">
        <v>769</v>
      </c>
      <c r="G156" s="6">
        <v>0</v>
      </c>
      <c r="H156" s="6">
        <v>0</v>
      </c>
      <c r="I156" s="6">
        <v>62717951.182929516</v>
      </c>
      <c r="J156" s="6">
        <v>1393985.1855204001</v>
      </c>
      <c r="K156" s="6">
        <v>2926059.7285067998</v>
      </c>
      <c r="L156" s="6">
        <v>0</v>
      </c>
      <c r="M156" s="6">
        <v>0</v>
      </c>
      <c r="N156" s="7">
        <v>28278684.913190275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3451972.14</v>
      </c>
      <c r="V156" s="8">
        <f t="shared" si="2"/>
        <v>98768653.150146991</v>
      </c>
      <c r="W156" s="19"/>
      <c r="X156" s="18"/>
      <c r="Y156" s="19"/>
      <c r="Z156" s="21"/>
      <c r="AA156" s="19"/>
      <c r="AB156" s="19"/>
      <c r="AC156" s="21"/>
      <c r="AD156" s="19"/>
      <c r="AE156" s="18"/>
      <c r="AF156" s="21"/>
      <c r="AG156" s="22"/>
      <c r="AH156" s="22"/>
      <c r="AI156" s="21"/>
    </row>
    <row r="157" spans="1:35" x14ac:dyDescent="0.25">
      <c r="A157" s="5" t="s">
        <v>5</v>
      </c>
      <c r="B157" s="5" t="s">
        <v>225</v>
      </c>
      <c r="C157" s="5" t="s">
        <v>295</v>
      </c>
      <c r="D157" s="5" t="s">
        <v>296</v>
      </c>
      <c r="E157" s="16" t="s">
        <v>297</v>
      </c>
      <c r="F157" s="16" t="s">
        <v>769</v>
      </c>
      <c r="G157" s="6">
        <v>0</v>
      </c>
      <c r="H157" s="6">
        <v>0</v>
      </c>
      <c r="I157" s="6">
        <v>2820766.4567636717</v>
      </c>
      <c r="J157" s="6">
        <v>36992.542986425004</v>
      </c>
      <c r="K157" s="6">
        <v>51736.832579185997</v>
      </c>
      <c r="L157" s="6">
        <v>0</v>
      </c>
      <c r="M157" s="6">
        <v>0</v>
      </c>
      <c r="N157" s="7">
        <v>614917.7783483736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249490.05552993334</v>
      </c>
      <c r="V157" s="8">
        <f t="shared" si="2"/>
        <v>3773903.6662075901</v>
      </c>
      <c r="W157" s="19"/>
      <c r="X157" s="18"/>
      <c r="Y157" s="19"/>
      <c r="Z157" s="21"/>
      <c r="AA157" s="19"/>
      <c r="AB157" s="19"/>
      <c r="AC157" s="21"/>
      <c r="AD157" s="19"/>
      <c r="AE157" s="18"/>
      <c r="AF157" s="21"/>
      <c r="AG157" s="22"/>
      <c r="AH157" s="22"/>
      <c r="AI157" s="21"/>
    </row>
    <row r="158" spans="1:35" x14ac:dyDescent="0.25">
      <c r="A158" s="5" t="s">
        <v>5</v>
      </c>
      <c r="B158" s="5" t="s">
        <v>225</v>
      </c>
      <c r="C158" s="5" t="s">
        <v>295</v>
      </c>
      <c r="D158" s="5" t="s">
        <v>296</v>
      </c>
      <c r="E158" s="16" t="s">
        <v>298</v>
      </c>
      <c r="F158" s="16" t="s">
        <v>769</v>
      </c>
      <c r="G158" s="6">
        <v>0</v>
      </c>
      <c r="H158" s="6">
        <v>0</v>
      </c>
      <c r="I158" s="6">
        <v>6029330.1498812633</v>
      </c>
      <c r="J158" s="6">
        <v>267442.67873302998</v>
      </c>
      <c r="K158" s="6">
        <v>546514.34389140003</v>
      </c>
      <c r="L158" s="6">
        <v>0</v>
      </c>
      <c r="M158" s="6">
        <v>0</v>
      </c>
      <c r="N158" s="7">
        <v>5088647.0179263204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338803.94447006664</v>
      </c>
      <c r="V158" s="8">
        <f t="shared" si="2"/>
        <v>12270738.134902081</v>
      </c>
      <c r="W158" s="19"/>
      <c r="X158" s="18"/>
      <c r="Y158" s="19"/>
      <c r="Z158" s="21"/>
      <c r="AA158" s="19"/>
      <c r="AB158" s="19"/>
      <c r="AC158" s="21"/>
      <c r="AD158" s="19"/>
      <c r="AE158" s="18"/>
      <c r="AF158" s="21"/>
      <c r="AG158" s="22"/>
      <c r="AH158" s="22"/>
      <c r="AI158" s="21"/>
    </row>
    <row r="159" spans="1:35" x14ac:dyDescent="0.25">
      <c r="A159" s="5" t="s">
        <v>5</v>
      </c>
      <c r="B159" s="5" t="s">
        <v>225</v>
      </c>
      <c r="C159" s="5" t="s">
        <v>299</v>
      </c>
      <c r="D159" s="5" t="s">
        <v>300</v>
      </c>
      <c r="E159" s="16" t="s">
        <v>301</v>
      </c>
      <c r="F159" s="16" t="s">
        <v>769</v>
      </c>
      <c r="G159" s="6">
        <v>0</v>
      </c>
      <c r="H159" s="6">
        <v>0</v>
      </c>
      <c r="I159" s="6">
        <v>27810427.675567389</v>
      </c>
      <c r="J159" s="6">
        <v>667588.76018099999</v>
      </c>
      <c r="K159" s="6">
        <v>1588077.9638008999</v>
      </c>
      <c r="L159" s="6">
        <v>0</v>
      </c>
      <c r="M159" s="6">
        <v>0</v>
      </c>
      <c r="N159" s="7">
        <v>15942377.405060912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1593065.7</v>
      </c>
      <c r="V159" s="8">
        <f t="shared" si="2"/>
        <v>47601537.504610203</v>
      </c>
      <c r="W159" s="19"/>
      <c r="X159" s="18"/>
      <c r="Y159" s="19"/>
      <c r="Z159" s="21"/>
      <c r="AA159" s="19"/>
      <c r="AB159" s="19"/>
      <c r="AC159" s="21"/>
      <c r="AD159" s="19"/>
      <c r="AE159" s="18"/>
      <c r="AF159" s="21"/>
      <c r="AG159" s="22"/>
      <c r="AH159" s="22"/>
      <c r="AI159" s="21"/>
    </row>
    <row r="160" spans="1:35" x14ac:dyDescent="0.25">
      <c r="A160" s="5" t="s">
        <v>5</v>
      </c>
      <c r="B160" s="5" t="s">
        <v>225</v>
      </c>
      <c r="C160" s="5" t="s">
        <v>302</v>
      </c>
      <c r="D160" s="5" t="s">
        <v>303</v>
      </c>
      <c r="E160" s="16" t="s">
        <v>304</v>
      </c>
      <c r="F160" s="16" t="s">
        <v>769</v>
      </c>
      <c r="G160" s="6">
        <v>0</v>
      </c>
      <c r="H160" s="6">
        <v>0</v>
      </c>
      <c r="I160" s="6">
        <v>6594031.2466695867</v>
      </c>
      <c r="J160" s="6">
        <v>123954.01809955</v>
      </c>
      <c r="K160" s="6">
        <v>180713.07692307999</v>
      </c>
      <c r="L160" s="6">
        <v>0</v>
      </c>
      <c r="M160" s="6">
        <v>0</v>
      </c>
      <c r="N160" s="7">
        <v>1874472.1402962375</v>
      </c>
      <c r="O160" s="7">
        <v>0</v>
      </c>
      <c r="P160" s="7">
        <v>0</v>
      </c>
      <c r="Q160" s="7">
        <v>1176763.9533211011</v>
      </c>
      <c r="R160" s="7">
        <v>0</v>
      </c>
      <c r="S160" s="7">
        <v>0</v>
      </c>
      <c r="T160" s="7">
        <v>0</v>
      </c>
      <c r="U160" s="7">
        <v>344761.92</v>
      </c>
      <c r="V160" s="8">
        <f t="shared" si="2"/>
        <v>10294696.355309555</v>
      </c>
      <c r="W160" s="19"/>
      <c r="X160" s="18"/>
      <c r="Y160" s="19"/>
      <c r="Z160" s="21"/>
      <c r="AA160" s="19"/>
      <c r="AB160" s="19"/>
      <c r="AC160" s="21"/>
      <c r="AD160" s="19"/>
      <c r="AE160" s="18"/>
      <c r="AF160" s="21"/>
      <c r="AG160" s="22"/>
      <c r="AH160" s="22"/>
      <c r="AI160" s="21"/>
    </row>
    <row r="161" spans="1:35" ht="30" x14ac:dyDescent="0.25">
      <c r="A161" s="5" t="s">
        <v>5</v>
      </c>
      <c r="B161" s="5" t="s">
        <v>225</v>
      </c>
      <c r="C161" s="5" t="s">
        <v>305</v>
      </c>
      <c r="D161" s="5" t="s">
        <v>306</v>
      </c>
      <c r="E161" s="16" t="s">
        <v>307</v>
      </c>
      <c r="F161" s="16" t="s">
        <v>769</v>
      </c>
      <c r="G161" s="6">
        <v>0</v>
      </c>
      <c r="H161" s="6">
        <v>0</v>
      </c>
      <c r="I161" s="6">
        <v>28969903.481106296</v>
      </c>
      <c r="J161" s="6">
        <v>576442.68778280006</v>
      </c>
      <c r="K161" s="6">
        <v>892180.63348415995</v>
      </c>
      <c r="L161" s="6">
        <v>0</v>
      </c>
      <c r="M161" s="6">
        <v>0</v>
      </c>
      <c r="N161" s="7">
        <v>9347462.6000438593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1666328.3391928959</v>
      </c>
      <c r="V161" s="8">
        <f t="shared" si="2"/>
        <v>41452317.741610013</v>
      </c>
      <c r="W161" s="19"/>
      <c r="X161" s="18"/>
      <c r="Y161" s="19"/>
      <c r="Z161" s="21"/>
      <c r="AA161" s="19"/>
      <c r="AB161" s="19"/>
      <c r="AC161" s="21"/>
      <c r="AD161" s="19"/>
      <c r="AE161" s="18"/>
      <c r="AF161" s="21"/>
      <c r="AG161" s="22"/>
      <c r="AH161" s="22"/>
      <c r="AI161" s="21"/>
    </row>
    <row r="162" spans="1:35" ht="30" x14ac:dyDescent="0.25">
      <c r="A162" s="5" t="s">
        <v>5</v>
      </c>
      <c r="B162" s="5" t="s">
        <v>225</v>
      </c>
      <c r="C162" s="5" t="s">
        <v>305</v>
      </c>
      <c r="D162" s="5" t="s">
        <v>306</v>
      </c>
      <c r="E162" s="16" t="s">
        <v>308</v>
      </c>
      <c r="F162" s="16" t="s">
        <v>769</v>
      </c>
      <c r="G162" s="6">
        <v>0</v>
      </c>
      <c r="H162" s="6">
        <v>0</v>
      </c>
      <c r="I162" s="6">
        <v>18193636.167052709</v>
      </c>
      <c r="J162" s="6">
        <v>390694.63348416</v>
      </c>
      <c r="K162" s="6">
        <v>789489.41176469997</v>
      </c>
      <c r="L162" s="6">
        <v>0</v>
      </c>
      <c r="M162" s="6">
        <v>0</v>
      </c>
      <c r="N162" s="7">
        <v>7679329.5454061544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1046485.0722715292</v>
      </c>
      <c r="V162" s="8">
        <f t="shared" si="2"/>
        <v>28099634.829979252</v>
      </c>
      <c r="W162" s="19"/>
      <c r="X162" s="18"/>
      <c r="Y162" s="19"/>
      <c r="Z162" s="21"/>
      <c r="AA162" s="19"/>
      <c r="AB162" s="19"/>
      <c r="AC162" s="21"/>
      <c r="AD162" s="19"/>
      <c r="AE162" s="18"/>
      <c r="AF162" s="21"/>
      <c r="AG162" s="22"/>
      <c r="AH162" s="22"/>
      <c r="AI162" s="21"/>
    </row>
    <row r="163" spans="1:35" ht="30" x14ac:dyDescent="0.25">
      <c r="A163" s="5" t="s">
        <v>5</v>
      </c>
      <c r="B163" s="5" t="s">
        <v>225</v>
      </c>
      <c r="C163" s="5" t="s">
        <v>305</v>
      </c>
      <c r="D163" s="5" t="s">
        <v>306</v>
      </c>
      <c r="E163" s="16" t="s">
        <v>309</v>
      </c>
      <c r="F163" s="16" t="s">
        <v>769</v>
      </c>
      <c r="G163" s="6">
        <v>0</v>
      </c>
      <c r="H163" s="6">
        <v>0</v>
      </c>
      <c r="I163" s="6">
        <v>22268600.372658137</v>
      </c>
      <c r="J163" s="6">
        <v>688720.16289593</v>
      </c>
      <c r="K163" s="6">
        <v>950498.55203619995</v>
      </c>
      <c r="L163" s="6">
        <v>0</v>
      </c>
      <c r="M163" s="6">
        <v>0</v>
      </c>
      <c r="N163" s="7">
        <v>8339071.2412198521</v>
      </c>
      <c r="O163" s="7">
        <v>0</v>
      </c>
      <c r="P163" s="7">
        <v>0</v>
      </c>
      <c r="Q163" s="7">
        <v>9122094.0433450341</v>
      </c>
      <c r="R163" s="7">
        <v>0</v>
      </c>
      <c r="S163" s="7">
        <v>0</v>
      </c>
      <c r="T163" s="7">
        <v>0</v>
      </c>
      <c r="U163" s="7">
        <v>1280874.1285355748</v>
      </c>
      <c r="V163" s="8">
        <f t="shared" si="2"/>
        <v>42649858.500690728</v>
      </c>
      <c r="W163" s="19"/>
      <c r="X163" s="18"/>
      <c r="Y163" s="19"/>
      <c r="Z163" s="21"/>
      <c r="AA163" s="19"/>
      <c r="AB163" s="19"/>
      <c r="AC163" s="21"/>
      <c r="AD163" s="19"/>
      <c r="AE163" s="18"/>
      <c r="AF163" s="21"/>
      <c r="AG163" s="22"/>
      <c r="AH163" s="22"/>
      <c r="AI163" s="21"/>
    </row>
    <row r="164" spans="1:35" x14ac:dyDescent="0.25">
      <c r="A164" s="5" t="s">
        <v>5</v>
      </c>
      <c r="B164" s="5" t="s">
        <v>225</v>
      </c>
      <c r="C164" s="5" t="s">
        <v>310</v>
      </c>
      <c r="D164" s="5" t="s">
        <v>311</v>
      </c>
      <c r="E164" s="16" t="s">
        <v>312</v>
      </c>
      <c r="F164" s="16" t="s">
        <v>769</v>
      </c>
      <c r="G164" s="6">
        <v>0</v>
      </c>
      <c r="H164" s="6">
        <v>0</v>
      </c>
      <c r="I164" s="6">
        <v>40262562.723539717</v>
      </c>
      <c r="J164" s="6">
        <v>845662.15384615003</v>
      </c>
      <c r="K164" s="6">
        <v>2382941.4479637998</v>
      </c>
      <c r="L164" s="6">
        <v>0</v>
      </c>
      <c r="M164" s="6">
        <v>0</v>
      </c>
      <c r="N164" s="7">
        <v>19937555.380806677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2735275.68</v>
      </c>
      <c r="V164" s="8">
        <f t="shared" si="2"/>
        <v>66163997.386156343</v>
      </c>
      <c r="W164" s="19"/>
      <c r="X164" s="18"/>
      <c r="Y164" s="19"/>
      <c r="Z164" s="21"/>
      <c r="AA164" s="19"/>
      <c r="AB164" s="19"/>
      <c r="AC164" s="21"/>
      <c r="AD164" s="19"/>
      <c r="AE164" s="18"/>
      <c r="AF164" s="21"/>
      <c r="AG164" s="22"/>
      <c r="AH164" s="22"/>
      <c r="AI164" s="21"/>
    </row>
    <row r="165" spans="1:35" ht="30" x14ac:dyDescent="0.25">
      <c r="A165" s="5" t="s">
        <v>5</v>
      </c>
      <c r="B165" s="5" t="s">
        <v>225</v>
      </c>
      <c r="C165" s="5" t="s">
        <v>313</v>
      </c>
      <c r="D165" s="5" t="s">
        <v>314</v>
      </c>
      <c r="E165" s="16" t="s">
        <v>315</v>
      </c>
      <c r="F165" s="16" t="s">
        <v>769</v>
      </c>
      <c r="G165" s="6">
        <v>0</v>
      </c>
      <c r="H165" s="6">
        <v>0</v>
      </c>
      <c r="I165" s="6">
        <v>34806182.799702413</v>
      </c>
      <c r="J165" s="6">
        <v>1186220.479638</v>
      </c>
      <c r="K165" s="6">
        <v>2259774.7963800998</v>
      </c>
      <c r="L165" s="6">
        <v>0</v>
      </c>
      <c r="M165" s="6">
        <v>0</v>
      </c>
      <c r="N165" s="7">
        <v>19990761.473772399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1950340.3200000003</v>
      </c>
      <c r="V165" s="8">
        <f t="shared" si="2"/>
        <v>60193279.869492918</v>
      </c>
      <c r="W165" s="19"/>
      <c r="X165" s="18"/>
      <c r="Y165" s="19"/>
      <c r="Z165" s="21"/>
      <c r="AA165" s="19"/>
      <c r="AB165" s="19"/>
      <c r="AC165" s="21"/>
      <c r="AD165" s="19"/>
      <c r="AE165" s="18"/>
      <c r="AF165" s="21"/>
      <c r="AG165" s="22"/>
      <c r="AH165" s="22"/>
      <c r="AI165" s="21"/>
    </row>
    <row r="166" spans="1:35" x14ac:dyDescent="0.25">
      <c r="A166" s="5" t="s">
        <v>5</v>
      </c>
      <c r="B166" s="5" t="s">
        <v>225</v>
      </c>
      <c r="C166" s="5" t="s">
        <v>316</v>
      </c>
      <c r="D166" s="5" t="s">
        <v>317</v>
      </c>
      <c r="E166" s="16" t="s">
        <v>318</v>
      </c>
      <c r="F166" s="16" t="s">
        <v>769</v>
      </c>
      <c r="G166" s="6">
        <v>0</v>
      </c>
      <c r="H166" s="6">
        <v>0</v>
      </c>
      <c r="I166" s="6">
        <v>56818087.596414216</v>
      </c>
      <c r="J166" s="6">
        <v>2215832.8597284998</v>
      </c>
      <c r="K166" s="6">
        <v>3567745.4751130999</v>
      </c>
      <c r="L166" s="6">
        <v>0</v>
      </c>
      <c r="M166" s="6">
        <v>0</v>
      </c>
      <c r="N166" s="7">
        <v>34441453.857976541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3617450.1</v>
      </c>
      <c r="V166" s="8">
        <f t="shared" si="2"/>
        <v>100660569.88923235</v>
      </c>
      <c r="W166" s="19"/>
      <c r="X166" s="18"/>
      <c r="Y166" s="19"/>
      <c r="Z166" s="21"/>
      <c r="AA166" s="19"/>
      <c r="AB166" s="19"/>
      <c r="AC166" s="21"/>
      <c r="AD166" s="19"/>
      <c r="AE166" s="18"/>
      <c r="AF166" s="21"/>
      <c r="AG166" s="22"/>
      <c r="AH166" s="22"/>
      <c r="AI166" s="21"/>
    </row>
    <row r="167" spans="1:35" x14ac:dyDescent="0.25">
      <c r="A167" s="5" t="s">
        <v>5</v>
      </c>
      <c r="B167" s="5" t="s">
        <v>225</v>
      </c>
      <c r="C167" s="5" t="s">
        <v>319</v>
      </c>
      <c r="D167" s="5" t="s">
        <v>320</v>
      </c>
      <c r="E167" s="16" t="s">
        <v>321</v>
      </c>
      <c r="F167" s="16" t="s">
        <v>769</v>
      </c>
      <c r="G167" s="6">
        <v>0</v>
      </c>
      <c r="H167" s="6">
        <v>0</v>
      </c>
      <c r="I167" s="6">
        <v>47042197.069116913</v>
      </c>
      <c r="J167" s="6">
        <v>1165047.2488688</v>
      </c>
      <c r="K167" s="6">
        <v>2060563.800905</v>
      </c>
      <c r="L167" s="6">
        <v>0</v>
      </c>
      <c r="M167" s="6">
        <v>0</v>
      </c>
      <c r="N167" s="7">
        <v>21887632.872146297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3174510.96</v>
      </c>
      <c r="V167" s="8">
        <f t="shared" si="2"/>
        <v>75329951.951037005</v>
      </c>
      <c r="W167" s="19"/>
      <c r="X167" s="18"/>
      <c r="Y167" s="19"/>
      <c r="Z167" s="21"/>
      <c r="AA167" s="19"/>
      <c r="AB167" s="19"/>
      <c r="AC167" s="21"/>
      <c r="AD167" s="19"/>
      <c r="AE167" s="18"/>
      <c r="AF167" s="21"/>
      <c r="AG167" s="22"/>
      <c r="AH167" s="22"/>
      <c r="AI167" s="21"/>
    </row>
    <row r="168" spans="1:35" ht="30" x14ac:dyDescent="0.25">
      <c r="A168" s="5" t="s">
        <v>5</v>
      </c>
      <c r="B168" s="5" t="s">
        <v>225</v>
      </c>
      <c r="C168" s="5" t="s">
        <v>322</v>
      </c>
      <c r="D168" s="5" t="s">
        <v>323</v>
      </c>
      <c r="E168" s="16" t="s">
        <v>324</v>
      </c>
      <c r="F168" s="16" t="s">
        <v>770</v>
      </c>
      <c r="G168" s="6">
        <v>0</v>
      </c>
      <c r="H168" s="6">
        <v>0</v>
      </c>
      <c r="I168" s="6">
        <v>105198314.59749264</v>
      </c>
      <c r="J168" s="6">
        <v>4350188.5067873001</v>
      </c>
      <c r="K168" s="6">
        <v>6143831.6018099999</v>
      </c>
      <c r="L168" s="6">
        <v>0</v>
      </c>
      <c r="M168" s="6">
        <v>0</v>
      </c>
      <c r="N168" s="7">
        <v>52223681.316328399</v>
      </c>
      <c r="O168" s="7">
        <v>0</v>
      </c>
      <c r="P168" s="7">
        <v>0</v>
      </c>
      <c r="Q168" s="7">
        <v>-10923800.538278567</v>
      </c>
      <c r="R168" s="7">
        <v>0</v>
      </c>
      <c r="S168" s="7">
        <v>0</v>
      </c>
      <c r="T168" s="7">
        <v>0</v>
      </c>
      <c r="U168" s="7">
        <v>7378313.2972731888</v>
      </c>
      <c r="V168" s="8">
        <f t="shared" si="2"/>
        <v>164370528.78141293</v>
      </c>
      <c r="W168" s="19"/>
      <c r="X168" s="18"/>
      <c r="Y168" s="19"/>
      <c r="Z168" s="21"/>
      <c r="AA168" s="19"/>
      <c r="AB168" s="19"/>
      <c r="AC168" s="21"/>
      <c r="AD168" s="19"/>
      <c r="AE168" s="18"/>
      <c r="AF168" s="21"/>
      <c r="AG168" s="22"/>
      <c r="AH168" s="22"/>
      <c r="AI168" s="21"/>
    </row>
    <row r="169" spans="1:35" ht="30" x14ac:dyDescent="0.25">
      <c r="A169" s="5" t="s">
        <v>5</v>
      </c>
      <c r="B169" s="5" t="s">
        <v>225</v>
      </c>
      <c r="C169" s="5" t="s">
        <v>322</v>
      </c>
      <c r="D169" s="5" t="s">
        <v>323</v>
      </c>
      <c r="E169" s="16" t="s">
        <v>325</v>
      </c>
      <c r="F169" s="16" t="s">
        <v>769</v>
      </c>
      <c r="G169" s="6">
        <v>0</v>
      </c>
      <c r="H169" s="6">
        <v>0</v>
      </c>
      <c r="I169" s="6">
        <v>26562127.935639407</v>
      </c>
      <c r="J169" s="6">
        <v>1402118.8144795999</v>
      </c>
      <c r="K169" s="6">
        <v>1740305.0226244</v>
      </c>
      <c r="L169" s="6">
        <v>0</v>
      </c>
      <c r="M169" s="6">
        <v>0</v>
      </c>
      <c r="N169" s="7">
        <v>18516334.910637114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1842204.7027268121</v>
      </c>
      <c r="V169" s="8">
        <f t="shared" si="2"/>
        <v>50063091.386107333</v>
      </c>
      <c r="W169" s="19"/>
      <c r="X169" s="18"/>
      <c r="Y169" s="19"/>
      <c r="Z169" s="21"/>
      <c r="AA169" s="19"/>
      <c r="AB169" s="19"/>
      <c r="AC169" s="21"/>
      <c r="AD169" s="19"/>
      <c r="AE169" s="18"/>
      <c r="AF169" s="21"/>
      <c r="AG169" s="22"/>
      <c r="AH169" s="22"/>
      <c r="AI169" s="21"/>
    </row>
    <row r="170" spans="1:35" ht="30" x14ac:dyDescent="0.25">
      <c r="A170" s="5" t="s">
        <v>5</v>
      </c>
      <c r="B170" s="5" t="s">
        <v>225</v>
      </c>
      <c r="C170" s="5" t="s">
        <v>109</v>
      </c>
      <c r="D170" s="5" t="s">
        <v>110</v>
      </c>
      <c r="E170" s="16" t="s">
        <v>326</v>
      </c>
      <c r="F170" s="16" t="s">
        <v>770</v>
      </c>
      <c r="G170" s="6">
        <v>0</v>
      </c>
      <c r="H170" s="6">
        <v>0</v>
      </c>
      <c r="I170" s="6">
        <v>35049519.883240476</v>
      </c>
      <c r="J170" s="6">
        <v>1515702.479638</v>
      </c>
      <c r="K170" s="6">
        <v>2859842.5158370999</v>
      </c>
      <c r="L170" s="6">
        <v>0</v>
      </c>
      <c r="M170" s="6">
        <v>0</v>
      </c>
      <c r="N170" s="7">
        <v>26039295.648202613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1990435.9750514212</v>
      </c>
      <c r="V170" s="8">
        <f t="shared" si="2"/>
        <v>67454796.501969621</v>
      </c>
      <c r="W170" s="19"/>
      <c r="X170" s="18"/>
      <c r="Y170" s="19"/>
      <c r="Z170" s="21"/>
      <c r="AA170" s="19"/>
      <c r="AB170" s="19"/>
      <c r="AC170" s="21"/>
      <c r="AD170" s="19"/>
      <c r="AE170" s="18"/>
      <c r="AF170" s="21"/>
      <c r="AG170" s="22"/>
      <c r="AH170" s="22"/>
      <c r="AI170" s="21"/>
    </row>
    <row r="171" spans="1:35" ht="30" x14ac:dyDescent="0.25">
      <c r="A171" s="5" t="s">
        <v>5</v>
      </c>
      <c r="B171" s="5" t="s">
        <v>225</v>
      </c>
      <c r="C171" s="5" t="s">
        <v>109</v>
      </c>
      <c r="D171" s="5" t="s">
        <v>110</v>
      </c>
      <c r="E171" s="16" t="s">
        <v>327</v>
      </c>
      <c r="F171" s="16" t="s">
        <v>769</v>
      </c>
      <c r="G171" s="6">
        <v>0</v>
      </c>
      <c r="H171" s="6">
        <v>0</v>
      </c>
      <c r="I171" s="6">
        <v>10526064.73188493</v>
      </c>
      <c r="J171" s="6">
        <v>183159.85520362001</v>
      </c>
      <c r="K171" s="6">
        <v>440522.12669682998</v>
      </c>
      <c r="L171" s="6">
        <v>0</v>
      </c>
      <c r="M171" s="6">
        <v>0</v>
      </c>
      <c r="N171" s="7">
        <v>3988192.4877088722</v>
      </c>
      <c r="O171" s="7">
        <v>0</v>
      </c>
      <c r="P171" s="7">
        <v>0</v>
      </c>
      <c r="Q171" s="7">
        <v>-2323261.0981580634</v>
      </c>
      <c r="R171" s="7">
        <v>0</v>
      </c>
      <c r="S171" s="7">
        <v>0</v>
      </c>
      <c r="T171" s="7">
        <v>0</v>
      </c>
      <c r="U171" s="7">
        <v>913308.38344361179</v>
      </c>
      <c r="V171" s="8">
        <f t="shared" si="2"/>
        <v>13727986.486779802</v>
      </c>
      <c r="W171" s="19"/>
      <c r="X171" s="18"/>
      <c r="Y171" s="19"/>
      <c r="Z171" s="21"/>
      <c r="AA171" s="19"/>
      <c r="AB171" s="19"/>
      <c r="AC171" s="21"/>
      <c r="AD171" s="19"/>
      <c r="AE171" s="18"/>
      <c r="AF171" s="21"/>
      <c r="AG171" s="22"/>
      <c r="AH171" s="22"/>
      <c r="AI171" s="21"/>
    </row>
    <row r="172" spans="1:35" ht="30" x14ac:dyDescent="0.25">
      <c r="A172" s="5" t="s">
        <v>5</v>
      </c>
      <c r="B172" s="5" t="s">
        <v>225</v>
      </c>
      <c r="C172" s="5" t="s">
        <v>109</v>
      </c>
      <c r="D172" s="5" t="s">
        <v>110</v>
      </c>
      <c r="E172" s="16" t="s">
        <v>328</v>
      </c>
      <c r="F172" s="16" t="s">
        <v>769</v>
      </c>
      <c r="G172" s="6">
        <v>0</v>
      </c>
      <c r="H172" s="6">
        <v>0</v>
      </c>
      <c r="I172" s="6">
        <v>13572602.17628837</v>
      </c>
      <c r="J172" s="6">
        <v>291990.56108597002</v>
      </c>
      <c r="K172" s="6">
        <v>613813.93665158004</v>
      </c>
      <c r="L172" s="6">
        <v>0</v>
      </c>
      <c r="M172" s="6">
        <v>0</v>
      </c>
      <c r="N172" s="7">
        <v>5619276.0368121779</v>
      </c>
      <c r="O172" s="7">
        <v>0</v>
      </c>
      <c r="P172" s="7">
        <v>0</v>
      </c>
      <c r="Q172" s="7">
        <v>-1112007.845947772</v>
      </c>
      <c r="R172" s="7">
        <v>0</v>
      </c>
      <c r="S172" s="7">
        <v>0</v>
      </c>
      <c r="T172" s="7">
        <v>0</v>
      </c>
      <c r="U172" s="7">
        <v>791052.14033917</v>
      </c>
      <c r="V172" s="8">
        <f t="shared" si="2"/>
        <v>19776727.005229495</v>
      </c>
      <c r="W172" s="19"/>
      <c r="X172" s="18"/>
      <c r="Y172" s="19"/>
      <c r="Z172" s="21"/>
      <c r="AA172" s="19"/>
      <c r="AB172" s="19"/>
      <c r="AC172" s="21"/>
      <c r="AD172" s="19"/>
      <c r="AE172" s="18"/>
      <c r="AF172" s="21"/>
      <c r="AG172" s="22"/>
      <c r="AH172" s="22"/>
      <c r="AI172" s="21"/>
    </row>
    <row r="173" spans="1:35" ht="30" x14ac:dyDescent="0.25">
      <c r="A173" s="5" t="s">
        <v>5</v>
      </c>
      <c r="B173" s="5" t="s">
        <v>225</v>
      </c>
      <c r="C173" s="5" t="s">
        <v>109</v>
      </c>
      <c r="D173" s="5" t="s">
        <v>110</v>
      </c>
      <c r="E173" s="16" t="s">
        <v>329</v>
      </c>
      <c r="F173" s="16" t="s">
        <v>769</v>
      </c>
      <c r="G173" s="6">
        <v>0</v>
      </c>
      <c r="H173" s="6">
        <v>0</v>
      </c>
      <c r="I173" s="6">
        <v>57119170.490164861</v>
      </c>
      <c r="J173" s="6">
        <v>1055544.6063347999</v>
      </c>
      <c r="K173" s="6">
        <v>2274140</v>
      </c>
      <c r="L173" s="6">
        <v>0</v>
      </c>
      <c r="M173" s="6">
        <v>0</v>
      </c>
      <c r="N173" s="7">
        <v>22406500.380660009</v>
      </c>
      <c r="O173" s="7">
        <v>0</v>
      </c>
      <c r="P173" s="7">
        <v>0</v>
      </c>
      <c r="Q173" s="7">
        <v>-3577509.9502189779</v>
      </c>
      <c r="R173" s="7">
        <v>0</v>
      </c>
      <c r="S173" s="7">
        <v>0</v>
      </c>
      <c r="T173" s="7">
        <v>0</v>
      </c>
      <c r="U173" s="7">
        <v>3452289.4411657974</v>
      </c>
      <c r="V173" s="8">
        <f t="shared" si="2"/>
        <v>82730134.968106478</v>
      </c>
      <c r="W173" s="19"/>
      <c r="X173" s="18"/>
      <c r="Y173" s="19"/>
      <c r="Z173" s="21"/>
      <c r="AA173" s="19"/>
      <c r="AB173" s="19"/>
      <c r="AC173" s="21"/>
      <c r="AD173" s="19"/>
      <c r="AE173" s="18"/>
      <c r="AF173" s="21"/>
      <c r="AG173" s="22"/>
      <c r="AH173" s="22"/>
      <c r="AI173" s="21"/>
    </row>
    <row r="174" spans="1:35" x14ac:dyDescent="0.25">
      <c r="A174" s="5" t="s">
        <v>5</v>
      </c>
      <c r="B174" s="5" t="s">
        <v>225</v>
      </c>
      <c r="C174" s="5" t="s">
        <v>141</v>
      </c>
      <c r="D174" s="5" t="s">
        <v>142</v>
      </c>
      <c r="E174" s="16" t="s">
        <v>330</v>
      </c>
      <c r="F174" s="16" t="s">
        <v>769</v>
      </c>
      <c r="G174" s="6">
        <v>0</v>
      </c>
      <c r="H174" s="6">
        <v>0</v>
      </c>
      <c r="I174" s="6">
        <v>13832475.956390424</v>
      </c>
      <c r="J174" s="6">
        <v>716697.44796380005</v>
      </c>
      <c r="K174" s="6">
        <v>1115403.9819004</v>
      </c>
      <c r="L174" s="6">
        <v>0</v>
      </c>
      <c r="M174" s="6">
        <v>0</v>
      </c>
      <c r="N174" s="7">
        <v>10564843.830201946</v>
      </c>
      <c r="O174" s="7">
        <v>0</v>
      </c>
      <c r="P174" s="7">
        <v>0</v>
      </c>
      <c r="Q174" s="7">
        <v>-7284653.9338215543</v>
      </c>
      <c r="R174" s="7">
        <v>0</v>
      </c>
      <c r="S174" s="7">
        <v>0</v>
      </c>
      <c r="T174" s="7">
        <v>0</v>
      </c>
      <c r="U174" s="7">
        <v>668790.36</v>
      </c>
      <c r="V174" s="8">
        <f t="shared" si="2"/>
        <v>19613557.642635014</v>
      </c>
      <c r="W174" s="19"/>
      <c r="X174" s="18"/>
      <c r="Y174" s="19"/>
      <c r="Z174" s="21"/>
      <c r="AA174" s="19"/>
      <c r="AB174" s="19"/>
      <c r="AC174" s="21"/>
      <c r="AD174" s="19"/>
      <c r="AE174" s="18"/>
      <c r="AF174" s="21"/>
      <c r="AG174" s="22"/>
      <c r="AH174" s="22"/>
      <c r="AI174" s="21"/>
    </row>
    <row r="175" spans="1:35" x14ac:dyDescent="0.25">
      <c r="A175" s="5" t="s">
        <v>5</v>
      </c>
      <c r="B175" s="5" t="s">
        <v>225</v>
      </c>
      <c r="C175" s="5" t="s">
        <v>331</v>
      </c>
      <c r="D175" s="5" t="s">
        <v>332</v>
      </c>
      <c r="E175" s="16" t="s">
        <v>333</v>
      </c>
      <c r="F175" s="16" t="s">
        <v>770</v>
      </c>
      <c r="G175" s="6">
        <v>0</v>
      </c>
      <c r="H175" s="6">
        <v>0</v>
      </c>
      <c r="I175" s="6">
        <v>2821097.9326171344</v>
      </c>
      <c r="J175" s="6">
        <v>20491.230769230999</v>
      </c>
      <c r="K175" s="6">
        <v>79001.303167421007</v>
      </c>
      <c r="L175" s="6">
        <v>0</v>
      </c>
      <c r="M175" s="6">
        <v>0</v>
      </c>
      <c r="N175" s="7">
        <v>-671094.43529481173</v>
      </c>
      <c r="O175" s="7">
        <v>0</v>
      </c>
      <c r="P175" s="7">
        <v>0</v>
      </c>
      <c r="Q175" s="7">
        <v>359033.52603918966</v>
      </c>
      <c r="R175" s="7">
        <v>0</v>
      </c>
      <c r="S175" s="7">
        <v>0</v>
      </c>
      <c r="T175" s="7">
        <v>0</v>
      </c>
      <c r="U175" s="7">
        <v>210755.7810980599</v>
      </c>
      <c r="V175" s="8">
        <f t="shared" si="2"/>
        <v>2819285.3383962242</v>
      </c>
      <c r="W175" s="19"/>
      <c r="X175" s="18"/>
      <c r="Y175" s="19"/>
      <c r="Z175" s="21"/>
      <c r="AA175" s="19"/>
      <c r="AB175" s="19"/>
      <c r="AC175" s="21"/>
      <c r="AD175" s="19"/>
      <c r="AE175" s="18"/>
      <c r="AF175" s="21"/>
      <c r="AG175" s="22"/>
      <c r="AH175" s="22"/>
      <c r="AI175" s="21"/>
    </row>
    <row r="176" spans="1:35" x14ac:dyDescent="0.25">
      <c r="A176" s="5" t="s">
        <v>5</v>
      </c>
      <c r="B176" s="5" t="s">
        <v>225</v>
      </c>
      <c r="C176" s="5" t="s">
        <v>331</v>
      </c>
      <c r="D176" s="5" t="s">
        <v>332</v>
      </c>
      <c r="E176" s="16" t="s">
        <v>334</v>
      </c>
      <c r="F176" s="16" t="s">
        <v>770</v>
      </c>
      <c r="G176" s="6">
        <v>0</v>
      </c>
      <c r="H176" s="6">
        <v>0</v>
      </c>
      <c r="I176" s="6">
        <v>111307440.99991027</v>
      </c>
      <c r="J176" s="6">
        <v>5236633.7013574997</v>
      </c>
      <c r="K176" s="6">
        <v>10084316.00905</v>
      </c>
      <c r="L176" s="6">
        <v>0</v>
      </c>
      <c r="M176" s="6">
        <v>0</v>
      </c>
      <c r="N176" s="7">
        <v>78851205.462847859</v>
      </c>
      <c r="O176" s="7">
        <v>0</v>
      </c>
      <c r="P176" s="7">
        <v>0</v>
      </c>
      <c r="Q176" s="7">
        <v>-4151369.4550775439</v>
      </c>
      <c r="R176" s="7">
        <v>0</v>
      </c>
      <c r="S176" s="7">
        <v>0</v>
      </c>
      <c r="T176" s="7">
        <v>0</v>
      </c>
      <c r="U176" s="7">
        <v>8315445.6989019401</v>
      </c>
      <c r="V176" s="8">
        <f t="shared" si="2"/>
        <v>209643672.41699004</v>
      </c>
      <c r="W176" s="19"/>
      <c r="X176" s="18"/>
      <c r="Y176" s="19"/>
      <c r="Z176" s="21"/>
      <c r="AA176" s="19"/>
      <c r="AB176" s="19"/>
      <c r="AC176" s="21"/>
      <c r="AD176" s="19"/>
      <c r="AE176" s="18"/>
      <c r="AF176" s="21"/>
      <c r="AG176" s="22"/>
      <c r="AH176" s="22"/>
      <c r="AI176" s="21"/>
    </row>
    <row r="177" spans="1:35" x14ac:dyDescent="0.25">
      <c r="A177" s="5" t="s">
        <v>5</v>
      </c>
      <c r="B177" s="5" t="s">
        <v>225</v>
      </c>
      <c r="C177" s="5" t="s">
        <v>43</v>
      </c>
      <c r="D177" s="5" t="s">
        <v>44</v>
      </c>
      <c r="E177" s="16" t="s">
        <v>335</v>
      </c>
      <c r="F177" s="16" t="s">
        <v>769</v>
      </c>
      <c r="G177" s="6">
        <v>0</v>
      </c>
      <c r="H177" s="6">
        <v>0</v>
      </c>
      <c r="I177" s="6">
        <v>54351963.65387357</v>
      </c>
      <c r="J177" s="6">
        <v>1280348.9954750999</v>
      </c>
      <c r="K177" s="6">
        <v>3241570.5882353</v>
      </c>
      <c r="L177" s="6">
        <v>0</v>
      </c>
      <c r="M177" s="6">
        <v>0</v>
      </c>
      <c r="N177" s="7">
        <v>29318478.08841667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3553944.2363295006</v>
      </c>
      <c r="V177" s="8">
        <f t="shared" si="2"/>
        <v>91746305.562330127</v>
      </c>
      <c r="W177" s="19"/>
      <c r="X177" s="18"/>
      <c r="Y177" s="19"/>
      <c r="Z177" s="21"/>
      <c r="AA177" s="19"/>
      <c r="AB177" s="19"/>
      <c r="AC177" s="21"/>
      <c r="AD177" s="19"/>
      <c r="AE177" s="18"/>
      <c r="AF177" s="21"/>
      <c r="AG177" s="22"/>
      <c r="AH177" s="22"/>
      <c r="AI177" s="21"/>
    </row>
    <row r="178" spans="1:35" x14ac:dyDescent="0.25">
      <c r="A178" s="5" t="s">
        <v>5</v>
      </c>
      <c r="B178" s="5" t="s">
        <v>225</v>
      </c>
      <c r="C178" s="5" t="s">
        <v>43</v>
      </c>
      <c r="D178" s="5" t="s">
        <v>44</v>
      </c>
      <c r="E178" s="16" t="s">
        <v>336</v>
      </c>
      <c r="F178" s="16" t="s">
        <v>770</v>
      </c>
      <c r="G178" s="6">
        <v>0</v>
      </c>
      <c r="H178" s="6">
        <v>0</v>
      </c>
      <c r="I178" s="6">
        <v>40500984.720689967</v>
      </c>
      <c r="J178" s="6">
        <v>1572608.8687783</v>
      </c>
      <c r="K178" s="6">
        <v>3603291.6470587999</v>
      </c>
      <c r="L178" s="6">
        <v>0</v>
      </c>
      <c r="M178" s="6">
        <v>0</v>
      </c>
      <c r="N178" s="7">
        <v>31595569.67655595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2678695.1775400913</v>
      </c>
      <c r="V178" s="8">
        <f t="shared" si="2"/>
        <v>79951150.090623111</v>
      </c>
      <c r="W178" s="19"/>
      <c r="X178" s="18"/>
      <c r="Y178" s="19"/>
      <c r="Z178" s="21"/>
      <c r="AA178" s="19"/>
      <c r="AB178" s="19"/>
      <c r="AC178" s="21"/>
      <c r="AD178" s="19"/>
      <c r="AE178" s="18"/>
      <c r="AF178" s="21"/>
      <c r="AG178" s="22"/>
      <c r="AH178" s="22"/>
      <c r="AI178" s="21"/>
    </row>
    <row r="179" spans="1:35" x14ac:dyDescent="0.25">
      <c r="A179" s="5" t="s">
        <v>5</v>
      </c>
      <c r="B179" s="5" t="s">
        <v>225</v>
      </c>
      <c r="C179" s="5" t="s">
        <v>43</v>
      </c>
      <c r="D179" s="5" t="s">
        <v>44</v>
      </c>
      <c r="E179" s="16" t="s">
        <v>337</v>
      </c>
      <c r="F179" s="16" t="s">
        <v>769</v>
      </c>
      <c r="G179" s="6">
        <v>0</v>
      </c>
      <c r="H179" s="6">
        <v>0</v>
      </c>
      <c r="I179" s="6">
        <v>7505415.647621477</v>
      </c>
      <c r="J179" s="6">
        <v>109312.39819004999</v>
      </c>
      <c r="K179" s="6">
        <v>311523.98190045002</v>
      </c>
      <c r="L179" s="6">
        <v>0</v>
      </c>
      <c r="M179" s="6">
        <v>0</v>
      </c>
      <c r="N179" s="7">
        <v>2825075.6275867061</v>
      </c>
      <c r="O179" s="7">
        <v>0</v>
      </c>
      <c r="P179" s="7">
        <v>0</v>
      </c>
      <c r="Q179" s="7">
        <v>-568716.30327008956</v>
      </c>
      <c r="R179" s="7">
        <v>0</v>
      </c>
      <c r="S179" s="7">
        <v>0</v>
      </c>
      <c r="T179" s="7">
        <v>0</v>
      </c>
      <c r="U179" s="7">
        <v>541597.58613040799</v>
      </c>
      <c r="V179" s="8">
        <f t="shared" si="2"/>
        <v>10724208.938159002</v>
      </c>
      <c r="W179" s="19"/>
      <c r="X179" s="18"/>
      <c r="Y179" s="19"/>
      <c r="Z179" s="21"/>
      <c r="AA179" s="19"/>
      <c r="AB179" s="19"/>
      <c r="AC179" s="21"/>
      <c r="AD179" s="19"/>
      <c r="AE179" s="18"/>
      <c r="AF179" s="21"/>
      <c r="AG179" s="22"/>
      <c r="AH179" s="22"/>
      <c r="AI179" s="21"/>
    </row>
    <row r="180" spans="1:35" x14ac:dyDescent="0.25">
      <c r="A180" s="5" t="s">
        <v>5</v>
      </c>
      <c r="B180" s="5" t="s">
        <v>225</v>
      </c>
      <c r="C180" s="5" t="s">
        <v>208</v>
      </c>
      <c r="D180" s="5" t="s">
        <v>209</v>
      </c>
      <c r="E180" s="16" t="s">
        <v>338</v>
      </c>
      <c r="F180" s="16" t="s">
        <v>770</v>
      </c>
      <c r="G180" s="6">
        <v>0</v>
      </c>
      <c r="H180" s="6">
        <v>0</v>
      </c>
      <c r="I180" s="6">
        <v>14052956.281870345</v>
      </c>
      <c r="J180" s="6">
        <v>761429.86425339</v>
      </c>
      <c r="K180" s="6">
        <v>1180582.280543</v>
      </c>
      <c r="L180" s="6">
        <v>0</v>
      </c>
      <c r="M180" s="6">
        <v>0</v>
      </c>
      <c r="N180" s="7">
        <v>10141222.825215911</v>
      </c>
      <c r="O180" s="7">
        <v>0</v>
      </c>
      <c r="P180" s="7">
        <v>0</v>
      </c>
      <c r="Q180" s="7">
        <v>1310373.7360600866</v>
      </c>
      <c r="R180" s="7">
        <v>0</v>
      </c>
      <c r="S180" s="7">
        <v>0</v>
      </c>
      <c r="T180" s="7">
        <v>0</v>
      </c>
      <c r="U180" s="7">
        <v>994416.98057759961</v>
      </c>
      <c r="V180" s="8">
        <f t="shared" si="2"/>
        <v>28440981.968520332</v>
      </c>
      <c r="W180" s="19"/>
      <c r="X180" s="18"/>
      <c r="Y180" s="19"/>
      <c r="Z180" s="21"/>
      <c r="AA180" s="19"/>
      <c r="AB180" s="19"/>
      <c r="AC180" s="21"/>
      <c r="AD180" s="19"/>
      <c r="AE180" s="18"/>
      <c r="AF180" s="21"/>
      <c r="AG180" s="22"/>
      <c r="AH180" s="22"/>
      <c r="AI180" s="21"/>
    </row>
    <row r="181" spans="1:35" x14ac:dyDescent="0.25">
      <c r="A181" s="5" t="s">
        <v>5</v>
      </c>
      <c r="B181" s="5" t="s">
        <v>225</v>
      </c>
      <c r="C181" s="5" t="s">
        <v>208</v>
      </c>
      <c r="D181" s="5" t="s">
        <v>209</v>
      </c>
      <c r="E181" s="16" t="s">
        <v>339</v>
      </c>
      <c r="F181" s="16" t="s">
        <v>770</v>
      </c>
      <c r="G181" s="6">
        <v>0</v>
      </c>
      <c r="H181" s="6">
        <v>0</v>
      </c>
      <c r="I181" s="6">
        <v>28249518.185629278</v>
      </c>
      <c r="J181" s="6">
        <v>1117317.239819</v>
      </c>
      <c r="K181" s="6">
        <v>2291571.0678733001</v>
      </c>
      <c r="L181" s="6">
        <v>0</v>
      </c>
      <c r="M181" s="6">
        <v>0</v>
      </c>
      <c r="N181" s="7">
        <v>19588169.19480063</v>
      </c>
      <c r="O181" s="7">
        <v>0</v>
      </c>
      <c r="P181" s="7">
        <v>0</v>
      </c>
      <c r="Q181" s="7">
        <v>-6838256.1120231822</v>
      </c>
      <c r="R181" s="7">
        <v>0</v>
      </c>
      <c r="S181" s="7">
        <v>0</v>
      </c>
      <c r="T181" s="7">
        <v>0</v>
      </c>
      <c r="U181" s="7">
        <v>1998995.7994224005</v>
      </c>
      <c r="V181" s="8">
        <f t="shared" si="2"/>
        <v>46407315.375521429</v>
      </c>
      <c r="W181" s="19"/>
      <c r="X181" s="18"/>
      <c r="Y181" s="19"/>
      <c r="Z181" s="21"/>
      <c r="AA181" s="19"/>
      <c r="AB181" s="19"/>
      <c r="AC181" s="21"/>
      <c r="AD181" s="19"/>
      <c r="AE181" s="18"/>
      <c r="AF181" s="21"/>
      <c r="AG181" s="22"/>
      <c r="AH181" s="22"/>
      <c r="AI181" s="21"/>
    </row>
    <row r="182" spans="1:35" x14ac:dyDescent="0.25">
      <c r="A182" s="5" t="s">
        <v>5</v>
      </c>
      <c r="B182" s="5" t="s">
        <v>225</v>
      </c>
      <c r="C182" s="5" t="s">
        <v>340</v>
      </c>
      <c r="D182" s="5" t="s">
        <v>341</v>
      </c>
      <c r="E182" s="16" t="s">
        <v>342</v>
      </c>
      <c r="F182" s="16" t="s">
        <v>769</v>
      </c>
      <c r="G182" s="6">
        <v>0</v>
      </c>
      <c r="H182" s="6">
        <v>0</v>
      </c>
      <c r="I182" s="6">
        <v>4589311.5049038772</v>
      </c>
      <c r="J182" s="6">
        <v>322187.90950225998</v>
      </c>
      <c r="K182" s="6">
        <v>477801.17647059</v>
      </c>
      <c r="L182" s="6">
        <v>0</v>
      </c>
      <c r="M182" s="6">
        <v>0</v>
      </c>
      <c r="N182" s="7">
        <v>4821784.8849040391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324600.56228256796</v>
      </c>
      <c r="V182" s="8">
        <f t="shared" si="2"/>
        <v>10535686.038063334</v>
      </c>
      <c r="W182" s="19"/>
      <c r="X182" s="18"/>
      <c r="Y182" s="19"/>
      <c r="Z182" s="21"/>
      <c r="AA182" s="19"/>
      <c r="AB182" s="19"/>
      <c r="AC182" s="21"/>
      <c r="AD182" s="19"/>
      <c r="AE182" s="18"/>
      <c r="AF182" s="21"/>
      <c r="AG182" s="22"/>
      <c r="AH182" s="22"/>
      <c r="AI182" s="21"/>
    </row>
    <row r="183" spans="1:35" x14ac:dyDescent="0.25">
      <c r="A183" s="5" t="s">
        <v>5</v>
      </c>
      <c r="B183" s="5" t="s">
        <v>225</v>
      </c>
      <c r="C183" s="5" t="s">
        <v>340</v>
      </c>
      <c r="D183" s="5" t="s">
        <v>341</v>
      </c>
      <c r="E183" s="16" t="s">
        <v>343</v>
      </c>
      <c r="F183" s="16" t="s">
        <v>769</v>
      </c>
      <c r="G183" s="6">
        <v>0</v>
      </c>
      <c r="H183" s="6">
        <v>0</v>
      </c>
      <c r="I183" s="6">
        <v>69817974.716088638</v>
      </c>
      <c r="J183" s="6">
        <v>2388649.9728506999</v>
      </c>
      <c r="K183" s="6">
        <v>3899508.4615385002</v>
      </c>
      <c r="L183" s="6">
        <v>0</v>
      </c>
      <c r="M183" s="6">
        <v>0</v>
      </c>
      <c r="N183" s="7">
        <v>37413118.00151284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4938203.4377174322</v>
      </c>
      <c r="V183" s="8">
        <f t="shared" si="2"/>
        <v>118457454.5897081</v>
      </c>
      <c r="W183" s="19"/>
      <c r="X183" s="18"/>
      <c r="Y183" s="19"/>
      <c r="Z183" s="21"/>
      <c r="AA183" s="19"/>
      <c r="AB183" s="19"/>
      <c r="AC183" s="21"/>
      <c r="AD183" s="19"/>
      <c r="AE183" s="18"/>
      <c r="AF183" s="21"/>
      <c r="AG183" s="22"/>
      <c r="AH183" s="22"/>
      <c r="AI183" s="21"/>
    </row>
    <row r="184" spans="1:35" ht="30" x14ac:dyDescent="0.25">
      <c r="A184" s="5" t="s">
        <v>5</v>
      </c>
      <c r="B184" s="5" t="s">
        <v>225</v>
      </c>
      <c r="C184" s="5" t="s">
        <v>344</v>
      </c>
      <c r="D184" s="5" t="s">
        <v>345</v>
      </c>
      <c r="E184" s="16" t="s">
        <v>346</v>
      </c>
      <c r="F184" s="16" t="s">
        <v>769</v>
      </c>
      <c r="G184" s="6">
        <v>0</v>
      </c>
      <c r="H184" s="6">
        <v>0</v>
      </c>
      <c r="I184" s="6">
        <v>20636095.376615364</v>
      </c>
      <c r="J184" s="6">
        <v>673250.86877827998</v>
      </c>
      <c r="K184" s="6">
        <v>667633.80090498005</v>
      </c>
      <c r="L184" s="6">
        <v>0</v>
      </c>
      <c r="M184" s="6">
        <v>0</v>
      </c>
      <c r="N184" s="7">
        <v>7442307.6713687694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1097229.6877032702</v>
      </c>
      <c r="V184" s="8">
        <f t="shared" si="2"/>
        <v>30516517.405370668</v>
      </c>
      <c r="W184" s="19"/>
      <c r="X184" s="18"/>
      <c r="Y184" s="19"/>
      <c r="Z184" s="21"/>
      <c r="AA184" s="19"/>
      <c r="AB184" s="19"/>
      <c r="AC184" s="21"/>
      <c r="AD184" s="19"/>
      <c r="AE184" s="18"/>
      <c r="AF184" s="21"/>
      <c r="AG184" s="22"/>
      <c r="AH184" s="22"/>
      <c r="AI184" s="21"/>
    </row>
    <row r="185" spans="1:35" ht="30" x14ac:dyDescent="0.25">
      <c r="A185" s="5" t="s">
        <v>5</v>
      </c>
      <c r="B185" s="5" t="s">
        <v>225</v>
      </c>
      <c r="C185" s="5" t="s">
        <v>344</v>
      </c>
      <c r="D185" s="5" t="s">
        <v>345</v>
      </c>
      <c r="E185" s="16" t="s">
        <v>347</v>
      </c>
      <c r="F185" s="16" t="s">
        <v>769</v>
      </c>
      <c r="G185" s="6">
        <v>0</v>
      </c>
      <c r="H185" s="6">
        <v>0</v>
      </c>
      <c r="I185" s="6">
        <v>17665564.019230217</v>
      </c>
      <c r="J185" s="6">
        <v>1499154.8506787</v>
      </c>
      <c r="K185" s="6">
        <v>1545971.7737557001</v>
      </c>
      <c r="L185" s="6">
        <v>0</v>
      </c>
      <c r="M185" s="6">
        <v>0</v>
      </c>
      <c r="N185" s="7">
        <v>13818211.616594244</v>
      </c>
      <c r="O185" s="7">
        <v>0</v>
      </c>
      <c r="P185" s="7">
        <v>0</v>
      </c>
      <c r="Q185" s="7">
        <v>9160265.623149991</v>
      </c>
      <c r="R185" s="7">
        <v>0</v>
      </c>
      <c r="S185" s="7">
        <v>0</v>
      </c>
      <c r="T185" s="7">
        <v>0</v>
      </c>
      <c r="U185" s="7">
        <v>915438.48018067051</v>
      </c>
      <c r="V185" s="8">
        <f t="shared" si="2"/>
        <v>44604606.363589525</v>
      </c>
      <c r="W185" s="19"/>
      <c r="X185" s="18"/>
      <c r="Y185" s="19"/>
      <c r="Z185" s="21"/>
      <c r="AA185" s="19"/>
      <c r="AB185" s="19"/>
      <c r="AC185" s="21"/>
      <c r="AD185" s="19"/>
      <c r="AE185" s="18"/>
      <c r="AF185" s="21"/>
      <c r="AG185" s="22"/>
      <c r="AH185" s="22"/>
      <c r="AI185" s="21"/>
    </row>
    <row r="186" spans="1:35" ht="30" x14ac:dyDescent="0.25">
      <c r="A186" s="5" t="s">
        <v>5</v>
      </c>
      <c r="B186" s="5" t="s">
        <v>225</v>
      </c>
      <c r="C186" s="5" t="s">
        <v>344</v>
      </c>
      <c r="D186" s="5" t="s">
        <v>345</v>
      </c>
      <c r="E186" s="16" t="s">
        <v>348</v>
      </c>
      <c r="F186" s="16" t="s">
        <v>769</v>
      </c>
      <c r="G186" s="6">
        <v>0</v>
      </c>
      <c r="H186" s="6">
        <v>0</v>
      </c>
      <c r="I186" s="6">
        <v>19300416.852314848</v>
      </c>
      <c r="J186" s="6">
        <v>1561838.2533937001</v>
      </c>
      <c r="K186" s="6">
        <v>2275436.1085973</v>
      </c>
      <c r="L186" s="6">
        <v>0</v>
      </c>
      <c r="M186" s="6">
        <v>0</v>
      </c>
      <c r="N186" s="7">
        <v>22940060.541413046</v>
      </c>
      <c r="O186" s="7">
        <v>0</v>
      </c>
      <c r="P186" s="7">
        <v>0</v>
      </c>
      <c r="Q186" s="7">
        <v>4344401.5941519812</v>
      </c>
      <c r="R186" s="7">
        <v>0</v>
      </c>
      <c r="S186" s="7">
        <v>0</v>
      </c>
      <c r="T186" s="7">
        <v>0</v>
      </c>
      <c r="U186" s="7">
        <v>1000157.3825156821</v>
      </c>
      <c r="V186" s="8">
        <f t="shared" si="2"/>
        <v>51422310.732386559</v>
      </c>
      <c r="W186" s="19"/>
      <c r="X186" s="18"/>
      <c r="Y186" s="19"/>
      <c r="Z186" s="21"/>
      <c r="AA186" s="19"/>
      <c r="AB186" s="19"/>
      <c r="AC186" s="21"/>
      <c r="AD186" s="19"/>
      <c r="AE186" s="18"/>
      <c r="AF186" s="21"/>
      <c r="AG186" s="22"/>
      <c r="AH186" s="22"/>
      <c r="AI186" s="21"/>
    </row>
    <row r="187" spans="1:35" ht="30" x14ac:dyDescent="0.25">
      <c r="A187" s="5" t="s">
        <v>5</v>
      </c>
      <c r="B187" s="5" t="s">
        <v>225</v>
      </c>
      <c r="C187" s="5" t="s">
        <v>344</v>
      </c>
      <c r="D187" s="5" t="s">
        <v>345</v>
      </c>
      <c r="E187" s="16" t="s">
        <v>349</v>
      </c>
      <c r="F187" s="16" t="s">
        <v>769</v>
      </c>
      <c r="G187" s="6">
        <v>0</v>
      </c>
      <c r="H187" s="6">
        <v>0</v>
      </c>
      <c r="I187" s="6">
        <v>6158576.5840253206</v>
      </c>
      <c r="J187" s="6">
        <v>175623.43891403</v>
      </c>
      <c r="K187" s="6">
        <v>220318.55203620001</v>
      </c>
      <c r="L187" s="6">
        <v>0</v>
      </c>
      <c r="M187" s="6">
        <v>0</v>
      </c>
      <c r="N187" s="7">
        <v>2482195.1988643282</v>
      </c>
      <c r="O187" s="7">
        <v>0</v>
      </c>
      <c r="P187" s="7">
        <v>0</v>
      </c>
      <c r="Q187" s="7">
        <v>-302083.43324074236</v>
      </c>
      <c r="R187" s="7">
        <v>0</v>
      </c>
      <c r="S187" s="7">
        <v>0</v>
      </c>
      <c r="T187" s="7">
        <v>0</v>
      </c>
      <c r="U187" s="7">
        <v>344824.07003371633</v>
      </c>
      <c r="V187" s="8">
        <f t="shared" si="2"/>
        <v>9079454.4106328525</v>
      </c>
      <c r="W187" s="19"/>
      <c r="X187" s="18"/>
      <c r="Y187" s="19"/>
      <c r="Z187" s="21"/>
      <c r="AA187" s="19"/>
      <c r="AB187" s="19"/>
      <c r="AC187" s="21"/>
      <c r="AD187" s="19"/>
      <c r="AE187" s="18"/>
      <c r="AF187" s="21"/>
      <c r="AG187" s="22"/>
      <c r="AH187" s="22"/>
      <c r="AI187" s="21"/>
    </row>
    <row r="188" spans="1:35" ht="30" x14ac:dyDescent="0.25">
      <c r="A188" s="5" t="s">
        <v>5</v>
      </c>
      <c r="B188" s="5" t="s">
        <v>225</v>
      </c>
      <c r="C188" s="5" t="s">
        <v>344</v>
      </c>
      <c r="D188" s="5" t="s">
        <v>345</v>
      </c>
      <c r="E188" s="16" t="s">
        <v>350</v>
      </c>
      <c r="F188" s="16" t="s">
        <v>769</v>
      </c>
      <c r="G188" s="6">
        <v>0</v>
      </c>
      <c r="H188" s="6">
        <v>0</v>
      </c>
      <c r="I188" s="6">
        <v>7865263.7470505526</v>
      </c>
      <c r="J188" s="6">
        <v>338157.93665157998</v>
      </c>
      <c r="K188" s="6">
        <v>623903.07692307001</v>
      </c>
      <c r="L188" s="6">
        <v>0</v>
      </c>
      <c r="M188" s="6">
        <v>0</v>
      </c>
      <c r="N188" s="7">
        <v>6008679.7264467757</v>
      </c>
      <c r="O188" s="7">
        <v>0</v>
      </c>
      <c r="P188" s="7">
        <v>0</v>
      </c>
      <c r="Q188" s="7">
        <v>5167535.5658346489</v>
      </c>
      <c r="R188" s="7">
        <v>0</v>
      </c>
      <c r="S188" s="7">
        <v>0</v>
      </c>
      <c r="T188" s="7">
        <v>0</v>
      </c>
      <c r="U188" s="7">
        <v>407581.95339714002</v>
      </c>
      <c r="V188" s="8">
        <f t="shared" si="2"/>
        <v>20411122.006303765</v>
      </c>
      <c r="W188" s="19"/>
      <c r="X188" s="18"/>
      <c r="Y188" s="19"/>
      <c r="Z188" s="21"/>
      <c r="AA188" s="19"/>
      <c r="AB188" s="19"/>
      <c r="AC188" s="21"/>
      <c r="AD188" s="19"/>
      <c r="AE188" s="18"/>
      <c r="AF188" s="21"/>
      <c r="AG188" s="22"/>
      <c r="AH188" s="22"/>
      <c r="AI188" s="21"/>
    </row>
    <row r="189" spans="1:35" ht="30" x14ac:dyDescent="0.25">
      <c r="A189" s="5" t="s">
        <v>5</v>
      </c>
      <c r="B189" s="5" t="s">
        <v>225</v>
      </c>
      <c r="C189" s="5" t="s">
        <v>344</v>
      </c>
      <c r="D189" s="5" t="s">
        <v>345</v>
      </c>
      <c r="E189" s="16" t="s">
        <v>351</v>
      </c>
      <c r="F189" s="16" t="s">
        <v>769</v>
      </c>
      <c r="G189" s="6">
        <v>0</v>
      </c>
      <c r="H189" s="6">
        <v>0</v>
      </c>
      <c r="I189" s="6">
        <v>13726475.143347094</v>
      </c>
      <c r="J189" s="6">
        <v>187390.09049773999</v>
      </c>
      <c r="K189" s="6">
        <v>377625.02262443001</v>
      </c>
      <c r="L189" s="6">
        <v>0</v>
      </c>
      <c r="M189" s="6">
        <v>0</v>
      </c>
      <c r="N189" s="7">
        <v>3751683.685533606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1038819.1309341149</v>
      </c>
      <c r="V189" s="8">
        <f t="shared" si="2"/>
        <v>19081993.072936986</v>
      </c>
      <c r="W189" s="19"/>
      <c r="X189" s="18"/>
      <c r="Y189" s="19"/>
      <c r="Z189" s="21"/>
      <c r="AA189" s="19"/>
      <c r="AB189" s="19"/>
      <c r="AC189" s="21"/>
      <c r="AD189" s="19"/>
      <c r="AE189" s="18"/>
      <c r="AF189" s="21"/>
      <c r="AG189" s="22"/>
      <c r="AH189" s="22"/>
      <c r="AI189" s="21"/>
    </row>
    <row r="190" spans="1:35" ht="30" x14ac:dyDescent="0.25">
      <c r="A190" s="5" t="s">
        <v>5</v>
      </c>
      <c r="B190" s="5" t="s">
        <v>225</v>
      </c>
      <c r="C190" s="5" t="s">
        <v>344</v>
      </c>
      <c r="D190" s="5" t="s">
        <v>345</v>
      </c>
      <c r="E190" s="16" t="s">
        <v>352</v>
      </c>
      <c r="F190" s="16" t="s">
        <v>769</v>
      </c>
      <c r="G190" s="6">
        <v>0</v>
      </c>
      <c r="H190" s="6">
        <v>0</v>
      </c>
      <c r="I190" s="6">
        <v>4658083.1961195907</v>
      </c>
      <c r="J190" s="6">
        <v>72323.393665158001</v>
      </c>
      <c r="K190" s="6">
        <v>147194.93212670001</v>
      </c>
      <c r="L190" s="6">
        <v>0</v>
      </c>
      <c r="M190" s="6">
        <v>0</v>
      </c>
      <c r="N190" s="7">
        <v>1565795.472025296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250801.87255651801</v>
      </c>
      <c r="V190" s="8">
        <f t="shared" si="2"/>
        <v>6694198.8664932624</v>
      </c>
      <c r="W190" s="19"/>
      <c r="X190" s="18"/>
      <c r="Y190" s="19"/>
      <c r="Z190" s="21"/>
      <c r="AA190" s="19"/>
      <c r="AB190" s="19"/>
      <c r="AC190" s="21"/>
      <c r="AD190" s="19"/>
      <c r="AE190" s="18"/>
      <c r="AF190" s="21"/>
      <c r="AG190" s="22"/>
      <c r="AH190" s="22"/>
      <c r="AI190" s="21"/>
    </row>
    <row r="191" spans="1:35" ht="30" x14ac:dyDescent="0.25">
      <c r="A191" s="5" t="s">
        <v>5</v>
      </c>
      <c r="B191" s="5" t="s">
        <v>225</v>
      </c>
      <c r="C191" s="5" t="s">
        <v>344</v>
      </c>
      <c r="D191" s="5" t="s">
        <v>345</v>
      </c>
      <c r="E191" s="16" t="s">
        <v>353</v>
      </c>
      <c r="F191" s="16" t="s">
        <v>769</v>
      </c>
      <c r="G191" s="6">
        <v>0</v>
      </c>
      <c r="H191" s="6">
        <v>0</v>
      </c>
      <c r="I191" s="6">
        <v>3633906.7197827031</v>
      </c>
      <c r="J191" s="6">
        <v>93607.547511312994</v>
      </c>
      <c r="K191" s="6">
        <v>111949.14027149</v>
      </c>
      <c r="L191" s="6">
        <v>0</v>
      </c>
      <c r="M191" s="6">
        <v>0</v>
      </c>
      <c r="N191" s="7">
        <v>1253504.2455661586</v>
      </c>
      <c r="O191" s="7">
        <v>0</v>
      </c>
      <c r="P191" s="7">
        <v>0</v>
      </c>
      <c r="Q191" s="7">
        <v>-1026262.4515204523</v>
      </c>
      <c r="R191" s="7">
        <v>0</v>
      </c>
      <c r="S191" s="7">
        <v>0</v>
      </c>
      <c r="T191" s="7">
        <v>0</v>
      </c>
      <c r="U191" s="7">
        <v>376164.66727234825</v>
      </c>
      <c r="V191" s="8">
        <f t="shared" si="2"/>
        <v>4442869.8688835604</v>
      </c>
      <c r="W191" s="19"/>
      <c r="X191" s="18"/>
      <c r="Y191" s="19"/>
      <c r="Z191" s="21"/>
      <c r="AA191" s="19"/>
      <c r="AB191" s="19"/>
      <c r="AC191" s="21"/>
      <c r="AD191" s="19"/>
      <c r="AE191" s="18"/>
      <c r="AF191" s="21"/>
      <c r="AG191" s="22"/>
      <c r="AH191" s="22"/>
      <c r="AI191" s="21"/>
    </row>
    <row r="192" spans="1:35" ht="30" x14ac:dyDescent="0.25">
      <c r="A192" s="5" t="s">
        <v>5</v>
      </c>
      <c r="B192" s="5" t="s">
        <v>225</v>
      </c>
      <c r="C192" s="5" t="s">
        <v>344</v>
      </c>
      <c r="D192" s="5" t="s">
        <v>345</v>
      </c>
      <c r="E192" s="16" t="s">
        <v>354</v>
      </c>
      <c r="F192" s="16" t="s">
        <v>769</v>
      </c>
      <c r="G192" s="6">
        <v>0</v>
      </c>
      <c r="H192" s="6">
        <v>0</v>
      </c>
      <c r="I192" s="6">
        <v>19917508.407231402</v>
      </c>
      <c r="J192" s="6">
        <v>407239.18552036001</v>
      </c>
      <c r="K192" s="6">
        <v>911174.79638008995</v>
      </c>
      <c r="L192" s="6">
        <v>0</v>
      </c>
      <c r="M192" s="6">
        <v>0</v>
      </c>
      <c r="N192" s="7">
        <v>8916009.1088681705</v>
      </c>
      <c r="O192" s="7">
        <v>0</v>
      </c>
      <c r="P192" s="7">
        <v>0</v>
      </c>
      <c r="Q192" s="7">
        <v>-4161717.8079079762</v>
      </c>
      <c r="R192" s="7">
        <v>0</v>
      </c>
      <c r="S192" s="7">
        <v>0</v>
      </c>
      <c r="T192" s="7">
        <v>0</v>
      </c>
      <c r="U192" s="7">
        <v>1379372.5632597224</v>
      </c>
      <c r="V192" s="8">
        <f t="shared" si="2"/>
        <v>27369586.253351767</v>
      </c>
      <c r="W192" s="19"/>
      <c r="X192" s="18"/>
      <c r="Y192" s="19"/>
      <c r="Z192" s="21"/>
      <c r="AA192" s="19"/>
      <c r="AB192" s="19"/>
      <c r="AC192" s="21"/>
      <c r="AD192" s="19"/>
      <c r="AE192" s="18"/>
      <c r="AF192" s="21"/>
      <c r="AG192" s="22"/>
      <c r="AH192" s="22"/>
      <c r="AI192" s="21"/>
    </row>
    <row r="193" spans="1:35" ht="30" x14ac:dyDescent="0.25">
      <c r="A193" s="5" t="s">
        <v>5</v>
      </c>
      <c r="B193" s="5" t="s">
        <v>225</v>
      </c>
      <c r="C193" s="5" t="s">
        <v>344</v>
      </c>
      <c r="D193" s="5" t="s">
        <v>345</v>
      </c>
      <c r="E193" s="16" t="s">
        <v>355</v>
      </c>
      <c r="F193" s="16" t="s">
        <v>769</v>
      </c>
      <c r="G193" s="6">
        <v>0</v>
      </c>
      <c r="H193" s="6">
        <v>0</v>
      </c>
      <c r="I193" s="6">
        <v>11723833.829108432</v>
      </c>
      <c r="J193" s="6">
        <v>298453.65610859997</v>
      </c>
      <c r="K193" s="6">
        <v>611122.66968325002</v>
      </c>
      <c r="L193" s="6">
        <v>0</v>
      </c>
      <c r="M193" s="6">
        <v>0</v>
      </c>
      <c r="N193" s="7">
        <v>5954766.6765714185</v>
      </c>
      <c r="O193" s="7">
        <v>0</v>
      </c>
      <c r="P193" s="7">
        <v>0</v>
      </c>
      <c r="Q193" s="7">
        <v>-3567861.3923901753</v>
      </c>
      <c r="R193" s="7">
        <v>0</v>
      </c>
      <c r="S193" s="7">
        <v>0</v>
      </c>
      <c r="T193" s="7">
        <v>0</v>
      </c>
      <c r="U193" s="7">
        <v>815086.8121468178</v>
      </c>
      <c r="V193" s="8">
        <f t="shared" si="2"/>
        <v>15835402.251228344</v>
      </c>
      <c r="W193" s="19"/>
      <c r="X193" s="18"/>
      <c r="Y193" s="19"/>
      <c r="Z193" s="21"/>
      <c r="AA193" s="19"/>
      <c r="AB193" s="19"/>
      <c r="AC193" s="21"/>
      <c r="AD193" s="19"/>
      <c r="AE193" s="18"/>
      <c r="AF193" s="21"/>
      <c r="AG193" s="22"/>
      <c r="AH193" s="22"/>
      <c r="AI193" s="21"/>
    </row>
    <row r="194" spans="1:35" x14ac:dyDescent="0.25">
      <c r="A194" s="5" t="s">
        <v>5</v>
      </c>
      <c r="B194" s="5" t="s">
        <v>225</v>
      </c>
      <c r="C194" s="5" t="s">
        <v>356</v>
      </c>
      <c r="D194" s="5" t="s">
        <v>357</v>
      </c>
      <c r="E194" s="16" t="s">
        <v>358</v>
      </c>
      <c r="F194" s="16" t="s">
        <v>769</v>
      </c>
      <c r="G194" s="6">
        <v>0</v>
      </c>
      <c r="H194" s="6">
        <v>0</v>
      </c>
      <c r="I194" s="6">
        <v>22722407.942283228</v>
      </c>
      <c r="J194" s="6">
        <v>1197028.2986425001</v>
      </c>
      <c r="K194" s="6">
        <v>1701842.8506787</v>
      </c>
      <c r="L194" s="6">
        <v>0</v>
      </c>
      <c r="M194" s="6">
        <v>0</v>
      </c>
      <c r="N194" s="7">
        <v>13751651.999174668</v>
      </c>
      <c r="O194" s="7">
        <v>0</v>
      </c>
      <c r="P194" s="7">
        <v>0</v>
      </c>
      <c r="Q194" s="7">
        <v>2654900.7277940884</v>
      </c>
      <c r="R194" s="7">
        <v>0</v>
      </c>
      <c r="S194" s="7">
        <v>0</v>
      </c>
      <c r="T194" s="7">
        <v>0</v>
      </c>
      <c r="U194" s="7">
        <v>1337528.954211511</v>
      </c>
      <c r="V194" s="8">
        <f t="shared" si="2"/>
        <v>43365360.772784695</v>
      </c>
      <c r="W194" s="19"/>
      <c r="X194" s="18"/>
      <c r="Y194" s="19"/>
      <c r="Z194" s="21"/>
      <c r="AA194" s="19"/>
      <c r="AB194" s="19"/>
      <c r="AC194" s="21"/>
      <c r="AD194" s="19"/>
      <c r="AE194" s="18"/>
      <c r="AF194" s="21"/>
      <c r="AG194" s="22"/>
      <c r="AH194" s="22"/>
      <c r="AI194" s="21"/>
    </row>
    <row r="195" spans="1:35" x14ac:dyDescent="0.25">
      <c r="A195" s="5" t="s">
        <v>5</v>
      </c>
      <c r="B195" s="5" t="s">
        <v>225</v>
      </c>
      <c r="C195" s="5" t="s">
        <v>356</v>
      </c>
      <c r="D195" s="5" t="s">
        <v>357</v>
      </c>
      <c r="E195" s="16" t="s">
        <v>359</v>
      </c>
      <c r="F195" s="16" t="s">
        <v>769</v>
      </c>
      <c r="G195" s="6">
        <v>0</v>
      </c>
      <c r="H195" s="6">
        <v>0</v>
      </c>
      <c r="I195" s="6">
        <v>119502500.73912008</v>
      </c>
      <c r="J195" s="6">
        <v>2693799.4660633001</v>
      </c>
      <c r="K195" s="6">
        <v>6947417.3303167</v>
      </c>
      <c r="L195" s="6">
        <v>0</v>
      </c>
      <c r="M195" s="6">
        <v>0</v>
      </c>
      <c r="N195" s="7">
        <v>59210639.432444125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7034380.1257884884</v>
      </c>
      <c r="V195" s="8">
        <f t="shared" si="2"/>
        <v>195388737.09373268</v>
      </c>
      <c r="W195" s="19"/>
      <c r="X195" s="18"/>
      <c r="Y195" s="19"/>
      <c r="Z195" s="21"/>
      <c r="AA195" s="19"/>
      <c r="AB195" s="19"/>
      <c r="AC195" s="21"/>
      <c r="AD195" s="19"/>
      <c r="AE195" s="18"/>
      <c r="AF195" s="21"/>
      <c r="AG195" s="22"/>
      <c r="AH195" s="22"/>
      <c r="AI195" s="21"/>
    </row>
    <row r="196" spans="1:35" ht="30" x14ac:dyDescent="0.25">
      <c r="A196" s="5" t="s">
        <v>5</v>
      </c>
      <c r="B196" s="5" t="s">
        <v>225</v>
      </c>
      <c r="C196" s="5" t="s">
        <v>360</v>
      </c>
      <c r="D196" s="5" t="s">
        <v>361</v>
      </c>
      <c r="E196" s="16" t="s">
        <v>362</v>
      </c>
      <c r="F196" s="16" t="s">
        <v>769</v>
      </c>
      <c r="G196" s="6">
        <v>0</v>
      </c>
      <c r="H196" s="6">
        <v>0</v>
      </c>
      <c r="I196" s="6">
        <v>26850622.371329829</v>
      </c>
      <c r="J196" s="6">
        <v>1481323.2217194999</v>
      </c>
      <c r="K196" s="6">
        <v>3053464.1176470001</v>
      </c>
      <c r="L196" s="6">
        <v>0</v>
      </c>
      <c r="M196" s="6">
        <v>0</v>
      </c>
      <c r="N196" s="7">
        <v>25682797.790253412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1400951.3442268497</v>
      </c>
      <c r="V196" s="8">
        <f t="shared" si="2"/>
        <v>58469158.845176592</v>
      </c>
      <c r="W196" s="19"/>
      <c r="X196" s="18"/>
      <c r="Y196" s="19"/>
      <c r="Z196" s="21"/>
      <c r="AA196" s="19"/>
      <c r="AB196" s="19"/>
      <c r="AC196" s="21"/>
      <c r="AD196" s="19"/>
      <c r="AE196" s="18"/>
      <c r="AF196" s="21"/>
      <c r="AG196" s="22"/>
      <c r="AH196" s="22"/>
      <c r="AI196" s="21"/>
    </row>
    <row r="197" spans="1:35" ht="30" x14ac:dyDescent="0.25">
      <c r="A197" s="5" t="s">
        <v>5</v>
      </c>
      <c r="B197" s="5" t="s">
        <v>225</v>
      </c>
      <c r="C197" s="5" t="s">
        <v>360</v>
      </c>
      <c r="D197" s="5" t="s">
        <v>361</v>
      </c>
      <c r="E197" s="16" t="s">
        <v>363</v>
      </c>
      <c r="F197" s="16" t="s">
        <v>769</v>
      </c>
      <c r="G197" s="6">
        <v>0</v>
      </c>
      <c r="H197" s="6">
        <v>0</v>
      </c>
      <c r="I197" s="6">
        <v>6667717.6941064652</v>
      </c>
      <c r="J197" s="6">
        <v>200562.95022624001</v>
      </c>
      <c r="K197" s="6">
        <v>330767.01357466</v>
      </c>
      <c r="L197" s="6">
        <v>0</v>
      </c>
      <c r="M197" s="6">
        <v>0</v>
      </c>
      <c r="N197" s="7">
        <v>4607513.3998515848</v>
      </c>
      <c r="O197" s="7">
        <v>0</v>
      </c>
      <c r="P197" s="7">
        <v>0</v>
      </c>
      <c r="Q197" s="7">
        <v>-4583810.4531609369</v>
      </c>
      <c r="R197" s="7">
        <v>0</v>
      </c>
      <c r="S197" s="7">
        <v>0</v>
      </c>
      <c r="T197" s="7">
        <v>0</v>
      </c>
      <c r="U197" s="7">
        <v>573645.3593885689</v>
      </c>
      <c r="V197" s="8">
        <f t="shared" si="2"/>
        <v>7796395.9639865812</v>
      </c>
      <c r="W197" s="19"/>
      <c r="X197" s="18"/>
      <c r="Y197" s="19"/>
      <c r="Z197" s="21"/>
      <c r="AA197" s="19"/>
      <c r="AB197" s="19"/>
      <c r="AC197" s="21"/>
      <c r="AD197" s="19"/>
      <c r="AE197" s="18"/>
      <c r="AF197" s="21"/>
      <c r="AG197" s="22"/>
      <c r="AH197" s="22"/>
      <c r="AI197" s="21"/>
    </row>
    <row r="198" spans="1:35" ht="30" x14ac:dyDescent="0.25">
      <c r="A198" s="5" t="s">
        <v>5</v>
      </c>
      <c r="B198" s="5" t="s">
        <v>225</v>
      </c>
      <c r="C198" s="5" t="s">
        <v>360</v>
      </c>
      <c r="D198" s="5" t="s">
        <v>361</v>
      </c>
      <c r="E198" s="16" t="s">
        <v>364</v>
      </c>
      <c r="F198" s="16" t="s">
        <v>769</v>
      </c>
      <c r="G198" s="6">
        <v>0</v>
      </c>
      <c r="H198" s="6">
        <v>0</v>
      </c>
      <c r="I198" s="6">
        <v>12488661.568060383</v>
      </c>
      <c r="J198" s="6">
        <v>1146987.4751130999</v>
      </c>
      <c r="K198" s="6">
        <v>1651601.719457</v>
      </c>
      <c r="L198" s="6">
        <v>0</v>
      </c>
      <c r="M198" s="6">
        <v>0</v>
      </c>
      <c r="N198" s="7">
        <v>13134019.66581024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651605.27638458123</v>
      </c>
      <c r="V198" s="8">
        <f t="shared" si="2"/>
        <v>29072875.704825304</v>
      </c>
      <c r="W198" s="19"/>
      <c r="X198" s="18"/>
      <c r="Y198" s="19"/>
      <c r="Z198" s="21"/>
      <c r="AA198" s="19"/>
      <c r="AB198" s="19"/>
      <c r="AC198" s="21"/>
      <c r="AD198" s="19"/>
      <c r="AE198" s="18"/>
      <c r="AF198" s="21"/>
      <c r="AG198" s="22"/>
      <c r="AH198" s="22"/>
      <c r="AI198" s="21"/>
    </row>
    <row r="199" spans="1:35" ht="30" x14ac:dyDescent="0.25">
      <c r="A199" s="5" t="s">
        <v>5</v>
      </c>
      <c r="B199" s="5" t="s">
        <v>225</v>
      </c>
      <c r="C199" s="5" t="s">
        <v>365</v>
      </c>
      <c r="D199" s="5" t="s">
        <v>366</v>
      </c>
      <c r="E199" s="16" t="s">
        <v>367</v>
      </c>
      <c r="F199" s="16" t="s">
        <v>769</v>
      </c>
      <c r="G199" s="6">
        <v>0</v>
      </c>
      <c r="H199" s="6">
        <v>0</v>
      </c>
      <c r="I199" s="6">
        <v>10092401.708613204</v>
      </c>
      <c r="J199" s="6">
        <v>447432.98642534</v>
      </c>
      <c r="K199" s="6">
        <v>907944.97737556999</v>
      </c>
      <c r="L199" s="6">
        <v>0</v>
      </c>
      <c r="M199" s="6">
        <v>0</v>
      </c>
      <c r="N199" s="7">
        <v>8321321.443750659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551939.41691196035</v>
      </c>
      <c r="V199" s="8">
        <f t="shared" si="2"/>
        <v>20321040.533076733</v>
      </c>
      <c r="W199" s="19"/>
      <c r="X199" s="18"/>
      <c r="Y199" s="19"/>
      <c r="Z199" s="21"/>
      <c r="AA199" s="19"/>
      <c r="AB199" s="19"/>
      <c r="AC199" s="21"/>
      <c r="AD199" s="19"/>
      <c r="AE199" s="18"/>
      <c r="AF199" s="21"/>
      <c r="AG199" s="22"/>
      <c r="AH199" s="22"/>
      <c r="AI199" s="21"/>
    </row>
    <row r="200" spans="1:35" ht="30" x14ac:dyDescent="0.25">
      <c r="A200" s="5" t="s">
        <v>5</v>
      </c>
      <c r="B200" s="5" t="s">
        <v>225</v>
      </c>
      <c r="C200" s="5" t="s">
        <v>365</v>
      </c>
      <c r="D200" s="5" t="s">
        <v>366</v>
      </c>
      <c r="E200" s="16" t="s">
        <v>368</v>
      </c>
      <c r="F200" s="16" t="s">
        <v>769</v>
      </c>
      <c r="G200" s="6">
        <v>0</v>
      </c>
      <c r="H200" s="6">
        <v>0</v>
      </c>
      <c r="I200" s="6">
        <v>38018535.279444247</v>
      </c>
      <c r="J200" s="6">
        <v>1348808.2986425001</v>
      </c>
      <c r="K200" s="6">
        <v>2106688.6425339002</v>
      </c>
      <c r="L200" s="6">
        <v>0</v>
      </c>
      <c r="M200" s="6">
        <v>0</v>
      </c>
      <c r="N200" s="7">
        <v>20583763.320594527</v>
      </c>
      <c r="O200" s="7">
        <v>0</v>
      </c>
      <c r="P200" s="7">
        <v>0</v>
      </c>
      <c r="Q200" s="7">
        <v>-4234278.3814565688</v>
      </c>
      <c r="R200" s="7">
        <v>0</v>
      </c>
      <c r="S200" s="7">
        <v>0</v>
      </c>
      <c r="T200" s="7">
        <v>0</v>
      </c>
      <c r="U200" s="7">
        <v>2079180.8332475356</v>
      </c>
      <c r="V200" s="8">
        <f t="shared" si="2"/>
        <v>59902697.99300614</v>
      </c>
      <c r="W200" s="19"/>
      <c r="X200" s="18"/>
      <c r="Y200" s="19"/>
      <c r="Z200" s="21"/>
      <c r="AA200" s="19"/>
      <c r="AB200" s="19"/>
      <c r="AC200" s="21"/>
      <c r="AD200" s="19"/>
      <c r="AE200" s="18"/>
      <c r="AF200" s="21"/>
      <c r="AG200" s="22"/>
      <c r="AH200" s="22"/>
      <c r="AI200" s="21"/>
    </row>
    <row r="201" spans="1:35" ht="30" x14ac:dyDescent="0.25">
      <c r="A201" s="5" t="s">
        <v>5</v>
      </c>
      <c r="B201" s="5" t="s">
        <v>225</v>
      </c>
      <c r="C201" s="5" t="s">
        <v>365</v>
      </c>
      <c r="D201" s="5" t="s">
        <v>366</v>
      </c>
      <c r="E201" s="16" t="s">
        <v>369</v>
      </c>
      <c r="F201" s="16" t="s">
        <v>769</v>
      </c>
      <c r="G201" s="6">
        <v>0</v>
      </c>
      <c r="H201" s="6">
        <v>0</v>
      </c>
      <c r="I201" s="6">
        <v>11184794.780690104</v>
      </c>
      <c r="J201" s="6">
        <v>192506.75113121999</v>
      </c>
      <c r="K201" s="6">
        <v>419709.23076922999</v>
      </c>
      <c r="L201" s="6">
        <v>0</v>
      </c>
      <c r="M201" s="6">
        <v>0</v>
      </c>
      <c r="N201" s="7">
        <v>3598674.9416183773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647935.24984050402</v>
      </c>
      <c r="V201" s="8">
        <f t="shared" ref="V201:V264" si="3">+SUM(G201:U201)</f>
        <v>16043620.954049435</v>
      </c>
      <c r="W201" s="19"/>
      <c r="X201" s="18"/>
      <c r="Y201" s="19"/>
      <c r="Z201" s="21"/>
      <c r="AA201" s="19"/>
      <c r="AB201" s="19"/>
      <c r="AC201" s="21"/>
      <c r="AD201" s="19"/>
      <c r="AE201" s="18"/>
      <c r="AF201" s="21"/>
      <c r="AG201" s="22"/>
      <c r="AH201" s="22"/>
      <c r="AI201" s="21"/>
    </row>
    <row r="202" spans="1:35" x14ac:dyDescent="0.25">
      <c r="A202" s="5" t="s">
        <v>5</v>
      </c>
      <c r="B202" s="5" t="s">
        <v>225</v>
      </c>
      <c r="C202" s="5" t="s">
        <v>370</v>
      </c>
      <c r="D202" s="5" t="s">
        <v>371</v>
      </c>
      <c r="E202" s="16" t="s">
        <v>372</v>
      </c>
      <c r="F202" s="16" t="s">
        <v>769</v>
      </c>
      <c r="G202" s="6">
        <v>0</v>
      </c>
      <c r="H202" s="6">
        <v>0</v>
      </c>
      <c r="I202" s="6">
        <v>3151120.1355718886</v>
      </c>
      <c r="J202" s="6">
        <v>146301.56561086001</v>
      </c>
      <c r="K202" s="6">
        <v>265314.52488687</v>
      </c>
      <c r="L202" s="6">
        <v>0</v>
      </c>
      <c r="M202" s="6">
        <v>0</v>
      </c>
      <c r="N202" s="7">
        <v>2724331.7399042761</v>
      </c>
      <c r="O202" s="7">
        <v>0</v>
      </c>
      <c r="P202" s="7">
        <v>0</v>
      </c>
      <c r="Q202" s="7">
        <v>2914660.2143429508</v>
      </c>
      <c r="R202" s="7">
        <v>0</v>
      </c>
      <c r="S202" s="7">
        <v>0</v>
      </c>
      <c r="T202" s="7">
        <v>0</v>
      </c>
      <c r="U202" s="7">
        <v>264246.06585214904</v>
      </c>
      <c r="V202" s="8">
        <f t="shared" si="3"/>
        <v>9465974.2461689953</v>
      </c>
      <c r="W202" s="19"/>
      <c r="X202" s="18"/>
      <c r="Y202" s="19"/>
      <c r="Z202" s="21"/>
      <c r="AA202" s="19"/>
      <c r="AB202" s="19"/>
      <c r="AC202" s="21"/>
      <c r="AD202" s="19"/>
      <c r="AE202" s="18"/>
      <c r="AF202" s="21"/>
      <c r="AG202" s="22"/>
      <c r="AH202" s="22"/>
      <c r="AI202" s="21"/>
    </row>
    <row r="203" spans="1:35" x14ac:dyDescent="0.25">
      <c r="A203" s="5" t="s">
        <v>5</v>
      </c>
      <c r="B203" s="5" t="s">
        <v>225</v>
      </c>
      <c r="C203" s="5" t="s">
        <v>370</v>
      </c>
      <c r="D203" s="5" t="s">
        <v>371</v>
      </c>
      <c r="E203" s="16" t="s">
        <v>373</v>
      </c>
      <c r="F203" s="16" t="s">
        <v>769</v>
      </c>
      <c r="G203" s="6">
        <v>0</v>
      </c>
      <c r="H203" s="6">
        <v>0</v>
      </c>
      <c r="I203" s="6">
        <v>23502279.557715945</v>
      </c>
      <c r="J203" s="6">
        <v>873873.37556561001</v>
      </c>
      <c r="K203" s="6">
        <v>1937306.5610859999</v>
      </c>
      <c r="L203" s="6">
        <v>0</v>
      </c>
      <c r="M203" s="6">
        <v>0</v>
      </c>
      <c r="N203" s="7">
        <v>18983386.656629935</v>
      </c>
      <c r="O203" s="7">
        <v>0</v>
      </c>
      <c r="P203" s="7">
        <v>0</v>
      </c>
      <c r="Q203" s="7">
        <v>1751910.3163311407</v>
      </c>
      <c r="R203" s="7">
        <v>0</v>
      </c>
      <c r="S203" s="7">
        <v>0</v>
      </c>
      <c r="T203" s="7">
        <v>0</v>
      </c>
      <c r="U203" s="7">
        <v>1970849.9341478511</v>
      </c>
      <c r="V203" s="8">
        <f t="shared" si="3"/>
        <v>49019606.40147648</v>
      </c>
      <c r="W203" s="19"/>
      <c r="X203" s="18"/>
      <c r="Y203" s="19"/>
      <c r="Z203" s="21"/>
      <c r="AA203" s="19"/>
      <c r="AB203" s="19"/>
      <c r="AC203" s="21"/>
      <c r="AD203" s="19"/>
      <c r="AE203" s="18"/>
      <c r="AF203" s="21"/>
      <c r="AG203" s="22"/>
      <c r="AH203" s="22"/>
      <c r="AI203" s="21"/>
    </row>
    <row r="204" spans="1:35" ht="30" x14ac:dyDescent="0.25">
      <c r="A204" s="5" t="s">
        <v>5</v>
      </c>
      <c r="B204" s="5" t="s">
        <v>225</v>
      </c>
      <c r="C204" s="5" t="s">
        <v>96</v>
      </c>
      <c r="D204" s="5" t="s">
        <v>97</v>
      </c>
      <c r="E204" s="16" t="s">
        <v>374</v>
      </c>
      <c r="F204" s="16" t="s">
        <v>769</v>
      </c>
      <c r="G204" s="6">
        <v>0</v>
      </c>
      <c r="H204" s="6">
        <v>0</v>
      </c>
      <c r="I204" s="6">
        <v>8556964.3495465796</v>
      </c>
      <c r="J204" s="6">
        <v>441641.29411765002</v>
      </c>
      <c r="K204" s="6">
        <v>910216.15384615003</v>
      </c>
      <c r="L204" s="6">
        <v>0</v>
      </c>
      <c r="M204" s="6">
        <v>0</v>
      </c>
      <c r="N204" s="7">
        <v>7587138.2473244695</v>
      </c>
      <c r="O204" s="7">
        <v>0</v>
      </c>
      <c r="P204" s="7">
        <v>0</v>
      </c>
      <c r="Q204" s="7">
        <v>-3083117.4268516796</v>
      </c>
      <c r="R204" s="7">
        <v>0</v>
      </c>
      <c r="S204" s="7">
        <v>0</v>
      </c>
      <c r="T204" s="7">
        <v>0</v>
      </c>
      <c r="U204" s="7">
        <v>352522.8</v>
      </c>
      <c r="V204" s="8">
        <f t="shared" si="3"/>
        <v>14765365.417983171</v>
      </c>
      <c r="W204" s="19"/>
      <c r="X204" s="18"/>
      <c r="Y204" s="19"/>
      <c r="Z204" s="21"/>
      <c r="AA204" s="19"/>
      <c r="AB204" s="19"/>
      <c r="AC204" s="21"/>
      <c r="AD204" s="19"/>
      <c r="AE204" s="18"/>
      <c r="AF204" s="21"/>
      <c r="AG204" s="22"/>
      <c r="AH204" s="22"/>
      <c r="AI204" s="21"/>
    </row>
    <row r="205" spans="1:35" x14ac:dyDescent="0.25">
      <c r="A205" s="5" t="s">
        <v>5</v>
      </c>
      <c r="B205" s="5" t="s">
        <v>225</v>
      </c>
      <c r="C205" s="5" t="s">
        <v>113</v>
      </c>
      <c r="D205" s="5" t="s">
        <v>114</v>
      </c>
      <c r="E205" s="16" t="s">
        <v>375</v>
      </c>
      <c r="F205" s="16" t="s">
        <v>769</v>
      </c>
      <c r="G205" s="6">
        <v>0</v>
      </c>
      <c r="H205" s="6">
        <v>0</v>
      </c>
      <c r="I205" s="6">
        <v>18848306.690748356</v>
      </c>
      <c r="J205" s="6">
        <v>830269.30316741997</v>
      </c>
      <c r="K205" s="6">
        <v>1394437.6470588001</v>
      </c>
      <c r="L205" s="6">
        <v>0</v>
      </c>
      <c r="M205" s="6">
        <v>0</v>
      </c>
      <c r="N205" s="7">
        <v>13305237.801126061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1386622.08</v>
      </c>
      <c r="V205" s="8">
        <f t="shared" si="3"/>
        <v>35764873.522100635</v>
      </c>
      <c r="W205" s="19"/>
      <c r="X205" s="18"/>
      <c r="Y205" s="19"/>
      <c r="Z205" s="21"/>
      <c r="AA205" s="19"/>
      <c r="AB205" s="19"/>
      <c r="AC205" s="21"/>
      <c r="AD205" s="19"/>
      <c r="AE205" s="18"/>
      <c r="AF205" s="21"/>
      <c r="AG205" s="22"/>
      <c r="AH205" s="22"/>
      <c r="AI205" s="21"/>
    </row>
    <row r="206" spans="1:35" x14ac:dyDescent="0.25">
      <c r="A206" s="5" t="s">
        <v>5</v>
      </c>
      <c r="B206" s="5" t="s">
        <v>225</v>
      </c>
      <c r="C206" s="5" t="s">
        <v>47</v>
      </c>
      <c r="D206" s="5" t="s">
        <v>48</v>
      </c>
      <c r="E206" s="16" t="s">
        <v>376</v>
      </c>
      <c r="F206" s="16" t="s">
        <v>770</v>
      </c>
      <c r="G206" s="6">
        <v>0</v>
      </c>
      <c r="H206" s="6">
        <v>0</v>
      </c>
      <c r="I206" s="6">
        <v>12599442.428601557</v>
      </c>
      <c r="J206" s="6">
        <v>189739.2760181</v>
      </c>
      <c r="K206" s="6">
        <v>429720.52488688001</v>
      </c>
      <c r="L206" s="6">
        <v>0</v>
      </c>
      <c r="M206" s="6">
        <v>0</v>
      </c>
      <c r="N206" s="7">
        <v>4229134.1558333337</v>
      </c>
      <c r="O206" s="7">
        <v>0</v>
      </c>
      <c r="P206" s="7">
        <v>0</v>
      </c>
      <c r="Q206" s="7">
        <v>-925861.09451492515</v>
      </c>
      <c r="R206" s="7">
        <v>0</v>
      </c>
      <c r="S206" s="7">
        <v>0</v>
      </c>
      <c r="T206" s="7">
        <v>0</v>
      </c>
      <c r="U206" s="7">
        <v>1130048.112270145</v>
      </c>
      <c r="V206" s="8">
        <f t="shared" si="3"/>
        <v>17652223.403095093</v>
      </c>
      <c r="W206" s="19"/>
      <c r="X206" s="18"/>
      <c r="Y206" s="19"/>
      <c r="Z206" s="21"/>
      <c r="AA206" s="19"/>
      <c r="AB206" s="19"/>
      <c r="AC206" s="21"/>
      <c r="AD206" s="19"/>
      <c r="AE206" s="18"/>
      <c r="AF206" s="21"/>
      <c r="AG206" s="22"/>
      <c r="AH206" s="22"/>
      <c r="AI206" s="21"/>
    </row>
    <row r="207" spans="1:35" x14ac:dyDescent="0.25">
      <c r="A207" s="5" t="s">
        <v>5</v>
      </c>
      <c r="B207" s="5" t="s">
        <v>225</v>
      </c>
      <c r="C207" s="5" t="s">
        <v>47</v>
      </c>
      <c r="D207" s="5" t="s">
        <v>48</v>
      </c>
      <c r="E207" s="16" t="s">
        <v>377</v>
      </c>
      <c r="F207" s="16" t="s">
        <v>770</v>
      </c>
      <c r="G207" s="6">
        <v>0</v>
      </c>
      <c r="H207" s="6">
        <v>0</v>
      </c>
      <c r="I207" s="6">
        <v>13309065.123033982</v>
      </c>
      <c r="J207" s="6">
        <v>388978.57013574999</v>
      </c>
      <c r="K207" s="6">
        <v>544289.46606333996</v>
      </c>
      <c r="L207" s="6">
        <v>0</v>
      </c>
      <c r="M207" s="6">
        <v>0</v>
      </c>
      <c r="N207" s="7">
        <v>4483511.2922611674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824913.31693977641</v>
      </c>
      <c r="V207" s="8">
        <f t="shared" si="3"/>
        <v>19550757.768434014</v>
      </c>
      <c r="W207" s="19"/>
      <c r="X207" s="18"/>
      <c r="Y207" s="19"/>
      <c r="Z207" s="21"/>
      <c r="AA207" s="19"/>
      <c r="AB207" s="19"/>
      <c r="AC207" s="21"/>
      <c r="AD207" s="19"/>
      <c r="AE207" s="18"/>
      <c r="AF207" s="21"/>
      <c r="AG207" s="22"/>
      <c r="AH207" s="22"/>
      <c r="AI207" s="21"/>
    </row>
    <row r="208" spans="1:35" x14ac:dyDescent="0.25">
      <c r="A208" s="5" t="s">
        <v>5</v>
      </c>
      <c r="B208" s="5" t="s">
        <v>225</v>
      </c>
      <c r="C208" s="5" t="s">
        <v>47</v>
      </c>
      <c r="D208" s="5" t="s">
        <v>48</v>
      </c>
      <c r="E208" s="16" t="s">
        <v>378</v>
      </c>
      <c r="F208" s="16" t="s">
        <v>769</v>
      </c>
      <c r="G208" s="6">
        <v>0</v>
      </c>
      <c r="H208" s="6">
        <v>0</v>
      </c>
      <c r="I208" s="6">
        <v>3765417.4962495849</v>
      </c>
      <c r="J208" s="6">
        <v>203035.67420814</v>
      </c>
      <c r="K208" s="6">
        <v>308924.29864252999</v>
      </c>
      <c r="L208" s="6">
        <v>0</v>
      </c>
      <c r="M208" s="6">
        <v>0</v>
      </c>
      <c r="N208" s="7">
        <v>2871794.4433156438</v>
      </c>
      <c r="O208" s="7">
        <v>0</v>
      </c>
      <c r="P208" s="7">
        <v>0</v>
      </c>
      <c r="Q208" s="7">
        <v>7273732.3934398945</v>
      </c>
      <c r="R208" s="7">
        <v>0</v>
      </c>
      <c r="S208" s="7">
        <v>0</v>
      </c>
      <c r="T208" s="7">
        <v>0</v>
      </c>
      <c r="U208" s="7">
        <v>216994.71079007874</v>
      </c>
      <c r="V208" s="8">
        <f t="shared" si="3"/>
        <v>14639899.016645871</v>
      </c>
      <c r="W208" s="19"/>
      <c r="X208" s="18"/>
      <c r="Y208" s="19"/>
      <c r="Z208" s="21"/>
      <c r="AA208" s="19"/>
      <c r="AB208" s="19"/>
      <c r="AC208" s="21"/>
      <c r="AD208" s="19"/>
      <c r="AE208" s="18"/>
      <c r="AF208" s="21"/>
      <c r="AG208" s="22"/>
      <c r="AH208" s="22"/>
      <c r="AI208" s="21"/>
    </row>
    <row r="209" spans="1:35" x14ac:dyDescent="0.25">
      <c r="A209" s="5" t="s">
        <v>5</v>
      </c>
      <c r="B209" s="5" t="s">
        <v>225</v>
      </c>
      <c r="C209" s="5" t="s">
        <v>33</v>
      </c>
      <c r="D209" s="5" t="s">
        <v>34</v>
      </c>
      <c r="E209" s="16" t="s">
        <v>379</v>
      </c>
      <c r="F209" s="16" t="s">
        <v>770</v>
      </c>
      <c r="G209" s="6">
        <v>0</v>
      </c>
      <c r="H209" s="6">
        <v>0</v>
      </c>
      <c r="I209" s="6">
        <v>16283201.703812655</v>
      </c>
      <c r="J209" s="6">
        <v>456411.70135746</v>
      </c>
      <c r="K209" s="6">
        <v>753081.61085972004</v>
      </c>
      <c r="L209" s="6">
        <v>0</v>
      </c>
      <c r="M209" s="6">
        <v>0</v>
      </c>
      <c r="N209" s="7">
        <v>7395115.2705185842</v>
      </c>
      <c r="O209" s="7">
        <v>0</v>
      </c>
      <c r="P209" s="7">
        <v>0</v>
      </c>
      <c r="Q209" s="7">
        <v>-710122.09294352157</v>
      </c>
      <c r="R209" s="7">
        <v>0</v>
      </c>
      <c r="S209" s="7">
        <v>0</v>
      </c>
      <c r="T209" s="7">
        <v>0</v>
      </c>
      <c r="U209" s="7">
        <v>1145998.9956374601</v>
      </c>
      <c r="V209" s="8">
        <f t="shared" si="3"/>
        <v>25323687.189242359</v>
      </c>
      <c r="W209" s="19"/>
      <c r="X209" s="18"/>
      <c r="Y209" s="19"/>
      <c r="Z209" s="21"/>
      <c r="AA209" s="19"/>
      <c r="AB209" s="19"/>
      <c r="AC209" s="21"/>
      <c r="AD209" s="19"/>
      <c r="AE209" s="18"/>
      <c r="AF209" s="21"/>
      <c r="AG209" s="22"/>
      <c r="AH209" s="22"/>
      <c r="AI209" s="21"/>
    </row>
    <row r="210" spans="1:35" x14ac:dyDescent="0.25">
      <c r="A210" s="5" t="s">
        <v>5</v>
      </c>
      <c r="B210" s="5" t="s">
        <v>225</v>
      </c>
      <c r="C210" s="5" t="s">
        <v>33</v>
      </c>
      <c r="D210" s="5" t="s">
        <v>34</v>
      </c>
      <c r="E210" s="16" t="s">
        <v>380</v>
      </c>
      <c r="F210" s="16" t="s">
        <v>770</v>
      </c>
      <c r="G210" s="6">
        <v>0</v>
      </c>
      <c r="H210" s="6">
        <v>0</v>
      </c>
      <c r="I210" s="6">
        <v>10613785.894736763</v>
      </c>
      <c r="J210" s="6">
        <v>90915.945701357006</v>
      </c>
      <c r="K210" s="6">
        <v>473848.26244343998</v>
      </c>
      <c r="L210" s="6">
        <v>0</v>
      </c>
      <c r="M210" s="6">
        <v>0</v>
      </c>
      <c r="N210" s="7">
        <v>4854528.8148461152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746989.94685003243</v>
      </c>
      <c r="V210" s="8">
        <f t="shared" si="3"/>
        <v>16780068.864577707</v>
      </c>
      <c r="W210" s="19"/>
      <c r="X210" s="18"/>
      <c r="Y210" s="19"/>
      <c r="Z210" s="21"/>
      <c r="AA210" s="19"/>
      <c r="AB210" s="19"/>
      <c r="AC210" s="21"/>
      <c r="AD210" s="19"/>
      <c r="AE210" s="18"/>
      <c r="AF210" s="21"/>
      <c r="AG210" s="22"/>
      <c r="AH210" s="22"/>
      <c r="AI210" s="21"/>
    </row>
    <row r="211" spans="1:35" x14ac:dyDescent="0.25">
      <c r="A211" s="5" t="s">
        <v>5</v>
      </c>
      <c r="B211" s="5" t="s">
        <v>225</v>
      </c>
      <c r="C211" s="5" t="s">
        <v>33</v>
      </c>
      <c r="D211" s="5" t="s">
        <v>34</v>
      </c>
      <c r="E211" s="16" t="s">
        <v>381</v>
      </c>
      <c r="F211" s="16" t="s">
        <v>770</v>
      </c>
      <c r="G211" s="6">
        <v>0</v>
      </c>
      <c r="H211" s="6">
        <v>0</v>
      </c>
      <c r="I211" s="6">
        <v>6585729.8992449436</v>
      </c>
      <c r="J211" s="6">
        <v>394001.04072398</v>
      </c>
      <c r="K211" s="6">
        <v>652302.10859727999</v>
      </c>
      <c r="L211" s="6">
        <v>0</v>
      </c>
      <c r="M211" s="6">
        <v>0</v>
      </c>
      <c r="N211" s="7">
        <v>6211312.518917975</v>
      </c>
      <c r="O211" s="7">
        <v>0</v>
      </c>
      <c r="P211" s="7">
        <v>0</v>
      </c>
      <c r="Q211" s="7">
        <v>1860325.5034113731</v>
      </c>
      <c r="R211" s="7">
        <v>0</v>
      </c>
      <c r="S211" s="7">
        <v>0</v>
      </c>
      <c r="T211" s="7">
        <v>0</v>
      </c>
      <c r="U211" s="7">
        <v>463498.51751250721</v>
      </c>
      <c r="V211" s="8">
        <f t="shared" si="3"/>
        <v>16167169.588408059</v>
      </c>
      <c r="W211" s="19"/>
      <c r="X211" s="18"/>
      <c r="Y211" s="19"/>
      <c r="Z211" s="21"/>
      <c r="AA211" s="19"/>
      <c r="AB211" s="19"/>
      <c r="AC211" s="21"/>
      <c r="AD211" s="19"/>
      <c r="AE211" s="18"/>
      <c r="AF211" s="21"/>
      <c r="AG211" s="22"/>
      <c r="AH211" s="22"/>
      <c r="AI211" s="21"/>
    </row>
    <row r="212" spans="1:35" x14ac:dyDescent="0.25">
      <c r="A212" s="5" t="s">
        <v>5</v>
      </c>
      <c r="B212" s="5" t="s">
        <v>225</v>
      </c>
      <c r="C212" s="5" t="s">
        <v>61</v>
      </c>
      <c r="D212" s="5" t="s">
        <v>62</v>
      </c>
      <c r="E212" s="16" t="s">
        <v>382</v>
      </c>
      <c r="F212" s="16" t="s">
        <v>770</v>
      </c>
      <c r="G212" s="6">
        <v>0</v>
      </c>
      <c r="H212" s="6">
        <v>0</v>
      </c>
      <c r="I212" s="6">
        <v>3465535.6888847509</v>
      </c>
      <c r="J212" s="6">
        <v>152757.25791854999</v>
      </c>
      <c r="K212" s="6">
        <v>236695.60180994999</v>
      </c>
      <c r="L212" s="6">
        <v>0</v>
      </c>
      <c r="M212" s="6">
        <v>0</v>
      </c>
      <c r="N212" s="7">
        <v>2366084.8902310813</v>
      </c>
      <c r="O212" s="7">
        <v>0</v>
      </c>
      <c r="P212" s="7">
        <v>0</v>
      </c>
      <c r="Q212" s="7">
        <v>1912945.1987998774</v>
      </c>
      <c r="R212" s="7">
        <v>0</v>
      </c>
      <c r="S212" s="7">
        <v>0</v>
      </c>
      <c r="T212" s="7">
        <v>0</v>
      </c>
      <c r="U212" s="7">
        <v>331110.93230569072</v>
      </c>
      <c r="V212" s="8">
        <f t="shared" si="3"/>
        <v>8465129.5699499007</v>
      </c>
      <c r="W212" s="19"/>
      <c r="X212" s="18"/>
      <c r="Y212" s="19"/>
      <c r="Z212" s="21"/>
      <c r="AA212" s="19"/>
      <c r="AB212" s="19"/>
      <c r="AC212" s="21"/>
      <c r="AD212" s="19"/>
      <c r="AE212" s="18"/>
      <c r="AF212" s="21"/>
      <c r="AG212" s="22"/>
      <c r="AH212" s="22"/>
      <c r="AI212" s="21"/>
    </row>
    <row r="213" spans="1:35" x14ac:dyDescent="0.25">
      <c r="A213" s="5" t="s">
        <v>5</v>
      </c>
      <c r="B213" s="5" t="s">
        <v>225</v>
      </c>
      <c r="C213" s="5" t="s">
        <v>61</v>
      </c>
      <c r="D213" s="5" t="s">
        <v>62</v>
      </c>
      <c r="E213" s="16" t="s">
        <v>383</v>
      </c>
      <c r="F213" s="16" t="s">
        <v>770</v>
      </c>
      <c r="G213" s="6">
        <v>0</v>
      </c>
      <c r="H213" s="6">
        <v>0</v>
      </c>
      <c r="I213" s="6">
        <v>24913559.393024016</v>
      </c>
      <c r="J213" s="6">
        <v>1451789.7104072</v>
      </c>
      <c r="K213" s="6">
        <v>2380686.0995474998</v>
      </c>
      <c r="L213" s="6">
        <v>0</v>
      </c>
      <c r="M213" s="6">
        <v>0</v>
      </c>
      <c r="N213" s="7">
        <v>18019173.394241568</v>
      </c>
      <c r="O213" s="7">
        <v>0</v>
      </c>
      <c r="P213" s="7">
        <v>0</v>
      </c>
      <c r="Q213" s="7">
        <v>6971473.5798617229</v>
      </c>
      <c r="R213" s="7">
        <v>0</v>
      </c>
      <c r="S213" s="7">
        <v>0</v>
      </c>
      <c r="T213" s="7">
        <v>0</v>
      </c>
      <c r="U213" s="7">
        <v>2380339.6121804342</v>
      </c>
      <c r="V213" s="8">
        <f t="shared" si="3"/>
        <v>56117021.789262444</v>
      </c>
      <c r="W213" s="19"/>
      <c r="X213" s="18"/>
      <c r="Y213" s="19"/>
      <c r="Z213" s="21"/>
      <c r="AA213" s="19"/>
      <c r="AB213" s="19"/>
      <c r="AC213" s="21"/>
      <c r="AD213" s="19"/>
      <c r="AE213" s="18"/>
      <c r="AF213" s="21"/>
      <c r="AG213" s="22"/>
      <c r="AH213" s="22"/>
      <c r="AI213" s="21"/>
    </row>
    <row r="214" spans="1:35" x14ac:dyDescent="0.25">
      <c r="A214" s="5" t="s">
        <v>5</v>
      </c>
      <c r="B214" s="5" t="s">
        <v>225</v>
      </c>
      <c r="C214" s="5" t="s">
        <v>61</v>
      </c>
      <c r="D214" s="5" t="s">
        <v>62</v>
      </c>
      <c r="E214" s="16" t="s">
        <v>384</v>
      </c>
      <c r="F214" s="16" t="s">
        <v>770</v>
      </c>
      <c r="G214" s="6">
        <v>0</v>
      </c>
      <c r="H214" s="6">
        <v>0</v>
      </c>
      <c r="I214" s="6">
        <v>3459093.8696042346</v>
      </c>
      <c r="J214" s="6">
        <v>37754.334841629003</v>
      </c>
      <c r="K214" s="6">
        <v>158242.76923077001</v>
      </c>
      <c r="L214" s="6">
        <v>0</v>
      </c>
      <c r="M214" s="6">
        <v>0</v>
      </c>
      <c r="N214" s="7">
        <v>1754545.4503905913</v>
      </c>
      <c r="O214" s="7">
        <v>0</v>
      </c>
      <c r="P214" s="7">
        <v>0</v>
      </c>
      <c r="Q214" s="7">
        <v>2536966.2763204006</v>
      </c>
      <c r="R214" s="7">
        <v>0</v>
      </c>
      <c r="S214" s="7">
        <v>0</v>
      </c>
      <c r="T214" s="7">
        <v>0</v>
      </c>
      <c r="U214" s="7">
        <v>330495.45551387535</v>
      </c>
      <c r="V214" s="8">
        <f t="shared" si="3"/>
        <v>8277098.155901501</v>
      </c>
      <c r="W214" s="19"/>
      <c r="X214" s="18"/>
      <c r="Y214" s="19"/>
      <c r="Z214" s="21"/>
      <c r="AA214" s="19"/>
      <c r="AB214" s="19"/>
      <c r="AC214" s="21"/>
      <c r="AD214" s="19"/>
      <c r="AE214" s="18"/>
      <c r="AF214" s="21"/>
      <c r="AG214" s="22"/>
      <c r="AH214" s="22"/>
      <c r="AI214" s="21"/>
    </row>
    <row r="215" spans="1:35" x14ac:dyDescent="0.25">
      <c r="A215" s="5" t="s">
        <v>5</v>
      </c>
      <c r="B215" s="5" t="s">
        <v>225</v>
      </c>
      <c r="C215" s="5" t="s">
        <v>385</v>
      </c>
      <c r="D215" s="5" t="s">
        <v>386</v>
      </c>
      <c r="E215" s="16" t="s">
        <v>387</v>
      </c>
      <c r="F215" s="16" t="s">
        <v>769</v>
      </c>
      <c r="G215" s="6">
        <v>0</v>
      </c>
      <c r="H215" s="6">
        <v>0</v>
      </c>
      <c r="I215" s="6">
        <v>21991099.943789624</v>
      </c>
      <c r="J215" s="6">
        <v>499289.98190045002</v>
      </c>
      <c r="K215" s="6">
        <v>1099221.040724</v>
      </c>
      <c r="L215" s="6">
        <v>0</v>
      </c>
      <c r="M215" s="6">
        <v>0</v>
      </c>
      <c r="N215" s="7">
        <v>10536259.616404278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1307250</v>
      </c>
      <c r="V215" s="8">
        <f t="shared" si="3"/>
        <v>35433120.582818352</v>
      </c>
      <c r="W215" s="19"/>
      <c r="X215" s="18"/>
      <c r="Y215" s="19"/>
      <c r="Z215" s="21"/>
      <c r="AA215" s="19"/>
      <c r="AB215" s="19"/>
      <c r="AC215" s="21"/>
      <c r="AD215" s="19"/>
      <c r="AE215" s="18"/>
      <c r="AF215" s="21"/>
      <c r="AG215" s="22"/>
      <c r="AH215" s="22"/>
      <c r="AI215" s="21"/>
    </row>
    <row r="216" spans="1:35" x14ac:dyDescent="0.25">
      <c r="A216" s="5" t="s">
        <v>5</v>
      </c>
      <c r="B216" s="5" t="s">
        <v>225</v>
      </c>
      <c r="C216" s="5" t="s">
        <v>388</v>
      </c>
      <c r="D216" s="5" t="s">
        <v>389</v>
      </c>
      <c r="E216" s="16" t="s">
        <v>390</v>
      </c>
      <c r="F216" s="16" t="s">
        <v>770</v>
      </c>
      <c r="G216" s="6">
        <v>0</v>
      </c>
      <c r="H216" s="6">
        <v>0</v>
      </c>
      <c r="I216" s="6">
        <v>186923975.18205822</v>
      </c>
      <c r="J216" s="6">
        <v>8075982.5158371003</v>
      </c>
      <c r="K216" s="6">
        <v>11338684.624434</v>
      </c>
      <c r="L216" s="6">
        <v>0</v>
      </c>
      <c r="M216" s="6">
        <v>0</v>
      </c>
      <c r="N216" s="7">
        <v>98015680.583421201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19671002.280000001</v>
      </c>
      <c r="V216" s="8">
        <f t="shared" si="3"/>
        <v>324025325.18575048</v>
      </c>
      <c r="W216" s="19"/>
      <c r="X216" s="18"/>
      <c r="Y216" s="19"/>
      <c r="Z216" s="21"/>
      <c r="AA216" s="19"/>
      <c r="AB216" s="19"/>
      <c r="AC216" s="21"/>
      <c r="AD216" s="19"/>
      <c r="AE216" s="18"/>
      <c r="AF216" s="21"/>
      <c r="AG216" s="22"/>
      <c r="AH216" s="22"/>
      <c r="AI216" s="21"/>
    </row>
    <row r="217" spans="1:35" x14ac:dyDescent="0.25">
      <c r="A217" s="5" t="s">
        <v>5</v>
      </c>
      <c r="B217" s="5" t="s">
        <v>225</v>
      </c>
      <c r="C217" s="5" t="s">
        <v>15</v>
      </c>
      <c r="D217" s="5" t="s">
        <v>16</v>
      </c>
      <c r="E217" s="16" t="s">
        <v>391</v>
      </c>
      <c r="F217" s="16" t="s">
        <v>769</v>
      </c>
      <c r="G217" s="6">
        <v>0</v>
      </c>
      <c r="H217" s="6">
        <v>0</v>
      </c>
      <c r="I217" s="6">
        <v>11723556.322354954</v>
      </c>
      <c r="J217" s="6">
        <v>184437.14932127</v>
      </c>
      <c r="K217" s="6">
        <v>321606.15384614997</v>
      </c>
      <c r="L217" s="6">
        <v>0</v>
      </c>
      <c r="M217" s="6">
        <v>0</v>
      </c>
      <c r="N217" s="7">
        <v>3577214.8115020879</v>
      </c>
      <c r="O217" s="7">
        <v>0</v>
      </c>
      <c r="P217" s="7">
        <v>0</v>
      </c>
      <c r="Q217" s="7">
        <v>-2180177.5907655288</v>
      </c>
      <c r="R217" s="7">
        <v>0</v>
      </c>
      <c r="S217" s="7">
        <v>0</v>
      </c>
      <c r="T217" s="7">
        <v>0</v>
      </c>
      <c r="U217" s="7">
        <v>1157998.6836429909</v>
      </c>
      <c r="V217" s="8">
        <f t="shared" si="3"/>
        <v>14784635.529901924</v>
      </c>
      <c r="W217" s="19"/>
      <c r="X217" s="18"/>
      <c r="Y217" s="19"/>
      <c r="Z217" s="21"/>
      <c r="AA217" s="19"/>
      <c r="AB217" s="19"/>
      <c r="AC217" s="21"/>
      <c r="AD217" s="19"/>
      <c r="AE217" s="18"/>
      <c r="AF217" s="21"/>
      <c r="AG217" s="22"/>
      <c r="AH217" s="22"/>
      <c r="AI217" s="21"/>
    </row>
    <row r="218" spans="1:35" x14ac:dyDescent="0.25">
      <c r="A218" s="5" t="s">
        <v>5</v>
      </c>
      <c r="B218" s="5" t="s">
        <v>225</v>
      </c>
      <c r="C218" s="5" t="s">
        <v>15</v>
      </c>
      <c r="D218" s="5" t="s">
        <v>16</v>
      </c>
      <c r="E218" s="16" t="s">
        <v>392</v>
      </c>
      <c r="F218" s="16" t="s">
        <v>769</v>
      </c>
      <c r="G218" s="6">
        <v>0</v>
      </c>
      <c r="H218" s="6">
        <v>0</v>
      </c>
      <c r="I218" s="6">
        <v>7975910.4331765501</v>
      </c>
      <c r="J218" s="6">
        <v>462574.91402715002</v>
      </c>
      <c r="K218" s="6">
        <v>864124.16289594001</v>
      </c>
      <c r="L218" s="6">
        <v>0</v>
      </c>
      <c r="M218" s="6">
        <v>0</v>
      </c>
      <c r="N218" s="7">
        <v>7484736.7697911598</v>
      </c>
      <c r="O218" s="7">
        <v>0</v>
      </c>
      <c r="P218" s="7">
        <v>0</v>
      </c>
      <c r="Q218" s="7">
        <v>3101907.1627435647</v>
      </c>
      <c r="R218" s="7">
        <v>0</v>
      </c>
      <c r="S218" s="7">
        <v>0</v>
      </c>
      <c r="T218" s="7">
        <v>0</v>
      </c>
      <c r="U218" s="7">
        <v>562640.8915539555</v>
      </c>
      <c r="V218" s="8">
        <f t="shared" si="3"/>
        <v>20451894.33418832</v>
      </c>
      <c r="W218" s="19"/>
      <c r="X218" s="18"/>
      <c r="Y218" s="19"/>
      <c r="Z218" s="21"/>
      <c r="AA218" s="19"/>
      <c r="AB218" s="19"/>
      <c r="AC218" s="21"/>
      <c r="AD218" s="19"/>
      <c r="AE218" s="18"/>
      <c r="AF218" s="21"/>
      <c r="AG218" s="22"/>
      <c r="AH218" s="22"/>
      <c r="AI218" s="21"/>
    </row>
    <row r="219" spans="1:35" x14ac:dyDescent="0.25">
      <c r="A219" s="5" t="s">
        <v>5</v>
      </c>
      <c r="B219" s="5" t="s">
        <v>225</v>
      </c>
      <c r="C219" s="5" t="s">
        <v>15</v>
      </c>
      <c r="D219" s="5" t="s">
        <v>16</v>
      </c>
      <c r="E219" s="16" t="s">
        <v>393</v>
      </c>
      <c r="F219" s="16" t="s">
        <v>769</v>
      </c>
      <c r="G219" s="6">
        <v>0</v>
      </c>
      <c r="H219" s="6">
        <v>0</v>
      </c>
      <c r="I219" s="6">
        <v>62427848.247009337</v>
      </c>
      <c r="J219" s="6">
        <v>2305667.719457</v>
      </c>
      <c r="K219" s="6">
        <v>4781499.9095021999</v>
      </c>
      <c r="L219" s="6">
        <v>0</v>
      </c>
      <c r="M219" s="6">
        <v>0</v>
      </c>
      <c r="N219" s="7">
        <v>43544983.876695685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4403818.2837897567</v>
      </c>
      <c r="V219" s="8">
        <f t="shared" si="3"/>
        <v>117463818.03645396</v>
      </c>
      <c r="W219" s="19"/>
      <c r="X219" s="18"/>
      <c r="Y219" s="19"/>
      <c r="Z219" s="21"/>
      <c r="AA219" s="19"/>
      <c r="AB219" s="19"/>
      <c r="AC219" s="21"/>
      <c r="AD219" s="19"/>
      <c r="AE219" s="18"/>
      <c r="AF219" s="21"/>
      <c r="AG219" s="22"/>
      <c r="AH219" s="22"/>
      <c r="AI219" s="21"/>
    </row>
    <row r="220" spans="1:35" x14ac:dyDescent="0.25">
      <c r="A220" s="5" t="s">
        <v>5</v>
      </c>
      <c r="B220" s="5" t="s">
        <v>225</v>
      </c>
      <c r="C220" s="5" t="s">
        <v>15</v>
      </c>
      <c r="D220" s="5" t="s">
        <v>16</v>
      </c>
      <c r="E220" s="16" t="s">
        <v>394</v>
      </c>
      <c r="F220" s="16" t="s">
        <v>769</v>
      </c>
      <c r="G220" s="6">
        <v>0</v>
      </c>
      <c r="H220" s="6">
        <v>0</v>
      </c>
      <c r="I220" s="6">
        <v>16653096.753923446</v>
      </c>
      <c r="J220" s="6">
        <v>497835.37556561001</v>
      </c>
      <c r="K220" s="6">
        <v>1228626.8325791999</v>
      </c>
      <c r="L220" s="6">
        <v>0</v>
      </c>
      <c r="M220" s="6">
        <v>0</v>
      </c>
      <c r="N220" s="7">
        <v>10979167.941894326</v>
      </c>
      <c r="O220" s="7">
        <v>0</v>
      </c>
      <c r="P220" s="7">
        <v>0</v>
      </c>
      <c r="Q220" s="7">
        <v>2310867.4275831059</v>
      </c>
      <c r="R220" s="7">
        <v>0</v>
      </c>
      <c r="S220" s="7">
        <v>0</v>
      </c>
      <c r="T220" s="7">
        <v>0</v>
      </c>
      <c r="U220" s="7">
        <v>1174751.5576137321</v>
      </c>
      <c r="V220" s="8">
        <f t="shared" si="3"/>
        <v>32844345.889159419</v>
      </c>
      <c r="W220" s="19"/>
      <c r="X220" s="18"/>
      <c r="Y220" s="19"/>
      <c r="Z220" s="21"/>
      <c r="AA220" s="19"/>
      <c r="AB220" s="19"/>
      <c r="AC220" s="21"/>
      <c r="AD220" s="19"/>
      <c r="AE220" s="18"/>
      <c r="AF220" s="21"/>
      <c r="AG220" s="22"/>
      <c r="AH220" s="22"/>
      <c r="AI220" s="21"/>
    </row>
    <row r="221" spans="1:35" x14ac:dyDescent="0.25">
      <c r="A221" s="5" t="s">
        <v>5</v>
      </c>
      <c r="B221" s="5" t="s">
        <v>225</v>
      </c>
      <c r="C221" s="5" t="s">
        <v>15</v>
      </c>
      <c r="D221" s="5" t="s">
        <v>16</v>
      </c>
      <c r="E221" s="16" t="s">
        <v>395</v>
      </c>
      <c r="F221" s="16" t="s">
        <v>769</v>
      </c>
      <c r="G221" s="6">
        <v>0</v>
      </c>
      <c r="H221" s="6">
        <v>0</v>
      </c>
      <c r="I221" s="6">
        <v>6612608.1845808234</v>
      </c>
      <c r="J221" s="6">
        <v>128407.68325792</v>
      </c>
      <c r="K221" s="6">
        <v>266261.71945700998</v>
      </c>
      <c r="L221" s="6">
        <v>0</v>
      </c>
      <c r="M221" s="6">
        <v>0</v>
      </c>
      <c r="N221" s="7">
        <v>2424078.8290086598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466470.10339956544</v>
      </c>
      <c r="V221" s="8">
        <f t="shared" si="3"/>
        <v>9897826.5197039787</v>
      </c>
      <c r="W221" s="19"/>
      <c r="X221" s="18"/>
      <c r="Y221" s="19"/>
      <c r="Z221" s="21"/>
      <c r="AA221" s="19"/>
      <c r="AB221" s="19"/>
      <c r="AC221" s="21"/>
      <c r="AD221" s="19"/>
      <c r="AE221" s="18"/>
      <c r="AF221" s="21"/>
      <c r="AG221" s="22"/>
      <c r="AH221" s="22"/>
      <c r="AI221" s="21"/>
    </row>
    <row r="222" spans="1:35" x14ac:dyDescent="0.25">
      <c r="A222" s="5" t="s">
        <v>5</v>
      </c>
      <c r="B222" s="5" t="s">
        <v>225</v>
      </c>
      <c r="C222" s="5" t="s">
        <v>87</v>
      </c>
      <c r="D222" s="5" t="s">
        <v>88</v>
      </c>
      <c r="E222" s="16" t="s">
        <v>396</v>
      </c>
      <c r="F222" s="16" t="s">
        <v>769</v>
      </c>
      <c r="G222" s="6">
        <v>0</v>
      </c>
      <c r="H222" s="6">
        <v>0</v>
      </c>
      <c r="I222" s="6">
        <v>8322279.7312398842</v>
      </c>
      <c r="J222" s="6">
        <v>457614.28959275997</v>
      </c>
      <c r="K222" s="6">
        <v>1233264.7511312</v>
      </c>
      <c r="L222" s="6">
        <v>0</v>
      </c>
      <c r="M222" s="6">
        <v>0</v>
      </c>
      <c r="N222" s="7">
        <v>9391157.0656221751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523336.17304501473</v>
      </c>
      <c r="V222" s="8">
        <f t="shared" si="3"/>
        <v>19927652.010631032</v>
      </c>
      <c r="W222" s="19"/>
      <c r="X222" s="18"/>
      <c r="Y222" s="19"/>
      <c r="Z222" s="21"/>
      <c r="AA222" s="19"/>
      <c r="AB222" s="19"/>
      <c r="AC222" s="21"/>
      <c r="AD222" s="19"/>
      <c r="AE222" s="18"/>
      <c r="AF222" s="21"/>
      <c r="AG222" s="22"/>
      <c r="AH222" s="22"/>
      <c r="AI222" s="21"/>
    </row>
    <row r="223" spans="1:35" x14ac:dyDescent="0.25">
      <c r="A223" s="5" t="s">
        <v>5</v>
      </c>
      <c r="B223" s="5" t="s">
        <v>225</v>
      </c>
      <c r="C223" s="5" t="s">
        <v>87</v>
      </c>
      <c r="D223" s="5" t="s">
        <v>88</v>
      </c>
      <c r="E223" s="16" t="s">
        <v>397</v>
      </c>
      <c r="F223" s="16" t="s">
        <v>769</v>
      </c>
      <c r="G223" s="6">
        <v>0</v>
      </c>
      <c r="H223" s="6">
        <v>0</v>
      </c>
      <c r="I223" s="6">
        <v>26785255.805542864</v>
      </c>
      <c r="J223" s="6">
        <v>903750.15384615003</v>
      </c>
      <c r="K223" s="6">
        <v>2583777.0588234998</v>
      </c>
      <c r="L223" s="6">
        <v>0</v>
      </c>
      <c r="M223" s="6">
        <v>0</v>
      </c>
      <c r="N223" s="7">
        <v>18404215.349604778</v>
      </c>
      <c r="O223" s="7">
        <v>0</v>
      </c>
      <c r="P223" s="7">
        <v>0</v>
      </c>
      <c r="Q223" s="7">
        <v>-6760410.5800231192</v>
      </c>
      <c r="R223" s="7">
        <v>0</v>
      </c>
      <c r="S223" s="7">
        <v>0</v>
      </c>
      <c r="T223" s="7">
        <v>0</v>
      </c>
      <c r="U223" s="7">
        <v>1684357.3780253311</v>
      </c>
      <c r="V223" s="8">
        <f t="shared" si="3"/>
        <v>43600945.165819503</v>
      </c>
      <c r="W223" s="19"/>
      <c r="X223" s="18"/>
      <c r="Y223" s="19"/>
      <c r="Z223" s="21"/>
      <c r="AA223" s="19"/>
      <c r="AB223" s="19"/>
      <c r="AC223" s="21"/>
      <c r="AD223" s="19"/>
      <c r="AE223" s="18"/>
      <c r="AF223" s="21"/>
      <c r="AG223" s="22"/>
      <c r="AH223" s="22"/>
      <c r="AI223" s="21"/>
    </row>
    <row r="224" spans="1:35" x14ac:dyDescent="0.25">
      <c r="A224" s="5" t="s">
        <v>5</v>
      </c>
      <c r="B224" s="5" t="s">
        <v>225</v>
      </c>
      <c r="C224" s="5" t="s">
        <v>87</v>
      </c>
      <c r="D224" s="5" t="s">
        <v>88</v>
      </c>
      <c r="E224" s="16" t="s">
        <v>398</v>
      </c>
      <c r="F224" s="16" t="s">
        <v>769</v>
      </c>
      <c r="G224" s="6">
        <v>0</v>
      </c>
      <c r="H224" s="6">
        <v>0</v>
      </c>
      <c r="I224" s="6">
        <v>17370474.575363468</v>
      </c>
      <c r="J224" s="6">
        <v>648047.29411765002</v>
      </c>
      <c r="K224" s="6">
        <v>1171824.0271493001</v>
      </c>
      <c r="L224" s="6">
        <v>0</v>
      </c>
      <c r="M224" s="6">
        <v>0</v>
      </c>
      <c r="N224" s="7">
        <v>10481163.952249061</v>
      </c>
      <c r="O224" s="7">
        <v>0</v>
      </c>
      <c r="P224" s="7">
        <v>0</v>
      </c>
      <c r="Q224" s="7">
        <v>-1399275.3012647135</v>
      </c>
      <c r="R224" s="7">
        <v>0</v>
      </c>
      <c r="S224" s="7">
        <v>0</v>
      </c>
      <c r="T224" s="7">
        <v>0</v>
      </c>
      <c r="U224" s="7">
        <v>1092320.6118778342</v>
      </c>
      <c r="V224" s="8">
        <f t="shared" si="3"/>
        <v>29364555.159492597</v>
      </c>
      <c r="W224" s="19"/>
      <c r="X224" s="18"/>
      <c r="Y224" s="19"/>
      <c r="Z224" s="21"/>
      <c r="AA224" s="19"/>
      <c r="AB224" s="19"/>
      <c r="AC224" s="21"/>
      <c r="AD224" s="19"/>
      <c r="AE224" s="18"/>
      <c r="AF224" s="21"/>
      <c r="AG224" s="22"/>
      <c r="AH224" s="22"/>
      <c r="AI224" s="21"/>
    </row>
    <row r="225" spans="1:35" x14ac:dyDescent="0.25">
      <c r="A225" s="5" t="s">
        <v>5</v>
      </c>
      <c r="B225" s="5" t="s">
        <v>225</v>
      </c>
      <c r="C225" s="5" t="s">
        <v>87</v>
      </c>
      <c r="D225" s="5" t="s">
        <v>88</v>
      </c>
      <c r="E225" s="16" t="s">
        <v>399</v>
      </c>
      <c r="F225" s="16" t="s">
        <v>769</v>
      </c>
      <c r="G225" s="6">
        <v>0</v>
      </c>
      <c r="H225" s="6">
        <v>0</v>
      </c>
      <c r="I225" s="6">
        <v>12032751.42959171</v>
      </c>
      <c r="J225" s="6">
        <v>453482.08144797001</v>
      </c>
      <c r="K225" s="6">
        <v>965227.60180994996</v>
      </c>
      <c r="L225" s="6">
        <v>0</v>
      </c>
      <c r="M225" s="6">
        <v>0</v>
      </c>
      <c r="N225" s="7">
        <v>8273444.8244544975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756664.55439203081</v>
      </c>
      <c r="V225" s="8">
        <f t="shared" si="3"/>
        <v>22481570.49169616</v>
      </c>
      <c r="W225" s="19"/>
      <c r="X225" s="18"/>
      <c r="Y225" s="19"/>
      <c r="Z225" s="21"/>
      <c r="AA225" s="19"/>
      <c r="AB225" s="19"/>
      <c r="AC225" s="21"/>
      <c r="AD225" s="19"/>
      <c r="AE225" s="18"/>
      <c r="AF225" s="21"/>
      <c r="AG225" s="22"/>
      <c r="AH225" s="22"/>
      <c r="AI225" s="21"/>
    </row>
    <row r="226" spans="1:35" x14ac:dyDescent="0.25">
      <c r="A226" s="5" t="s">
        <v>5</v>
      </c>
      <c r="B226" s="5" t="s">
        <v>225</v>
      </c>
      <c r="C226" s="5" t="s">
        <v>87</v>
      </c>
      <c r="D226" s="5" t="s">
        <v>88</v>
      </c>
      <c r="E226" s="16" t="s">
        <v>400</v>
      </c>
      <c r="F226" s="16" t="s">
        <v>769</v>
      </c>
      <c r="G226" s="6">
        <v>0</v>
      </c>
      <c r="H226" s="6">
        <v>0</v>
      </c>
      <c r="I226" s="6">
        <v>16966950.477469381</v>
      </c>
      <c r="J226" s="6">
        <v>1499972.6334842001</v>
      </c>
      <c r="K226" s="6">
        <v>2542659.9547510999</v>
      </c>
      <c r="L226" s="6">
        <v>0</v>
      </c>
      <c r="M226" s="6">
        <v>0</v>
      </c>
      <c r="N226" s="7">
        <v>20614540.476643011</v>
      </c>
      <c r="O226" s="7">
        <v>0</v>
      </c>
      <c r="P226" s="7">
        <v>0</v>
      </c>
      <c r="Q226" s="7">
        <v>5662322.596712105</v>
      </c>
      <c r="R226" s="7">
        <v>0</v>
      </c>
      <c r="S226" s="7">
        <v>0</v>
      </c>
      <c r="T226" s="7">
        <v>0</v>
      </c>
      <c r="U226" s="7">
        <v>1066945.5026597891</v>
      </c>
      <c r="V226" s="8">
        <f t="shared" si="3"/>
        <v>48353391.641719587</v>
      </c>
      <c r="W226" s="19"/>
      <c r="X226" s="18"/>
      <c r="Y226" s="19"/>
      <c r="Z226" s="21"/>
      <c r="AA226" s="19"/>
      <c r="AB226" s="19"/>
      <c r="AC226" s="21"/>
      <c r="AD226" s="19"/>
      <c r="AE226" s="18"/>
      <c r="AF226" s="21"/>
      <c r="AG226" s="22"/>
      <c r="AH226" s="22"/>
      <c r="AI226" s="21"/>
    </row>
    <row r="227" spans="1:35" ht="30" x14ac:dyDescent="0.25">
      <c r="A227" s="5" t="s">
        <v>5</v>
      </c>
      <c r="B227" s="5" t="s">
        <v>225</v>
      </c>
      <c r="C227" s="5" t="s">
        <v>401</v>
      </c>
      <c r="D227" s="5" t="s">
        <v>402</v>
      </c>
      <c r="E227" s="16" t="s">
        <v>403</v>
      </c>
      <c r="F227" s="16" t="s">
        <v>769</v>
      </c>
      <c r="G227" s="6">
        <v>0</v>
      </c>
      <c r="H227" s="6">
        <v>0</v>
      </c>
      <c r="I227" s="6">
        <v>16543401.575593613</v>
      </c>
      <c r="J227" s="6">
        <v>563771.00452488998</v>
      </c>
      <c r="K227" s="6">
        <v>1494778.0542985999</v>
      </c>
      <c r="L227" s="6">
        <v>0</v>
      </c>
      <c r="M227" s="6">
        <v>0</v>
      </c>
      <c r="N227" s="7">
        <v>12598885.797778511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1015177.1810107719</v>
      </c>
      <c r="V227" s="8">
        <f t="shared" si="3"/>
        <v>32216013.613206383</v>
      </c>
      <c r="W227" s="19"/>
      <c r="X227" s="18"/>
      <c r="Y227" s="19"/>
      <c r="Z227" s="21"/>
      <c r="AA227" s="19"/>
      <c r="AB227" s="19"/>
      <c r="AC227" s="21"/>
      <c r="AD227" s="19"/>
      <c r="AE227" s="18"/>
      <c r="AF227" s="21"/>
      <c r="AG227" s="22"/>
      <c r="AH227" s="22"/>
      <c r="AI227" s="21"/>
    </row>
    <row r="228" spans="1:35" ht="30" x14ac:dyDescent="0.25">
      <c r="A228" s="5" t="s">
        <v>5</v>
      </c>
      <c r="B228" s="5" t="s">
        <v>225</v>
      </c>
      <c r="C228" s="5" t="s">
        <v>401</v>
      </c>
      <c r="D228" s="5" t="s">
        <v>402</v>
      </c>
      <c r="E228" s="16" t="s">
        <v>404</v>
      </c>
      <c r="F228" s="16" t="s">
        <v>769</v>
      </c>
      <c r="G228" s="6">
        <v>0</v>
      </c>
      <c r="H228" s="6">
        <v>0</v>
      </c>
      <c r="I228" s="6">
        <v>17584350.416291662</v>
      </c>
      <c r="J228" s="6">
        <v>557058.97737556999</v>
      </c>
      <c r="K228" s="6">
        <v>1344674.8416289999</v>
      </c>
      <c r="L228" s="6">
        <v>0</v>
      </c>
      <c r="M228" s="6">
        <v>0</v>
      </c>
      <c r="N228" s="7">
        <v>12377698.160615196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1079054.4619222919</v>
      </c>
      <c r="V228" s="8">
        <f t="shared" si="3"/>
        <v>32942836.857833717</v>
      </c>
      <c r="W228" s="19"/>
      <c r="X228" s="18"/>
      <c r="Y228" s="19"/>
      <c r="Z228" s="21"/>
      <c r="AA228" s="19"/>
      <c r="AB228" s="19"/>
      <c r="AC228" s="21"/>
      <c r="AD228" s="19"/>
      <c r="AE228" s="18"/>
      <c r="AF228" s="21"/>
      <c r="AG228" s="22"/>
      <c r="AH228" s="22"/>
      <c r="AI228" s="21"/>
    </row>
    <row r="229" spans="1:35" ht="30" x14ac:dyDescent="0.25">
      <c r="A229" s="5" t="s">
        <v>5</v>
      </c>
      <c r="B229" s="5" t="s">
        <v>225</v>
      </c>
      <c r="C229" s="5" t="s">
        <v>401</v>
      </c>
      <c r="D229" s="5" t="s">
        <v>402</v>
      </c>
      <c r="E229" s="16" t="s">
        <v>405</v>
      </c>
      <c r="F229" s="16" t="s">
        <v>769</v>
      </c>
      <c r="G229" s="6">
        <v>0</v>
      </c>
      <c r="H229" s="6">
        <v>0</v>
      </c>
      <c r="I229" s="6">
        <v>8864634.994373342</v>
      </c>
      <c r="J229" s="6">
        <v>222199.10407239999</v>
      </c>
      <c r="K229" s="6">
        <v>438660.09049774002</v>
      </c>
      <c r="L229" s="6">
        <v>0</v>
      </c>
      <c r="M229" s="6">
        <v>0</v>
      </c>
      <c r="N229" s="7">
        <v>3649524.8637324027</v>
      </c>
      <c r="O229" s="7">
        <v>0</v>
      </c>
      <c r="P229" s="7">
        <v>0</v>
      </c>
      <c r="Q229" s="7">
        <v>-1781697.2378030126</v>
      </c>
      <c r="R229" s="7">
        <v>0</v>
      </c>
      <c r="S229" s="7">
        <v>0</v>
      </c>
      <c r="T229" s="7">
        <v>0</v>
      </c>
      <c r="U229" s="7">
        <v>611411.27371898654</v>
      </c>
      <c r="V229" s="8">
        <f t="shared" si="3"/>
        <v>12004733.088591859</v>
      </c>
      <c r="W229" s="19"/>
      <c r="X229" s="18"/>
      <c r="Y229" s="19"/>
      <c r="Z229" s="21"/>
      <c r="AA229" s="19"/>
      <c r="AB229" s="19"/>
      <c r="AC229" s="21"/>
      <c r="AD229" s="19"/>
      <c r="AE229" s="18"/>
      <c r="AF229" s="21"/>
      <c r="AG229" s="22"/>
      <c r="AH229" s="22"/>
      <c r="AI229" s="21"/>
    </row>
    <row r="230" spans="1:35" ht="30" x14ac:dyDescent="0.25">
      <c r="A230" s="5" t="s">
        <v>5</v>
      </c>
      <c r="B230" s="5" t="s">
        <v>225</v>
      </c>
      <c r="C230" s="5" t="s">
        <v>401</v>
      </c>
      <c r="D230" s="5" t="s">
        <v>402</v>
      </c>
      <c r="E230" s="16" t="s">
        <v>406</v>
      </c>
      <c r="F230" s="16" t="s">
        <v>769</v>
      </c>
      <c r="G230" s="6">
        <v>0</v>
      </c>
      <c r="H230" s="6">
        <v>0</v>
      </c>
      <c r="I230" s="6">
        <v>8746033.7450948153</v>
      </c>
      <c r="J230" s="6">
        <v>210086.88687782999</v>
      </c>
      <c r="K230" s="6">
        <v>453712.66968326003</v>
      </c>
      <c r="L230" s="6">
        <v>0</v>
      </c>
      <c r="M230" s="6">
        <v>0</v>
      </c>
      <c r="N230" s="7">
        <v>4184998.3812202336</v>
      </c>
      <c r="O230" s="7">
        <v>0</v>
      </c>
      <c r="P230" s="7">
        <v>0</v>
      </c>
      <c r="Q230" s="7">
        <v>-1910683.1880612329</v>
      </c>
      <c r="R230" s="7">
        <v>0</v>
      </c>
      <c r="S230" s="7">
        <v>0</v>
      </c>
      <c r="T230" s="7">
        <v>0</v>
      </c>
      <c r="U230" s="7">
        <v>580829.84334794991</v>
      </c>
      <c r="V230" s="8">
        <f t="shared" si="3"/>
        <v>12264978.338162856</v>
      </c>
      <c r="W230" s="19"/>
      <c r="X230" s="18"/>
      <c r="Y230" s="19"/>
      <c r="Z230" s="21"/>
      <c r="AA230" s="19"/>
      <c r="AB230" s="19"/>
      <c r="AC230" s="21"/>
      <c r="AD230" s="19"/>
      <c r="AE230" s="18"/>
      <c r="AF230" s="21"/>
      <c r="AG230" s="22"/>
      <c r="AH230" s="22"/>
      <c r="AI230" s="21"/>
    </row>
    <row r="231" spans="1:35" x14ac:dyDescent="0.25">
      <c r="A231" s="5" t="s">
        <v>5</v>
      </c>
      <c r="B231" s="5" t="s">
        <v>225</v>
      </c>
      <c r="C231" s="5" t="s">
        <v>18</v>
      </c>
      <c r="D231" s="5" t="s">
        <v>19</v>
      </c>
      <c r="E231" s="16" t="s">
        <v>407</v>
      </c>
      <c r="F231" s="16" t="s">
        <v>769</v>
      </c>
      <c r="G231" s="6">
        <v>0</v>
      </c>
      <c r="H231" s="6">
        <v>0</v>
      </c>
      <c r="I231" s="6">
        <v>57309584.542637624</v>
      </c>
      <c r="J231" s="6">
        <v>1030613.8914027</v>
      </c>
      <c r="K231" s="6">
        <v>2096996.6968326</v>
      </c>
      <c r="L231" s="6">
        <v>0</v>
      </c>
      <c r="M231" s="6">
        <v>0</v>
      </c>
      <c r="N231" s="7">
        <v>18748087.343448948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3108029.6007314804</v>
      </c>
      <c r="V231" s="8">
        <f t="shared" si="3"/>
        <v>82293312.075053349</v>
      </c>
      <c r="W231" s="19"/>
      <c r="X231" s="18"/>
      <c r="Y231" s="19"/>
      <c r="Z231" s="21"/>
      <c r="AA231" s="19"/>
      <c r="AB231" s="19"/>
      <c r="AC231" s="21"/>
      <c r="AD231" s="19"/>
      <c r="AE231" s="18"/>
      <c r="AF231" s="21"/>
      <c r="AG231" s="22"/>
      <c r="AH231" s="22"/>
      <c r="AI231" s="21"/>
    </row>
    <row r="232" spans="1:35" x14ac:dyDescent="0.25">
      <c r="A232" s="5" t="s">
        <v>5</v>
      </c>
      <c r="B232" s="5" t="s">
        <v>225</v>
      </c>
      <c r="C232" s="5" t="s">
        <v>18</v>
      </c>
      <c r="D232" s="5" t="s">
        <v>19</v>
      </c>
      <c r="E232" s="16" t="s">
        <v>408</v>
      </c>
      <c r="F232" s="16" t="s">
        <v>769</v>
      </c>
      <c r="G232" s="6">
        <v>0</v>
      </c>
      <c r="H232" s="6">
        <v>0</v>
      </c>
      <c r="I232" s="6">
        <v>23512993.244839843</v>
      </c>
      <c r="J232" s="6">
        <v>620004</v>
      </c>
      <c r="K232" s="6">
        <v>1092804.2081448</v>
      </c>
      <c r="L232" s="6">
        <v>0</v>
      </c>
      <c r="M232" s="6">
        <v>0</v>
      </c>
      <c r="N232" s="7">
        <v>11006158.8245198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1275163.3010424569</v>
      </c>
      <c r="V232" s="8">
        <f t="shared" si="3"/>
        <v>37507123.578546904</v>
      </c>
      <c r="W232" s="19"/>
      <c r="X232" s="18"/>
      <c r="Y232" s="19"/>
      <c r="Z232" s="21"/>
      <c r="AA232" s="19"/>
      <c r="AB232" s="19"/>
      <c r="AC232" s="21"/>
      <c r="AD232" s="19"/>
      <c r="AE232" s="18"/>
      <c r="AF232" s="21"/>
      <c r="AG232" s="22"/>
      <c r="AH232" s="22"/>
      <c r="AI232" s="21"/>
    </row>
    <row r="233" spans="1:35" x14ac:dyDescent="0.25">
      <c r="A233" s="5" t="s">
        <v>5</v>
      </c>
      <c r="B233" s="5" t="s">
        <v>225</v>
      </c>
      <c r="C233" s="5" t="s">
        <v>18</v>
      </c>
      <c r="D233" s="5" t="s">
        <v>19</v>
      </c>
      <c r="E233" s="16" t="s">
        <v>409</v>
      </c>
      <c r="F233" s="16" t="s">
        <v>769</v>
      </c>
      <c r="G233" s="6">
        <v>0</v>
      </c>
      <c r="H233" s="6">
        <v>0</v>
      </c>
      <c r="I233" s="6">
        <v>21565744.012537457</v>
      </c>
      <c r="J233" s="6">
        <v>513184.66063348</v>
      </c>
      <c r="K233" s="6">
        <v>967592.35294115997</v>
      </c>
      <c r="L233" s="6">
        <v>0</v>
      </c>
      <c r="M233" s="6">
        <v>0</v>
      </c>
      <c r="N233" s="7">
        <v>8761940.2708134148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1169559.5298356572</v>
      </c>
      <c r="V233" s="8">
        <f t="shared" si="3"/>
        <v>32978020.826761164</v>
      </c>
      <c r="W233" s="19"/>
      <c r="X233" s="18"/>
      <c r="Y233" s="19"/>
      <c r="Z233" s="21"/>
      <c r="AA233" s="19"/>
      <c r="AB233" s="19"/>
      <c r="AC233" s="21"/>
      <c r="AD233" s="19"/>
      <c r="AE233" s="18"/>
      <c r="AF233" s="21"/>
      <c r="AG233" s="22"/>
      <c r="AH233" s="22"/>
      <c r="AI233" s="21"/>
    </row>
    <row r="234" spans="1:35" x14ac:dyDescent="0.25">
      <c r="A234" s="5" t="s">
        <v>5</v>
      </c>
      <c r="B234" s="5" t="s">
        <v>225</v>
      </c>
      <c r="C234" s="5" t="s">
        <v>18</v>
      </c>
      <c r="D234" s="5" t="s">
        <v>19</v>
      </c>
      <c r="E234" s="16" t="s">
        <v>410</v>
      </c>
      <c r="F234" s="16" t="s">
        <v>769</v>
      </c>
      <c r="G234" s="6">
        <v>0</v>
      </c>
      <c r="H234" s="6">
        <v>0</v>
      </c>
      <c r="I234" s="6">
        <v>9059650.8626593612</v>
      </c>
      <c r="J234" s="6">
        <v>278687.71040724003</v>
      </c>
      <c r="K234" s="6">
        <v>531766.3800905</v>
      </c>
      <c r="L234" s="6">
        <v>0</v>
      </c>
      <c r="M234" s="6">
        <v>0</v>
      </c>
      <c r="N234" s="7">
        <v>4732282.3349568853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491325.54839040636</v>
      </c>
      <c r="V234" s="8">
        <f t="shared" si="3"/>
        <v>15093712.836504392</v>
      </c>
      <c r="W234" s="19"/>
      <c r="X234" s="18"/>
      <c r="Y234" s="19"/>
      <c r="Z234" s="21"/>
      <c r="AA234" s="19"/>
      <c r="AB234" s="19"/>
      <c r="AC234" s="21"/>
      <c r="AD234" s="19"/>
      <c r="AE234" s="18"/>
      <c r="AF234" s="21"/>
      <c r="AG234" s="22"/>
      <c r="AH234" s="22"/>
      <c r="AI234" s="21"/>
    </row>
    <row r="235" spans="1:35" x14ac:dyDescent="0.25">
      <c r="A235" s="5" t="s">
        <v>5</v>
      </c>
      <c r="B235" s="5" t="s">
        <v>225</v>
      </c>
      <c r="C235" s="5" t="s">
        <v>76</v>
      </c>
      <c r="D235" s="5" t="s">
        <v>77</v>
      </c>
      <c r="E235" s="16" t="s">
        <v>411</v>
      </c>
      <c r="F235" s="16" t="s">
        <v>769</v>
      </c>
      <c r="G235" s="6">
        <v>0</v>
      </c>
      <c r="H235" s="6">
        <v>0</v>
      </c>
      <c r="I235" s="6">
        <v>14484662.350193925</v>
      </c>
      <c r="J235" s="6">
        <v>665875.90045248996</v>
      </c>
      <c r="K235" s="6">
        <v>1453028.3257919</v>
      </c>
      <c r="L235" s="6">
        <v>0</v>
      </c>
      <c r="M235" s="6">
        <v>0</v>
      </c>
      <c r="N235" s="7">
        <v>11592740.952088799</v>
      </c>
      <c r="O235" s="7">
        <v>0</v>
      </c>
      <c r="P235" s="7">
        <v>0</v>
      </c>
      <c r="Q235" s="7">
        <v>-4988445.3211356243</v>
      </c>
      <c r="R235" s="7">
        <v>0</v>
      </c>
      <c r="S235" s="7">
        <v>0</v>
      </c>
      <c r="T235" s="7">
        <v>0</v>
      </c>
      <c r="U235" s="7">
        <v>813718.26</v>
      </c>
      <c r="V235" s="8">
        <f t="shared" si="3"/>
        <v>24021580.467391491</v>
      </c>
      <c r="W235" s="19"/>
      <c r="X235" s="18"/>
      <c r="Y235" s="19"/>
      <c r="Z235" s="21"/>
      <c r="AA235" s="19"/>
      <c r="AB235" s="19"/>
      <c r="AC235" s="21"/>
      <c r="AD235" s="19"/>
      <c r="AE235" s="18"/>
      <c r="AF235" s="21"/>
      <c r="AG235" s="22"/>
      <c r="AH235" s="22"/>
      <c r="AI235" s="21"/>
    </row>
    <row r="236" spans="1:35" ht="30" x14ac:dyDescent="0.25">
      <c r="A236" s="5" t="s">
        <v>5</v>
      </c>
      <c r="B236" s="5" t="s">
        <v>412</v>
      </c>
      <c r="C236" s="5" t="s">
        <v>24</v>
      </c>
      <c r="D236" s="5" t="s">
        <v>25</v>
      </c>
      <c r="E236" s="16" t="s">
        <v>413</v>
      </c>
      <c r="F236" s="16" t="s">
        <v>767</v>
      </c>
      <c r="G236" s="6">
        <v>0</v>
      </c>
      <c r="H236" s="6">
        <v>0</v>
      </c>
      <c r="I236" s="6">
        <v>14306520.061183529</v>
      </c>
      <c r="J236" s="6">
        <v>287887.64705882</v>
      </c>
      <c r="K236" s="6">
        <v>785831.04072398006</v>
      </c>
      <c r="L236" s="6">
        <v>0</v>
      </c>
      <c r="M236" s="6">
        <v>0</v>
      </c>
      <c r="N236" s="7">
        <v>5634794.4854212096</v>
      </c>
      <c r="O236" s="7">
        <v>0</v>
      </c>
      <c r="P236" s="7">
        <v>0</v>
      </c>
      <c r="Q236" s="7">
        <v>-1539.9691280913398</v>
      </c>
      <c r="R236" s="7">
        <v>0</v>
      </c>
      <c r="S236" s="7">
        <v>0</v>
      </c>
      <c r="T236" s="7">
        <v>0</v>
      </c>
      <c r="U236" s="7">
        <v>812264.04</v>
      </c>
      <c r="V236" s="8">
        <f t="shared" si="3"/>
        <v>21825757.305259448</v>
      </c>
      <c r="W236" s="19"/>
      <c r="X236" s="18"/>
      <c r="Y236" s="19"/>
      <c r="Z236" s="21"/>
      <c r="AA236" s="19"/>
      <c r="AB236" s="19"/>
      <c r="AC236" s="21"/>
      <c r="AD236" s="19"/>
      <c r="AE236" s="18"/>
      <c r="AF236" s="21"/>
      <c r="AG236" s="22"/>
      <c r="AH236" s="22"/>
      <c r="AI236" s="21"/>
    </row>
    <row r="237" spans="1:35" x14ac:dyDescent="0.25">
      <c r="A237" s="5" t="s">
        <v>5</v>
      </c>
      <c r="B237" s="5" t="s">
        <v>412</v>
      </c>
      <c r="C237" s="5" t="s">
        <v>69</v>
      </c>
      <c r="D237" s="5" t="s">
        <v>70</v>
      </c>
      <c r="E237" s="16" t="s">
        <v>414</v>
      </c>
      <c r="F237" s="16" t="s">
        <v>767</v>
      </c>
      <c r="G237" s="6">
        <v>0</v>
      </c>
      <c r="H237" s="6">
        <v>0</v>
      </c>
      <c r="I237" s="6">
        <v>11215587.075802064</v>
      </c>
      <c r="J237" s="6">
        <v>339147.57466063002</v>
      </c>
      <c r="K237" s="6">
        <v>832894.11764705996</v>
      </c>
      <c r="L237" s="6">
        <v>0</v>
      </c>
      <c r="M237" s="6">
        <v>0</v>
      </c>
      <c r="N237" s="7">
        <v>5654642.629789358</v>
      </c>
      <c r="O237" s="7">
        <v>0</v>
      </c>
      <c r="P237" s="7">
        <v>0</v>
      </c>
      <c r="Q237" s="7">
        <v>-1058325.3634051774</v>
      </c>
      <c r="R237" s="7">
        <v>0</v>
      </c>
      <c r="S237" s="7">
        <v>0</v>
      </c>
      <c r="T237" s="7">
        <v>0</v>
      </c>
      <c r="U237" s="7">
        <v>523655.10000000003</v>
      </c>
      <c r="V237" s="8">
        <f t="shared" si="3"/>
        <v>17507601.13449394</v>
      </c>
      <c r="W237" s="19"/>
      <c r="X237" s="18"/>
      <c r="Y237" s="19"/>
      <c r="Z237" s="21"/>
      <c r="AA237" s="19"/>
      <c r="AB237" s="19"/>
      <c r="AC237" s="21"/>
      <c r="AD237" s="19"/>
      <c r="AE237" s="18"/>
      <c r="AF237" s="21"/>
      <c r="AG237" s="22"/>
      <c r="AH237" s="22"/>
      <c r="AI237" s="21"/>
    </row>
    <row r="238" spans="1:35" ht="30" x14ac:dyDescent="0.25">
      <c r="A238" s="5" t="s">
        <v>5</v>
      </c>
      <c r="B238" s="5" t="s">
        <v>412</v>
      </c>
      <c r="C238" s="5" t="s">
        <v>273</v>
      </c>
      <c r="D238" s="5" t="s">
        <v>274</v>
      </c>
      <c r="E238" s="16" t="s">
        <v>415</v>
      </c>
      <c r="F238" s="16" t="s">
        <v>767</v>
      </c>
      <c r="G238" s="6">
        <v>0</v>
      </c>
      <c r="H238" s="6">
        <v>0</v>
      </c>
      <c r="I238" s="6">
        <v>21944506.001853786</v>
      </c>
      <c r="J238" s="6">
        <v>749606.57918551995</v>
      </c>
      <c r="K238" s="6">
        <v>2165257.9185520001</v>
      </c>
      <c r="L238" s="6">
        <v>0</v>
      </c>
      <c r="M238" s="6">
        <v>0</v>
      </c>
      <c r="N238" s="7">
        <v>13784898.782215372</v>
      </c>
      <c r="O238" s="7">
        <v>0</v>
      </c>
      <c r="P238" s="7">
        <v>0</v>
      </c>
      <c r="Q238" s="7">
        <v>1648685.5820083916</v>
      </c>
      <c r="R238" s="7">
        <v>0</v>
      </c>
      <c r="S238" s="7">
        <v>0</v>
      </c>
      <c r="T238" s="7">
        <v>0</v>
      </c>
      <c r="U238" s="7">
        <v>1719523.98</v>
      </c>
      <c r="V238" s="8">
        <f t="shared" si="3"/>
        <v>42012478.843815066</v>
      </c>
      <c r="W238" s="19"/>
      <c r="X238" s="18"/>
      <c r="Y238" s="19"/>
      <c r="Z238" s="21"/>
      <c r="AA238" s="19"/>
      <c r="AB238" s="19"/>
      <c r="AC238" s="21"/>
      <c r="AD238" s="19"/>
      <c r="AE238" s="18"/>
      <c r="AF238" s="21"/>
      <c r="AG238" s="22"/>
      <c r="AH238" s="22"/>
      <c r="AI238" s="21"/>
    </row>
    <row r="239" spans="1:35" x14ac:dyDescent="0.25">
      <c r="A239" s="5" t="s">
        <v>5</v>
      </c>
      <c r="B239" s="5" t="s">
        <v>412</v>
      </c>
      <c r="C239" s="5" t="s">
        <v>310</v>
      </c>
      <c r="D239" s="5" t="s">
        <v>311</v>
      </c>
      <c r="E239" s="16" t="s">
        <v>416</v>
      </c>
      <c r="F239" s="16" t="s">
        <v>767</v>
      </c>
      <c r="G239" s="6">
        <v>0</v>
      </c>
      <c r="H239" s="6">
        <v>0</v>
      </c>
      <c r="I239" s="6">
        <v>8254569.3695047321</v>
      </c>
      <c r="J239" s="6">
        <v>119217.22171945999</v>
      </c>
      <c r="K239" s="6">
        <v>340083.16742081998</v>
      </c>
      <c r="L239" s="6">
        <v>0</v>
      </c>
      <c r="M239" s="6">
        <v>0</v>
      </c>
      <c r="N239" s="7">
        <v>2777040.8973870547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431556.42338678235</v>
      </c>
      <c r="V239" s="8">
        <f t="shared" si="3"/>
        <v>11922467.079418849</v>
      </c>
      <c r="W239" s="19"/>
      <c r="X239" s="18"/>
      <c r="Y239" s="19"/>
      <c r="Z239" s="21"/>
      <c r="AA239" s="19"/>
      <c r="AB239" s="19"/>
      <c r="AC239" s="21"/>
      <c r="AD239" s="19"/>
      <c r="AE239" s="18"/>
      <c r="AF239" s="21"/>
      <c r="AG239" s="22"/>
      <c r="AH239" s="22"/>
      <c r="AI239" s="21"/>
    </row>
    <row r="240" spans="1:35" x14ac:dyDescent="0.25">
      <c r="A240" s="5" t="s">
        <v>5</v>
      </c>
      <c r="B240" s="5" t="s">
        <v>412</v>
      </c>
      <c r="C240" s="5" t="s">
        <v>310</v>
      </c>
      <c r="D240" s="5" t="s">
        <v>311</v>
      </c>
      <c r="E240" s="16" t="s">
        <v>417</v>
      </c>
      <c r="F240" s="16" t="s">
        <v>767</v>
      </c>
      <c r="G240" s="6">
        <v>0</v>
      </c>
      <c r="H240" s="6">
        <v>0</v>
      </c>
      <c r="I240" s="6">
        <v>19812273.665300909</v>
      </c>
      <c r="J240" s="6">
        <v>390426.3800905</v>
      </c>
      <c r="K240" s="6">
        <v>995108.28054297995</v>
      </c>
      <c r="L240" s="6">
        <v>0</v>
      </c>
      <c r="M240" s="6">
        <v>0</v>
      </c>
      <c r="N240" s="7">
        <v>6947411.8491457589</v>
      </c>
      <c r="O240" s="7">
        <v>0</v>
      </c>
      <c r="P240" s="7">
        <v>0</v>
      </c>
      <c r="Q240" s="7">
        <v>-1830015.9478075071</v>
      </c>
      <c r="R240" s="7">
        <v>0</v>
      </c>
      <c r="S240" s="7">
        <v>0</v>
      </c>
      <c r="T240" s="7">
        <v>0</v>
      </c>
      <c r="U240" s="7">
        <v>1035803.7566132174</v>
      </c>
      <c r="V240" s="8">
        <f t="shared" si="3"/>
        <v>27351007.983885862</v>
      </c>
      <c r="W240" s="19"/>
      <c r="X240" s="18"/>
      <c r="Y240" s="19"/>
      <c r="Z240" s="21"/>
      <c r="AA240" s="19"/>
      <c r="AB240" s="19"/>
      <c r="AC240" s="21"/>
      <c r="AD240" s="19"/>
      <c r="AE240" s="18"/>
      <c r="AF240" s="21"/>
      <c r="AG240" s="22"/>
      <c r="AH240" s="22"/>
      <c r="AI240" s="21"/>
    </row>
    <row r="241" spans="1:35" ht="30" x14ac:dyDescent="0.25">
      <c r="A241" s="5" t="s">
        <v>5</v>
      </c>
      <c r="B241" s="5" t="s">
        <v>418</v>
      </c>
      <c r="C241" s="5" t="s">
        <v>365</v>
      </c>
      <c r="D241" s="5" t="s">
        <v>366</v>
      </c>
      <c r="E241" s="16" t="s">
        <v>419</v>
      </c>
      <c r="F241" s="16" t="s">
        <v>767</v>
      </c>
      <c r="G241" s="6">
        <v>0</v>
      </c>
      <c r="H241" s="6">
        <v>0</v>
      </c>
      <c r="I241" s="6">
        <v>24682453.791492853</v>
      </c>
      <c r="J241" s="6">
        <v>587962.78733031999</v>
      </c>
      <c r="K241" s="6">
        <v>1622969.3665157999</v>
      </c>
      <c r="L241" s="6">
        <v>0</v>
      </c>
      <c r="M241" s="6">
        <v>0</v>
      </c>
      <c r="N241" s="7">
        <v>11590741.783866433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1394712</v>
      </c>
      <c r="V241" s="8">
        <f t="shared" si="3"/>
        <v>39878839.729205407</v>
      </c>
      <c r="W241" s="19"/>
      <c r="X241" s="18"/>
      <c r="Y241" s="19"/>
      <c r="Z241" s="21"/>
      <c r="AA241" s="19"/>
      <c r="AB241" s="19"/>
      <c r="AC241" s="21"/>
      <c r="AD241" s="19"/>
      <c r="AE241" s="18"/>
      <c r="AF241" s="21"/>
      <c r="AG241" s="22"/>
      <c r="AH241" s="22"/>
      <c r="AI241" s="21"/>
    </row>
    <row r="242" spans="1:35" ht="30" x14ac:dyDescent="0.25">
      <c r="A242" s="5" t="s">
        <v>5</v>
      </c>
      <c r="B242" s="5" t="s">
        <v>420</v>
      </c>
      <c r="C242" s="5" t="s">
        <v>305</v>
      </c>
      <c r="D242" s="5" t="s">
        <v>306</v>
      </c>
      <c r="E242" s="16" t="s">
        <v>421</v>
      </c>
      <c r="F242" s="16" t="s">
        <v>767</v>
      </c>
      <c r="G242" s="6">
        <v>0</v>
      </c>
      <c r="H242" s="6">
        <v>0</v>
      </c>
      <c r="I242" s="6">
        <v>66823403.758092046</v>
      </c>
      <c r="J242" s="6">
        <v>1334093.2217194999</v>
      </c>
      <c r="K242" s="6">
        <v>2287427.1040723999</v>
      </c>
      <c r="L242" s="6">
        <v>0</v>
      </c>
      <c r="M242" s="6">
        <v>0</v>
      </c>
      <c r="N242" s="7">
        <v>18255084.670883261</v>
      </c>
      <c r="O242" s="7">
        <v>0</v>
      </c>
      <c r="P242" s="7">
        <v>0</v>
      </c>
      <c r="Q242" s="7">
        <v>19597133.053019539</v>
      </c>
      <c r="R242" s="7">
        <v>0</v>
      </c>
      <c r="S242" s="7">
        <v>0</v>
      </c>
      <c r="T242" s="7">
        <v>0</v>
      </c>
      <c r="U242" s="7">
        <v>4005848.8800000004</v>
      </c>
      <c r="V242" s="8">
        <f t="shared" si="3"/>
        <v>112302990.68778674</v>
      </c>
      <c r="W242" s="19"/>
      <c r="X242" s="18"/>
      <c r="Y242" s="19"/>
      <c r="Z242" s="21"/>
      <c r="AA242" s="19"/>
      <c r="AB242" s="19"/>
      <c r="AC242" s="21"/>
      <c r="AD242" s="19"/>
      <c r="AE242" s="18"/>
      <c r="AF242" s="21"/>
      <c r="AG242" s="22"/>
      <c r="AH242" s="22"/>
      <c r="AI242" s="21"/>
    </row>
    <row r="243" spans="1:35" x14ac:dyDescent="0.25">
      <c r="A243" s="5" t="s">
        <v>5</v>
      </c>
      <c r="B243" s="5" t="s">
        <v>422</v>
      </c>
      <c r="C243" s="5" t="s">
        <v>356</v>
      </c>
      <c r="D243" s="5" t="s">
        <v>357</v>
      </c>
      <c r="E243" s="16" t="s">
        <v>423</v>
      </c>
      <c r="F243" s="16" t="s">
        <v>767</v>
      </c>
      <c r="G243" s="6">
        <v>0</v>
      </c>
      <c r="H243" s="6">
        <v>0</v>
      </c>
      <c r="I243" s="6">
        <v>36296064.663369983</v>
      </c>
      <c r="J243" s="6">
        <v>1102269.5746605999</v>
      </c>
      <c r="K243" s="6">
        <v>2705771.5384616</v>
      </c>
      <c r="L243" s="6">
        <v>0</v>
      </c>
      <c r="M243" s="6">
        <v>0</v>
      </c>
      <c r="N243" s="7">
        <v>17389135.53132778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2032898.22</v>
      </c>
      <c r="V243" s="8">
        <f t="shared" si="3"/>
        <v>59526139.527819961</v>
      </c>
      <c r="W243" s="19"/>
      <c r="X243" s="18"/>
      <c r="Y243" s="19"/>
      <c r="Z243" s="21"/>
      <c r="AA243" s="19"/>
      <c r="AB243" s="19"/>
      <c r="AC243" s="21"/>
      <c r="AD243" s="19"/>
      <c r="AE243" s="18"/>
      <c r="AF243" s="21"/>
      <c r="AG243" s="22"/>
      <c r="AH243" s="22"/>
      <c r="AI243" s="21"/>
    </row>
    <row r="244" spans="1:35" ht="30" x14ac:dyDescent="0.25">
      <c r="A244" s="5" t="s">
        <v>5</v>
      </c>
      <c r="B244" s="5" t="s">
        <v>424</v>
      </c>
      <c r="C244" s="5" t="s">
        <v>7</v>
      </c>
      <c r="D244" s="5" t="s">
        <v>8</v>
      </c>
      <c r="E244" s="16" t="s">
        <v>425</v>
      </c>
      <c r="F244" s="16" t="s">
        <v>768</v>
      </c>
      <c r="G244" s="6">
        <v>0</v>
      </c>
      <c r="H244" s="6">
        <v>0</v>
      </c>
      <c r="I244" s="6">
        <v>5094682.7898359252</v>
      </c>
      <c r="J244" s="6">
        <v>138435.95475112999</v>
      </c>
      <c r="K244" s="6">
        <v>232180.13574661</v>
      </c>
      <c r="L244" s="6">
        <v>0</v>
      </c>
      <c r="M244" s="6">
        <v>0</v>
      </c>
      <c r="N244" s="7">
        <v>3203278.7816301696</v>
      </c>
      <c r="O244" s="7">
        <v>0</v>
      </c>
      <c r="P244" s="7">
        <v>0</v>
      </c>
      <c r="Q244" s="7">
        <v>3063017.7582032569</v>
      </c>
      <c r="R244" s="7">
        <v>0</v>
      </c>
      <c r="S244" s="7">
        <v>0</v>
      </c>
      <c r="T244" s="7">
        <v>0</v>
      </c>
      <c r="U244" s="7">
        <v>393768</v>
      </c>
      <c r="V244" s="8">
        <f t="shared" si="3"/>
        <v>12125363.420167092</v>
      </c>
      <c r="W244" s="19"/>
      <c r="X244" s="18"/>
      <c r="Y244" s="19"/>
      <c r="Z244" s="21"/>
      <c r="AA244" s="19"/>
      <c r="AB244" s="19"/>
      <c r="AC244" s="21"/>
      <c r="AD244" s="19"/>
      <c r="AE244" s="18"/>
      <c r="AF244" s="21"/>
      <c r="AG244" s="22"/>
      <c r="AH244" s="22"/>
      <c r="AI244" s="21"/>
    </row>
    <row r="245" spans="1:35" ht="30" x14ac:dyDescent="0.25">
      <c r="A245" s="5" t="s">
        <v>5</v>
      </c>
      <c r="B245" s="5" t="s">
        <v>426</v>
      </c>
      <c r="C245" s="5" t="s">
        <v>427</v>
      </c>
      <c r="D245" s="5" t="s">
        <v>428</v>
      </c>
      <c r="E245" s="16" t="s">
        <v>429</v>
      </c>
      <c r="F245" s="16" t="s">
        <v>768</v>
      </c>
      <c r="G245" s="6">
        <v>0</v>
      </c>
      <c r="H245" s="6">
        <v>0</v>
      </c>
      <c r="I245" s="6">
        <v>45471326.920421585</v>
      </c>
      <c r="J245" s="6">
        <v>1074015.3936652001</v>
      </c>
      <c r="K245" s="6">
        <v>2666946.0180994999</v>
      </c>
      <c r="L245" s="6">
        <v>0</v>
      </c>
      <c r="M245" s="6">
        <v>0</v>
      </c>
      <c r="N245" s="7">
        <v>32187050.231530696</v>
      </c>
      <c r="O245" s="7">
        <v>0</v>
      </c>
      <c r="P245" s="7">
        <v>0</v>
      </c>
      <c r="Q245" s="7">
        <v>-20271464.865353946</v>
      </c>
      <c r="R245" s="7">
        <v>0</v>
      </c>
      <c r="S245" s="7">
        <v>0</v>
      </c>
      <c r="T245" s="7">
        <v>0</v>
      </c>
      <c r="U245" s="7">
        <v>2038864.8599999999</v>
      </c>
      <c r="V245" s="8">
        <f t="shared" si="3"/>
        <v>63166738.558363035</v>
      </c>
      <c r="W245" s="19"/>
      <c r="X245" s="18"/>
      <c r="Y245" s="19"/>
      <c r="Z245" s="21"/>
      <c r="AA245" s="19"/>
      <c r="AB245" s="19"/>
      <c r="AC245" s="21"/>
      <c r="AD245" s="19"/>
      <c r="AE245" s="18"/>
      <c r="AF245" s="21"/>
      <c r="AG245" s="22"/>
      <c r="AH245" s="22"/>
      <c r="AI245" s="21"/>
    </row>
    <row r="246" spans="1:35" x14ac:dyDescent="0.25">
      <c r="A246" s="5" t="s">
        <v>5</v>
      </c>
      <c r="B246" s="5" t="s">
        <v>426</v>
      </c>
      <c r="C246" s="5" t="s">
        <v>33</v>
      </c>
      <c r="D246" s="5" t="s">
        <v>34</v>
      </c>
      <c r="E246" s="16" t="s">
        <v>430</v>
      </c>
      <c r="F246" s="16" t="s">
        <v>768</v>
      </c>
      <c r="G246" s="6">
        <v>0</v>
      </c>
      <c r="H246" s="6">
        <v>0</v>
      </c>
      <c r="I246" s="6">
        <v>58345457.146900594</v>
      </c>
      <c r="J246" s="6">
        <v>2223923.6742081</v>
      </c>
      <c r="K246" s="6">
        <v>4246760.0452488996</v>
      </c>
      <c r="L246" s="6">
        <v>0</v>
      </c>
      <c r="M246" s="6">
        <v>0</v>
      </c>
      <c r="N246" s="7">
        <v>50819073.810469277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3818415.9600000004</v>
      </c>
      <c r="V246" s="8">
        <f t="shared" si="3"/>
        <v>119453630.63682686</v>
      </c>
      <c r="W246" s="19"/>
      <c r="X246" s="18"/>
      <c r="Y246" s="19"/>
      <c r="Z246" s="21"/>
      <c r="AA246" s="19"/>
      <c r="AB246" s="19"/>
      <c r="AC246" s="21"/>
      <c r="AD246" s="19"/>
      <c r="AE246" s="18"/>
      <c r="AF246" s="21"/>
      <c r="AG246" s="22"/>
      <c r="AH246" s="22"/>
      <c r="AI246" s="21"/>
    </row>
    <row r="247" spans="1:35" ht="30" x14ac:dyDescent="0.25">
      <c r="A247" s="5" t="s">
        <v>5</v>
      </c>
      <c r="B247" s="5" t="s">
        <v>426</v>
      </c>
      <c r="C247" s="5" t="s">
        <v>431</v>
      </c>
      <c r="D247" s="5" t="s">
        <v>432</v>
      </c>
      <c r="E247" s="16" t="s">
        <v>433</v>
      </c>
      <c r="F247" s="16" t="s">
        <v>768</v>
      </c>
      <c r="G247" s="6">
        <v>0</v>
      </c>
      <c r="H247" s="6">
        <v>0</v>
      </c>
      <c r="I247" s="6">
        <v>16710127.550156429</v>
      </c>
      <c r="J247" s="6">
        <v>665837.80090498005</v>
      </c>
      <c r="K247" s="6">
        <v>1101562.3981901</v>
      </c>
      <c r="L247" s="6">
        <v>0</v>
      </c>
      <c r="M247" s="6">
        <v>0</v>
      </c>
      <c r="N247" s="7">
        <v>11354253.533411814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747490.14000000013</v>
      </c>
      <c r="V247" s="8">
        <f t="shared" si="3"/>
        <v>30579271.422663324</v>
      </c>
      <c r="W247" s="19"/>
      <c r="X247" s="18"/>
      <c r="Y247" s="19"/>
      <c r="Z247" s="21"/>
      <c r="AA247" s="19"/>
      <c r="AB247" s="19"/>
      <c r="AC247" s="21"/>
      <c r="AD247" s="19"/>
      <c r="AE247" s="18"/>
      <c r="AF247" s="21"/>
      <c r="AG247" s="22"/>
      <c r="AH247" s="22"/>
      <c r="AI247" s="21"/>
    </row>
    <row r="248" spans="1:35" ht="30" x14ac:dyDescent="0.25">
      <c r="A248" s="5" t="s">
        <v>5</v>
      </c>
      <c r="B248" s="5" t="s">
        <v>426</v>
      </c>
      <c r="C248" s="5" t="s">
        <v>434</v>
      </c>
      <c r="D248" s="5" t="s">
        <v>435</v>
      </c>
      <c r="E248" s="16" t="s">
        <v>436</v>
      </c>
      <c r="F248" s="16" t="s">
        <v>768</v>
      </c>
      <c r="G248" s="6">
        <v>0</v>
      </c>
      <c r="H248" s="6">
        <v>0</v>
      </c>
      <c r="I248" s="6">
        <v>12269796.071888607</v>
      </c>
      <c r="J248" s="6">
        <v>371704.60633485002</v>
      </c>
      <c r="K248" s="6">
        <v>579077.33031674998</v>
      </c>
      <c r="L248" s="6">
        <v>0</v>
      </c>
      <c r="M248" s="6">
        <v>0</v>
      </c>
      <c r="N248" s="7">
        <v>6682110.412614556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877545</v>
      </c>
      <c r="V248" s="8">
        <f t="shared" si="3"/>
        <v>20780233.421154764</v>
      </c>
      <c r="W248" s="19"/>
      <c r="X248" s="18"/>
      <c r="Y248" s="19"/>
      <c r="Z248" s="21"/>
      <c r="AA248" s="19"/>
      <c r="AB248" s="19"/>
      <c r="AC248" s="21"/>
      <c r="AD248" s="19"/>
      <c r="AE248" s="18"/>
      <c r="AF248" s="21"/>
      <c r="AG248" s="22"/>
      <c r="AH248" s="22"/>
      <c r="AI248" s="21"/>
    </row>
    <row r="249" spans="1:35" x14ac:dyDescent="0.25">
      <c r="A249" s="5" t="s">
        <v>5</v>
      </c>
      <c r="B249" s="5" t="s">
        <v>437</v>
      </c>
      <c r="C249" s="5" t="s">
        <v>740</v>
      </c>
      <c r="D249" s="5" t="s">
        <v>741</v>
      </c>
      <c r="E249" s="16" t="s">
        <v>440</v>
      </c>
      <c r="F249" s="16" t="s">
        <v>768</v>
      </c>
      <c r="G249" s="6">
        <v>0</v>
      </c>
      <c r="H249" s="6">
        <v>0</v>
      </c>
      <c r="I249" s="6">
        <v>11611813.696441149</v>
      </c>
      <c r="J249" s="6">
        <v>48862.045248868999</v>
      </c>
      <c r="K249" s="6">
        <v>679057.30316741997</v>
      </c>
      <c r="L249" s="6">
        <v>0</v>
      </c>
      <c r="M249" s="6">
        <v>0</v>
      </c>
      <c r="N249" s="7">
        <v>7476266.8297008732</v>
      </c>
      <c r="O249" s="7">
        <v>0</v>
      </c>
      <c r="P249" s="7">
        <v>0</v>
      </c>
      <c r="Q249" s="7">
        <v>880197.78754942864</v>
      </c>
      <c r="R249" s="7">
        <v>0</v>
      </c>
      <c r="S249" s="7">
        <v>0</v>
      </c>
      <c r="T249" s="7">
        <v>0</v>
      </c>
      <c r="U249" s="7">
        <v>796500</v>
      </c>
      <c r="V249" s="8">
        <f t="shared" si="3"/>
        <v>21492697.66210774</v>
      </c>
      <c r="W249" s="19"/>
      <c r="X249" s="18"/>
      <c r="Y249" s="19"/>
      <c r="Z249" s="21"/>
      <c r="AA249" s="19"/>
      <c r="AB249" s="19"/>
      <c r="AC249" s="21"/>
      <c r="AD249" s="19"/>
      <c r="AE249" s="18"/>
      <c r="AF249" s="21"/>
      <c r="AG249" s="22"/>
      <c r="AH249" s="22"/>
      <c r="AI249" s="21"/>
    </row>
    <row r="250" spans="1:35" ht="30" x14ac:dyDescent="0.25">
      <c r="A250" s="5" t="s">
        <v>441</v>
      </c>
      <c r="B250" s="5" t="s">
        <v>441</v>
      </c>
      <c r="C250" s="5" t="s">
        <v>24</v>
      </c>
      <c r="D250" s="5" t="s">
        <v>25</v>
      </c>
      <c r="E250" s="16" t="s">
        <v>442</v>
      </c>
      <c r="F250" s="16" t="s">
        <v>771</v>
      </c>
      <c r="G250" s="6">
        <v>145444004.95018375</v>
      </c>
      <c r="H250" s="6">
        <v>0</v>
      </c>
      <c r="I250" s="6">
        <v>0</v>
      </c>
      <c r="J250" s="6">
        <v>2818344.2986424998</v>
      </c>
      <c r="K250" s="6">
        <v>4615997.6199094998</v>
      </c>
      <c r="L250" s="6">
        <v>65950862.161651626</v>
      </c>
      <c r="M250" s="6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9345180.7800000012</v>
      </c>
      <c r="T250" s="7">
        <v>0</v>
      </c>
      <c r="U250" s="7">
        <v>0</v>
      </c>
      <c r="V250" s="8">
        <f t="shared" si="3"/>
        <v>228174389.81038734</v>
      </c>
      <c r="W250" s="19"/>
      <c r="X250" s="18"/>
      <c r="Y250" s="19"/>
      <c r="Z250" s="21"/>
      <c r="AA250" s="19"/>
      <c r="AB250" s="19"/>
      <c r="AC250" s="21"/>
      <c r="AD250" s="19"/>
      <c r="AE250" s="18"/>
      <c r="AF250" s="21"/>
      <c r="AG250" s="22"/>
      <c r="AH250" s="22"/>
      <c r="AI250" s="21"/>
    </row>
    <row r="251" spans="1:35" ht="30" x14ac:dyDescent="0.25">
      <c r="A251" s="5" t="s">
        <v>441</v>
      </c>
      <c r="B251" s="5" t="s">
        <v>441</v>
      </c>
      <c r="C251" s="5" t="s">
        <v>7</v>
      </c>
      <c r="D251" s="5" t="s">
        <v>8</v>
      </c>
      <c r="E251" s="16" t="s">
        <v>443</v>
      </c>
      <c r="F251" s="16" t="s">
        <v>771</v>
      </c>
      <c r="G251" s="6">
        <v>30835217.811767466</v>
      </c>
      <c r="H251" s="6">
        <v>0</v>
      </c>
      <c r="I251" s="6">
        <v>0</v>
      </c>
      <c r="J251" s="6">
        <v>1115047.8552035999</v>
      </c>
      <c r="K251" s="6">
        <v>1613225.1583710001</v>
      </c>
      <c r="L251" s="6">
        <v>22074094.537539147</v>
      </c>
      <c r="M251" s="6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1786527.9000000001</v>
      </c>
      <c r="T251" s="7">
        <v>0</v>
      </c>
      <c r="U251" s="7">
        <v>0</v>
      </c>
      <c r="V251" s="8">
        <f t="shared" si="3"/>
        <v>57424113.262881212</v>
      </c>
      <c r="W251" s="19"/>
      <c r="X251" s="18"/>
      <c r="Y251" s="19"/>
      <c r="Z251" s="21"/>
      <c r="AA251" s="19"/>
      <c r="AB251" s="19"/>
      <c r="AC251" s="21"/>
      <c r="AD251" s="19"/>
      <c r="AE251" s="18"/>
      <c r="AF251" s="21"/>
      <c r="AG251" s="22"/>
      <c r="AH251" s="22"/>
      <c r="AI251" s="21"/>
    </row>
    <row r="252" spans="1:35" ht="30" x14ac:dyDescent="0.25">
      <c r="A252" s="5" t="s">
        <v>441</v>
      </c>
      <c r="B252" s="5" t="s">
        <v>441</v>
      </c>
      <c r="C252" s="5" t="s">
        <v>7</v>
      </c>
      <c r="D252" s="5" t="s">
        <v>8</v>
      </c>
      <c r="E252" s="16" t="s">
        <v>444</v>
      </c>
      <c r="F252" s="16" t="s">
        <v>772</v>
      </c>
      <c r="G252" s="6">
        <v>48086389.741193831</v>
      </c>
      <c r="H252" s="6">
        <v>0</v>
      </c>
      <c r="I252" s="6">
        <v>0</v>
      </c>
      <c r="J252" s="6">
        <v>1095811.7375566</v>
      </c>
      <c r="K252" s="6">
        <v>1639877.0135747001</v>
      </c>
      <c r="L252" s="6">
        <v>24894949.895197406</v>
      </c>
      <c r="M252" s="6">
        <v>0</v>
      </c>
      <c r="N252" s="7">
        <v>0</v>
      </c>
      <c r="O252" s="7">
        <v>15811984.428868622</v>
      </c>
      <c r="P252" s="7">
        <v>0</v>
      </c>
      <c r="Q252" s="7">
        <v>0</v>
      </c>
      <c r="R252" s="7">
        <v>0</v>
      </c>
      <c r="S252" s="7">
        <v>4355188.74</v>
      </c>
      <c r="T252" s="7">
        <v>0</v>
      </c>
      <c r="U252" s="7">
        <v>0</v>
      </c>
      <c r="V252" s="8">
        <f t="shared" si="3"/>
        <v>95884201.55639115</v>
      </c>
      <c r="W252" s="19"/>
      <c r="X252" s="18"/>
      <c r="Y252" s="19"/>
      <c r="Z252" s="21"/>
      <c r="AA252" s="19"/>
      <c r="AB252" s="19"/>
      <c r="AC252" s="21"/>
      <c r="AD252" s="19"/>
      <c r="AE252" s="18"/>
      <c r="AF252" s="21"/>
      <c r="AG252" s="22"/>
      <c r="AH252" s="22"/>
      <c r="AI252" s="21"/>
    </row>
    <row r="253" spans="1:35" ht="30" x14ac:dyDescent="0.25">
      <c r="A253" s="5" t="s">
        <v>441</v>
      </c>
      <c r="B253" s="5" t="s">
        <v>441</v>
      </c>
      <c r="C253" s="5" t="s">
        <v>7</v>
      </c>
      <c r="D253" s="5" t="s">
        <v>8</v>
      </c>
      <c r="E253" s="16" t="s">
        <v>445</v>
      </c>
      <c r="F253" s="16" t="s">
        <v>771</v>
      </c>
      <c r="G253" s="6">
        <v>14233256.222803755</v>
      </c>
      <c r="H253" s="6">
        <v>0</v>
      </c>
      <c r="I253" s="6">
        <v>0</v>
      </c>
      <c r="J253" s="6">
        <v>284356.31674207997</v>
      </c>
      <c r="K253" s="6">
        <v>380335.70135746</v>
      </c>
      <c r="L253" s="6">
        <v>6831445.236420908</v>
      </c>
      <c r="M253" s="6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778630.32</v>
      </c>
      <c r="T253" s="7">
        <v>0</v>
      </c>
      <c r="U253" s="7">
        <v>0</v>
      </c>
      <c r="V253" s="8">
        <f t="shared" si="3"/>
        <v>22508023.797324203</v>
      </c>
      <c r="W253" s="19"/>
      <c r="X253" s="18"/>
      <c r="Y253" s="19"/>
      <c r="Z253" s="21"/>
      <c r="AA253" s="19"/>
      <c r="AB253" s="19"/>
      <c r="AC253" s="21"/>
      <c r="AD253" s="19"/>
      <c r="AE253" s="18"/>
      <c r="AF253" s="21"/>
      <c r="AG253" s="22"/>
      <c r="AH253" s="22"/>
      <c r="AI253" s="21"/>
    </row>
    <row r="254" spans="1:35" ht="30" x14ac:dyDescent="0.25">
      <c r="A254" s="5" t="s">
        <v>441</v>
      </c>
      <c r="B254" s="5" t="s">
        <v>441</v>
      </c>
      <c r="C254" s="5" t="s">
        <v>7</v>
      </c>
      <c r="D254" s="5" t="s">
        <v>8</v>
      </c>
      <c r="E254" s="16" t="s">
        <v>446</v>
      </c>
      <c r="F254" s="16" t="s">
        <v>771</v>
      </c>
      <c r="G254" s="6">
        <v>43598533.026831783</v>
      </c>
      <c r="H254" s="6">
        <v>0</v>
      </c>
      <c r="I254" s="6">
        <v>0</v>
      </c>
      <c r="J254" s="6">
        <v>876626.29864254</v>
      </c>
      <c r="K254" s="6">
        <v>1219220.0904977</v>
      </c>
      <c r="L254" s="6">
        <v>18029485.383288544</v>
      </c>
      <c r="M254" s="6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1991464.92</v>
      </c>
      <c r="T254" s="7">
        <v>0</v>
      </c>
      <c r="U254" s="7">
        <v>0</v>
      </c>
      <c r="V254" s="8">
        <f t="shared" si="3"/>
        <v>65715329.719260573</v>
      </c>
      <c r="W254" s="19"/>
      <c r="X254" s="18"/>
      <c r="Y254" s="19"/>
      <c r="Z254" s="21"/>
      <c r="AA254" s="19"/>
      <c r="AB254" s="19"/>
      <c r="AC254" s="21"/>
      <c r="AD254" s="19"/>
      <c r="AE254" s="18"/>
      <c r="AF254" s="21"/>
      <c r="AG254" s="22"/>
      <c r="AH254" s="22"/>
      <c r="AI254" s="21"/>
    </row>
    <row r="255" spans="1:35" x14ac:dyDescent="0.25">
      <c r="A255" s="5" t="s">
        <v>441</v>
      </c>
      <c r="B255" s="5" t="s">
        <v>441</v>
      </c>
      <c r="C255" s="5" t="s">
        <v>447</v>
      </c>
      <c r="D255" s="5" t="s">
        <v>448</v>
      </c>
      <c r="E255" s="16" t="s">
        <v>449</v>
      </c>
      <c r="F255" s="16" t="s">
        <v>773</v>
      </c>
      <c r="G255" s="6">
        <v>28809506.89645347</v>
      </c>
      <c r="H255" s="6">
        <v>4030776.4923659866</v>
      </c>
      <c r="I255" s="6">
        <v>0</v>
      </c>
      <c r="J255" s="6">
        <v>985772.82352940994</v>
      </c>
      <c r="K255" s="6">
        <v>1234914.2533937001</v>
      </c>
      <c r="L255" s="6">
        <v>0</v>
      </c>
      <c r="M255" s="6">
        <v>22495133.187960606</v>
      </c>
      <c r="N255" s="7">
        <v>0</v>
      </c>
      <c r="O255" s="7">
        <v>0</v>
      </c>
      <c r="P255" s="7">
        <v>-4844055.7699885778</v>
      </c>
      <c r="Q255" s="7">
        <v>0</v>
      </c>
      <c r="R255" s="7">
        <v>0</v>
      </c>
      <c r="S255" s="7">
        <v>0</v>
      </c>
      <c r="T255" s="7">
        <v>1757381.22</v>
      </c>
      <c r="U255" s="7">
        <v>0</v>
      </c>
      <c r="V255" s="8">
        <f t="shared" si="3"/>
        <v>54469429.103714585</v>
      </c>
      <c r="W255" s="19"/>
      <c r="X255" s="18"/>
      <c r="Y255" s="19"/>
      <c r="Z255" s="21"/>
      <c r="AA255" s="19"/>
      <c r="AB255" s="19"/>
      <c r="AC255" s="21"/>
      <c r="AD255" s="19"/>
      <c r="AE255" s="18"/>
      <c r="AF255" s="21"/>
      <c r="AG255" s="22"/>
      <c r="AH255" s="22"/>
      <c r="AI255" s="21"/>
    </row>
    <row r="256" spans="1:35" x14ac:dyDescent="0.25">
      <c r="A256" s="5" t="s">
        <v>441</v>
      </c>
      <c r="B256" s="5" t="s">
        <v>441</v>
      </c>
      <c r="C256" s="5" t="s">
        <v>447</v>
      </c>
      <c r="D256" s="5" t="s">
        <v>448</v>
      </c>
      <c r="E256" s="16" t="s">
        <v>450</v>
      </c>
      <c r="F256" s="16" t="s">
        <v>773</v>
      </c>
      <c r="G256" s="6">
        <v>22306703.029961135</v>
      </c>
      <c r="H256" s="6">
        <v>3120960.5398148992</v>
      </c>
      <c r="I256" s="6">
        <v>0</v>
      </c>
      <c r="J256" s="6">
        <v>401177.10407240002</v>
      </c>
      <c r="K256" s="6">
        <v>529073.12217194994</v>
      </c>
      <c r="L256" s="6">
        <v>0</v>
      </c>
      <c r="M256" s="6">
        <v>8693346.4161388986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1366077.06</v>
      </c>
      <c r="U256" s="7">
        <v>0</v>
      </c>
      <c r="V256" s="8">
        <f t="shared" si="3"/>
        <v>36417337.272159286</v>
      </c>
      <c r="W256" s="19"/>
      <c r="X256" s="18"/>
      <c r="Y256" s="19"/>
      <c r="Z256" s="21"/>
      <c r="AA256" s="19"/>
      <c r="AB256" s="19"/>
      <c r="AC256" s="21"/>
      <c r="AD256" s="19"/>
      <c r="AE256" s="18"/>
      <c r="AF256" s="21"/>
      <c r="AG256" s="22"/>
      <c r="AH256" s="22"/>
      <c r="AI256" s="21"/>
    </row>
    <row r="257" spans="1:35" ht="30" x14ac:dyDescent="0.25">
      <c r="A257" s="5" t="s">
        <v>441</v>
      </c>
      <c r="B257" s="5" t="s">
        <v>441</v>
      </c>
      <c r="C257" s="5" t="s">
        <v>236</v>
      </c>
      <c r="D257" s="5" t="s">
        <v>237</v>
      </c>
      <c r="E257" s="16" t="s">
        <v>451</v>
      </c>
      <c r="F257" s="16" t="s">
        <v>771</v>
      </c>
      <c r="G257" s="6">
        <v>52595015.259634592</v>
      </c>
      <c r="H257" s="6">
        <v>0</v>
      </c>
      <c r="I257" s="6">
        <v>0</v>
      </c>
      <c r="J257" s="6">
        <v>1401254.3257919</v>
      </c>
      <c r="K257" s="6">
        <v>1481836.3800905</v>
      </c>
      <c r="L257" s="6">
        <v>26726937.670773365</v>
      </c>
      <c r="M257" s="6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3110050.08</v>
      </c>
      <c r="T257" s="7">
        <v>0</v>
      </c>
      <c r="U257" s="7">
        <v>0</v>
      </c>
      <c r="V257" s="8">
        <f t="shared" si="3"/>
        <v>85315093.716290355</v>
      </c>
      <c r="W257" s="19"/>
      <c r="X257" s="18"/>
      <c r="Y257" s="19"/>
      <c r="Z257" s="21"/>
      <c r="AA257" s="19"/>
      <c r="AB257" s="19"/>
      <c r="AC257" s="21"/>
      <c r="AD257" s="19"/>
      <c r="AE257" s="18"/>
      <c r="AF257" s="21"/>
      <c r="AG257" s="22"/>
      <c r="AH257" s="22"/>
      <c r="AI257" s="21"/>
    </row>
    <row r="258" spans="1:35" ht="30" x14ac:dyDescent="0.25">
      <c r="A258" s="5" t="s">
        <v>441</v>
      </c>
      <c r="B258" s="5" t="s">
        <v>441</v>
      </c>
      <c r="C258" s="5" t="s">
        <v>236</v>
      </c>
      <c r="D258" s="5" t="s">
        <v>237</v>
      </c>
      <c r="E258" s="16" t="s">
        <v>452</v>
      </c>
      <c r="F258" s="16" t="s">
        <v>773</v>
      </c>
      <c r="G258" s="6">
        <v>30930668.18429888</v>
      </c>
      <c r="H258" s="6">
        <v>4327550.994140489</v>
      </c>
      <c r="I258" s="6">
        <v>0</v>
      </c>
      <c r="J258" s="6">
        <v>845247.43891402998</v>
      </c>
      <c r="K258" s="6">
        <v>912427.10407239001</v>
      </c>
      <c r="L258" s="6">
        <v>0</v>
      </c>
      <c r="M258" s="6">
        <v>16924465.572334725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1825065.9000000001</v>
      </c>
      <c r="U258" s="7">
        <v>0</v>
      </c>
      <c r="V258" s="8">
        <f t="shared" si="3"/>
        <v>55765425.193760522</v>
      </c>
      <c r="W258" s="19"/>
      <c r="X258" s="18"/>
      <c r="Y258" s="19"/>
      <c r="Z258" s="21"/>
      <c r="AA258" s="19"/>
      <c r="AB258" s="19"/>
      <c r="AC258" s="21"/>
      <c r="AD258" s="19"/>
      <c r="AE258" s="18"/>
      <c r="AF258" s="21"/>
      <c r="AG258" s="22"/>
      <c r="AH258" s="22"/>
      <c r="AI258" s="21"/>
    </row>
    <row r="259" spans="1:35" ht="30" x14ac:dyDescent="0.25">
      <c r="A259" s="5" t="s">
        <v>441</v>
      </c>
      <c r="B259" s="5" t="s">
        <v>441</v>
      </c>
      <c r="C259" s="5" t="s">
        <v>236</v>
      </c>
      <c r="D259" s="5" t="s">
        <v>237</v>
      </c>
      <c r="E259" s="16" t="s">
        <v>453</v>
      </c>
      <c r="F259" s="16" t="s">
        <v>771</v>
      </c>
      <c r="G259" s="6">
        <v>32095432.226808075</v>
      </c>
      <c r="H259" s="6">
        <v>0</v>
      </c>
      <c r="I259" s="6">
        <v>0</v>
      </c>
      <c r="J259" s="6">
        <v>812757.57466062997</v>
      </c>
      <c r="K259" s="6">
        <v>1189960.0904977</v>
      </c>
      <c r="L259" s="6">
        <v>20837842.510737889</v>
      </c>
      <c r="M259" s="6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1847123.64</v>
      </c>
      <c r="T259" s="7">
        <v>0</v>
      </c>
      <c r="U259" s="7">
        <v>0</v>
      </c>
      <c r="V259" s="8">
        <f t="shared" si="3"/>
        <v>56783116.042704292</v>
      </c>
      <c r="W259" s="19"/>
      <c r="X259" s="18"/>
      <c r="Y259" s="19"/>
      <c r="Z259" s="21"/>
      <c r="AA259" s="19"/>
      <c r="AB259" s="19"/>
      <c r="AC259" s="21"/>
      <c r="AD259" s="19"/>
      <c r="AE259" s="18"/>
      <c r="AF259" s="21"/>
      <c r="AG259" s="22"/>
      <c r="AH259" s="22"/>
      <c r="AI259" s="21"/>
    </row>
    <row r="260" spans="1:35" x14ac:dyDescent="0.25">
      <c r="A260" s="5" t="s">
        <v>441</v>
      </c>
      <c r="B260" s="5" t="s">
        <v>441</v>
      </c>
      <c r="C260" s="5" t="s">
        <v>242</v>
      </c>
      <c r="D260" s="5" t="s">
        <v>243</v>
      </c>
      <c r="E260" s="16" t="s">
        <v>454</v>
      </c>
      <c r="F260" s="16" t="s">
        <v>772</v>
      </c>
      <c r="G260" s="6">
        <v>109139306.34483445</v>
      </c>
      <c r="H260" s="6">
        <v>0</v>
      </c>
      <c r="I260" s="6">
        <v>0</v>
      </c>
      <c r="J260" s="6">
        <v>2917548.0723982002</v>
      </c>
      <c r="K260" s="6">
        <v>5204435.0316741997</v>
      </c>
      <c r="L260" s="6">
        <v>69851505.077028856</v>
      </c>
      <c r="M260" s="6">
        <v>0</v>
      </c>
      <c r="N260" s="7">
        <v>0</v>
      </c>
      <c r="O260" s="7">
        <v>-15825317.057888972</v>
      </c>
      <c r="P260" s="7">
        <v>0</v>
      </c>
      <c r="Q260" s="7">
        <v>0</v>
      </c>
      <c r="R260" s="7">
        <v>0</v>
      </c>
      <c r="S260" s="7">
        <v>8562542.7599999998</v>
      </c>
      <c r="T260" s="7">
        <v>0</v>
      </c>
      <c r="U260" s="7">
        <v>0</v>
      </c>
      <c r="V260" s="8">
        <f t="shared" si="3"/>
        <v>179850020.22804672</v>
      </c>
      <c r="W260" s="19"/>
      <c r="X260" s="18"/>
      <c r="Y260" s="19"/>
      <c r="Z260" s="21"/>
      <c r="AA260" s="19"/>
      <c r="AB260" s="19"/>
      <c r="AC260" s="21"/>
      <c r="AD260" s="19"/>
      <c r="AE260" s="18"/>
      <c r="AF260" s="21"/>
      <c r="AG260" s="22"/>
      <c r="AH260" s="22"/>
      <c r="AI260" s="21"/>
    </row>
    <row r="261" spans="1:35" x14ac:dyDescent="0.25">
      <c r="A261" s="5" t="s">
        <v>441</v>
      </c>
      <c r="B261" s="5" t="s">
        <v>441</v>
      </c>
      <c r="C261" s="5" t="s">
        <v>455</v>
      </c>
      <c r="D261" s="5" t="s">
        <v>456</v>
      </c>
      <c r="E261" s="16" t="s">
        <v>457</v>
      </c>
      <c r="F261" s="16" t="s">
        <v>771</v>
      </c>
      <c r="G261" s="6">
        <v>81588610.807432339</v>
      </c>
      <c r="H261" s="6">
        <v>0</v>
      </c>
      <c r="I261" s="6">
        <v>0</v>
      </c>
      <c r="J261" s="6">
        <v>2023514.479638</v>
      </c>
      <c r="K261" s="6">
        <v>3079309.1402715002</v>
      </c>
      <c r="L261" s="6">
        <v>48933891.992927201</v>
      </c>
      <c r="M261" s="6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5072444.82</v>
      </c>
      <c r="T261" s="7">
        <v>0</v>
      </c>
      <c r="U261" s="7">
        <v>0</v>
      </c>
      <c r="V261" s="8">
        <f t="shared" si="3"/>
        <v>140697771.24026904</v>
      </c>
      <c r="W261" s="19"/>
      <c r="X261" s="18"/>
      <c r="Y261" s="19"/>
      <c r="Z261" s="21"/>
      <c r="AA261" s="19"/>
      <c r="AB261" s="19"/>
      <c r="AC261" s="21"/>
      <c r="AD261" s="19"/>
      <c r="AE261" s="18"/>
      <c r="AF261" s="21"/>
      <c r="AG261" s="22"/>
      <c r="AH261" s="22"/>
      <c r="AI261" s="21"/>
    </row>
    <row r="262" spans="1:35" x14ac:dyDescent="0.25">
      <c r="A262" s="5" t="s">
        <v>441</v>
      </c>
      <c r="B262" s="5" t="s">
        <v>441</v>
      </c>
      <c r="C262" s="5" t="s">
        <v>100</v>
      </c>
      <c r="D262" s="5" t="s">
        <v>101</v>
      </c>
      <c r="E262" s="16" t="s">
        <v>458</v>
      </c>
      <c r="F262" s="16" t="s">
        <v>771</v>
      </c>
      <c r="G262" s="6">
        <v>27619757.792130008</v>
      </c>
      <c r="H262" s="6">
        <v>0</v>
      </c>
      <c r="I262" s="6">
        <v>0</v>
      </c>
      <c r="J262" s="6">
        <v>527884.95022623998</v>
      </c>
      <c r="K262" s="6">
        <v>889899.50226245006</v>
      </c>
      <c r="L262" s="6">
        <v>14156753.426086582</v>
      </c>
      <c r="M262" s="6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1969290.54</v>
      </c>
      <c r="T262" s="7">
        <v>0</v>
      </c>
      <c r="U262" s="7">
        <v>0</v>
      </c>
      <c r="V262" s="8">
        <f t="shared" si="3"/>
        <v>45163586.21070528</v>
      </c>
      <c r="W262" s="19"/>
      <c r="X262" s="18"/>
      <c r="Y262" s="19"/>
      <c r="Z262" s="21"/>
      <c r="AA262" s="19"/>
      <c r="AB262" s="19"/>
      <c r="AC262" s="21"/>
      <c r="AD262" s="19"/>
      <c r="AE262" s="18"/>
      <c r="AF262" s="21"/>
      <c r="AG262" s="22"/>
      <c r="AH262" s="22"/>
      <c r="AI262" s="21"/>
    </row>
    <row r="263" spans="1:35" x14ac:dyDescent="0.25">
      <c r="A263" s="5" t="s">
        <v>441</v>
      </c>
      <c r="B263" s="5" t="s">
        <v>441</v>
      </c>
      <c r="C263" s="5" t="s">
        <v>100</v>
      </c>
      <c r="D263" s="5" t="s">
        <v>101</v>
      </c>
      <c r="E263" s="16" t="s">
        <v>459</v>
      </c>
      <c r="F263" s="16" t="s">
        <v>771</v>
      </c>
      <c r="G263" s="6">
        <v>32384207.482628927</v>
      </c>
      <c r="H263" s="6">
        <v>0</v>
      </c>
      <c r="I263" s="6">
        <v>0</v>
      </c>
      <c r="J263" s="6">
        <v>806308.39819004002</v>
      </c>
      <c r="K263" s="6">
        <v>1678606.4705882</v>
      </c>
      <c r="L263" s="6">
        <v>20306529.547469404</v>
      </c>
      <c r="M263" s="6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2025069.84</v>
      </c>
      <c r="T263" s="7">
        <v>0</v>
      </c>
      <c r="U263" s="7">
        <v>0</v>
      </c>
      <c r="V263" s="8">
        <f t="shared" si="3"/>
        <v>57200721.738876581</v>
      </c>
      <c r="W263" s="19"/>
      <c r="X263" s="18"/>
      <c r="Y263" s="19"/>
      <c r="Z263" s="21"/>
      <c r="AA263" s="19"/>
      <c r="AB263" s="19"/>
      <c r="AC263" s="21"/>
      <c r="AD263" s="19"/>
      <c r="AE263" s="18"/>
      <c r="AF263" s="21"/>
      <c r="AG263" s="22"/>
      <c r="AH263" s="22"/>
      <c r="AI263" s="21"/>
    </row>
    <row r="264" spans="1:35" x14ac:dyDescent="0.25">
      <c r="A264" s="5" t="s">
        <v>441</v>
      </c>
      <c r="B264" s="5" t="s">
        <v>441</v>
      </c>
      <c r="C264" s="5" t="s">
        <v>370</v>
      </c>
      <c r="D264" s="5" t="s">
        <v>371</v>
      </c>
      <c r="E264" s="16" t="s">
        <v>742</v>
      </c>
      <c r="F264" s="16" t="s">
        <v>771</v>
      </c>
      <c r="G264" s="6">
        <v>19608007.904511023</v>
      </c>
      <c r="H264" s="6">
        <v>0</v>
      </c>
      <c r="I264" s="6">
        <v>0</v>
      </c>
      <c r="J264" s="6">
        <v>579985.78280543</v>
      </c>
      <c r="K264" s="6">
        <v>556079.86425339</v>
      </c>
      <c r="L264" s="6">
        <v>9561781.1022146698</v>
      </c>
      <c r="M264" s="6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1259234.82</v>
      </c>
      <c r="T264" s="7">
        <v>0</v>
      </c>
      <c r="U264" s="7">
        <v>0</v>
      </c>
      <c r="V264" s="8">
        <f t="shared" si="3"/>
        <v>31565089.473784514</v>
      </c>
      <c r="W264" s="19"/>
      <c r="X264" s="18"/>
      <c r="Y264" s="19"/>
      <c r="Z264" s="21"/>
      <c r="AA264" s="19"/>
      <c r="AB264" s="19"/>
      <c r="AC264" s="21"/>
      <c r="AD264" s="19"/>
      <c r="AE264" s="18"/>
      <c r="AF264" s="21"/>
      <c r="AG264" s="22"/>
      <c r="AH264" s="22"/>
      <c r="AI264" s="21"/>
    </row>
    <row r="265" spans="1:35" x14ac:dyDescent="0.25">
      <c r="A265" s="5" t="s">
        <v>441</v>
      </c>
      <c r="B265" s="5" t="s">
        <v>441</v>
      </c>
      <c r="C265" s="5" t="s">
        <v>18</v>
      </c>
      <c r="D265" s="5" t="s">
        <v>19</v>
      </c>
      <c r="E265" s="16" t="s">
        <v>743</v>
      </c>
      <c r="F265" s="16" t="s">
        <v>771</v>
      </c>
      <c r="G265" s="6">
        <v>43531918.748079762</v>
      </c>
      <c r="H265" s="6">
        <v>0</v>
      </c>
      <c r="I265" s="6">
        <v>0</v>
      </c>
      <c r="J265" s="6">
        <v>1135877.0678733001</v>
      </c>
      <c r="K265" s="6">
        <v>1690848.8235293999</v>
      </c>
      <c r="L265" s="6">
        <v>24611343.364154838</v>
      </c>
      <c r="M265" s="6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2542243.86</v>
      </c>
      <c r="T265" s="7">
        <v>0</v>
      </c>
      <c r="U265" s="7">
        <v>0</v>
      </c>
      <c r="V265" s="8">
        <f t="shared" ref="V265:V328" si="4">+SUM(G265:U265)</f>
        <v>73512231.863637298</v>
      </c>
      <c r="W265" s="19"/>
      <c r="X265" s="18"/>
      <c r="Y265" s="19"/>
      <c r="Z265" s="21"/>
      <c r="AA265" s="19"/>
      <c r="AB265" s="19"/>
      <c r="AC265" s="21"/>
      <c r="AD265" s="19"/>
      <c r="AE265" s="18"/>
      <c r="AF265" s="21"/>
      <c r="AG265" s="22"/>
      <c r="AH265" s="22"/>
      <c r="AI265" s="21"/>
    </row>
    <row r="266" spans="1:35" x14ac:dyDescent="0.25">
      <c r="A266" s="5" t="s">
        <v>441</v>
      </c>
      <c r="B266" s="5" t="s">
        <v>441</v>
      </c>
      <c r="C266" s="5" t="s">
        <v>460</v>
      </c>
      <c r="D266" s="5" t="s">
        <v>461</v>
      </c>
      <c r="E266" s="16" t="s">
        <v>462</v>
      </c>
      <c r="F266" s="16" t="s">
        <v>773</v>
      </c>
      <c r="G266" s="6">
        <v>27378706.287625972</v>
      </c>
      <c r="H266" s="6">
        <v>3830591.2729502809</v>
      </c>
      <c r="I266" s="6">
        <v>0</v>
      </c>
      <c r="J266" s="6">
        <v>929123.68325791997</v>
      </c>
      <c r="K266" s="6">
        <v>896046.06334841996</v>
      </c>
      <c r="L266" s="6">
        <v>0</v>
      </c>
      <c r="M266" s="6">
        <v>17367056.852151576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1824243.1199999999</v>
      </c>
      <c r="U266" s="7">
        <v>0</v>
      </c>
      <c r="V266" s="8">
        <f t="shared" si="4"/>
        <v>52225767.279334165</v>
      </c>
      <c r="W266" s="19"/>
      <c r="X266" s="18"/>
      <c r="Y266" s="19"/>
      <c r="Z266" s="21"/>
      <c r="AA266" s="19"/>
      <c r="AB266" s="19"/>
      <c r="AC266" s="21"/>
      <c r="AD266" s="19"/>
      <c r="AE266" s="18"/>
      <c r="AF266" s="21"/>
      <c r="AG266" s="22"/>
      <c r="AH266" s="22"/>
      <c r="AI266" s="21"/>
    </row>
    <row r="267" spans="1:35" ht="30" x14ac:dyDescent="0.25">
      <c r="A267" s="5" t="s">
        <v>441</v>
      </c>
      <c r="B267" s="5" t="s">
        <v>441</v>
      </c>
      <c r="C267" s="5" t="s">
        <v>463</v>
      </c>
      <c r="D267" s="5" t="s">
        <v>464</v>
      </c>
      <c r="E267" s="16" t="s">
        <v>465</v>
      </c>
      <c r="F267" s="16" t="s">
        <v>771</v>
      </c>
      <c r="G267" s="6">
        <v>43971807.998638429</v>
      </c>
      <c r="H267" s="6">
        <v>0</v>
      </c>
      <c r="I267" s="6">
        <v>0</v>
      </c>
      <c r="J267" s="6">
        <v>602151.19457012997</v>
      </c>
      <c r="K267" s="6">
        <v>799374.97737555997</v>
      </c>
      <c r="L267" s="6">
        <v>14395926.991119551</v>
      </c>
      <c r="M267" s="6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2014159.5</v>
      </c>
      <c r="T267" s="7">
        <v>0</v>
      </c>
      <c r="U267" s="7">
        <v>0</v>
      </c>
      <c r="V267" s="8">
        <f t="shared" si="4"/>
        <v>61783420.661703669</v>
      </c>
      <c r="W267" s="19"/>
      <c r="X267" s="18"/>
      <c r="Y267" s="19"/>
      <c r="Z267" s="21"/>
      <c r="AA267" s="19"/>
      <c r="AB267" s="19"/>
      <c r="AC267" s="21"/>
      <c r="AD267" s="19"/>
      <c r="AE267" s="18"/>
      <c r="AF267" s="21"/>
      <c r="AG267" s="22"/>
      <c r="AH267" s="22"/>
      <c r="AI267" s="21"/>
    </row>
    <row r="268" spans="1:35" ht="30" x14ac:dyDescent="0.25">
      <c r="A268" s="5" t="s">
        <v>441</v>
      </c>
      <c r="B268" s="5" t="s">
        <v>441</v>
      </c>
      <c r="C268" s="5" t="s">
        <v>463</v>
      </c>
      <c r="D268" s="5" t="s">
        <v>464</v>
      </c>
      <c r="E268" s="16" t="s">
        <v>466</v>
      </c>
      <c r="F268" s="16" t="s">
        <v>771</v>
      </c>
      <c r="G268" s="6">
        <v>31755909.156289246</v>
      </c>
      <c r="H268" s="6">
        <v>0</v>
      </c>
      <c r="I268" s="6">
        <v>0</v>
      </c>
      <c r="J268" s="6">
        <v>559012.29864254</v>
      </c>
      <c r="K268" s="6">
        <v>1050093.8461539</v>
      </c>
      <c r="L268" s="6">
        <v>16212640.551180208</v>
      </c>
      <c r="M268" s="6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1732091.22</v>
      </c>
      <c r="T268" s="7">
        <v>0</v>
      </c>
      <c r="U268" s="7">
        <v>0</v>
      </c>
      <c r="V268" s="8">
        <f t="shared" si="4"/>
        <v>51309747.072265893</v>
      </c>
      <c r="W268" s="19"/>
      <c r="X268" s="18"/>
      <c r="Y268" s="19"/>
      <c r="Z268" s="21"/>
      <c r="AA268" s="19"/>
      <c r="AB268" s="19"/>
      <c r="AC268" s="21"/>
      <c r="AD268" s="19"/>
      <c r="AE268" s="18"/>
      <c r="AF268" s="21"/>
      <c r="AG268" s="22"/>
      <c r="AH268" s="22"/>
      <c r="AI268" s="21"/>
    </row>
    <row r="269" spans="1:35" ht="30" x14ac:dyDescent="0.25">
      <c r="A269" s="5" t="s">
        <v>441</v>
      </c>
      <c r="B269" s="5" t="s">
        <v>441</v>
      </c>
      <c r="C269" s="5" t="s">
        <v>463</v>
      </c>
      <c r="D269" s="5" t="s">
        <v>464</v>
      </c>
      <c r="E269" s="16" t="s">
        <v>467</v>
      </c>
      <c r="F269" s="16" t="s">
        <v>771</v>
      </c>
      <c r="G269" s="6">
        <v>34774555.868125208</v>
      </c>
      <c r="H269" s="6">
        <v>0</v>
      </c>
      <c r="I269" s="6">
        <v>0</v>
      </c>
      <c r="J269" s="6">
        <v>1180707.3846154001</v>
      </c>
      <c r="K269" s="6">
        <v>1339758.6877828001</v>
      </c>
      <c r="L269" s="6">
        <v>22356845.083899848</v>
      </c>
      <c r="M269" s="6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1996151.22</v>
      </c>
      <c r="T269" s="7">
        <v>0</v>
      </c>
      <c r="U269" s="7">
        <v>0</v>
      </c>
      <c r="V269" s="8">
        <f t="shared" si="4"/>
        <v>61648018.244423255</v>
      </c>
      <c r="W269" s="19"/>
      <c r="X269" s="18"/>
      <c r="Y269" s="19"/>
      <c r="Z269" s="21"/>
      <c r="AA269" s="19"/>
      <c r="AB269" s="19"/>
      <c r="AC269" s="21"/>
      <c r="AD269" s="19"/>
      <c r="AE269" s="18"/>
      <c r="AF269" s="21"/>
      <c r="AG269" s="22"/>
      <c r="AH269" s="22"/>
      <c r="AI269" s="21"/>
    </row>
    <row r="270" spans="1:35" ht="30" x14ac:dyDescent="0.25">
      <c r="A270" s="5" t="s">
        <v>441</v>
      </c>
      <c r="B270" s="5" t="s">
        <v>441</v>
      </c>
      <c r="C270" s="5" t="s">
        <v>463</v>
      </c>
      <c r="D270" s="5" t="s">
        <v>464</v>
      </c>
      <c r="E270" s="16" t="s">
        <v>468</v>
      </c>
      <c r="F270" s="16" t="s">
        <v>771</v>
      </c>
      <c r="G270" s="6">
        <v>34806326.481089897</v>
      </c>
      <c r="H270" s="6">
        <v>0</v>
      </c>
      <c r="I270" s="6">
        <v>0</v>
      </c>
      <c r="J270" s="6">
        <v>880091.98190044996</v>
      </c>
      <c r="K270" s="6">
        <v>1350324.1628959</v>
      </c>
      <c r="L270" s="6">
        <v>19758701.85660883</v>
      </c>
      <c r="M270" s="6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2156411.8800000004</v>
      </c>
      <c r="T270" s="7">
        <v>0</v>
      </c>
      <c r="U270" s="7">
        <v>0</v>
      </c>
      <c r="V270" s="8">
        <f t="shared" si="4"/>
        <v>58951856.362495087</v>
      </c>
      <c r="W270" s="19"/>
      <c r="X270" s="18"/>
      <c r="Y270" s="19"/>
      <c r="Z270" s="21"/>
      <c r="AA270" s="19"/>
      <c r="AB270" s="19"/>
      <c r="AC270" s="21"/>
      <c r="AD270" s="19"/>
      <c r="AE270" s="18"/>
      <c r="AF270" s="21"/>
      <c r="AG270" s="22"/>
      <c r="AH270" s="22"/>
      <c r="AI270" s="21"/>
    </row>
    <row r="271" spans="1:35" ht="30" x14ac:dyDescent="0.25">
      <c r="A271" s="5" t="s">
        <v>441</v>
      </c>
      <c r="B271" s="5" t="s">
        <v>441</v>
      </c>
      <c r="C271" s="5" t="s">
        <v>469</v>
      </c>
      <c r="D271" s="5" t="s">
        <v>470</v>
      </c>
      <c r="E271" s="16" t="s">
        <v>471</v>
      </c>
      <c r="F271" s="16" t="s">
        <v>773</v>
      </c>
      <c r="G271" s="6">
        <v>26259252.944698274</v>
      </c>
      <c r="H271" s="6">
        <v>3673967.0643100096</v>
      </c>
      <c r="I271" s="6">
        <v>0</v>
      </c>
      <c r="J271" s="6">
        <v>430750.29864252999</v>
      </c>
      <c r="K271" s="6">
        <v>678853.80090498005</v>
      </c>
      <c r="L271" s="6">
        <v>0</v>
      </c>
      <c r="M271" s="6">
        <v>13097776.316404082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1622226.4200000002</v>
      </c>
      <c r="U271" s="7">
        <v>0</v>
      </c>
      <c r="V271" s="8">
        <f t="shared" si="4"/>
        <v>45762826.844959885</v>
      </c>
      <c r="W271" s="19"/>
      <c r="X271" s="18"/>
      <c r="Y271" s="19"/>
      <c r="Z271" s="21"/>
      <c r="AA271" s="19"/>
      <c r="AB271" s="19"/>
      <c r="AC271" s="21"/>
      <c r="AD271" s="19"/>
      <c r="AE271" s="18"/>
      <c r="AF271" s="21"/>
      <c r="AG271" s="22"/>
      <c r="AH271" s="22"/>
      <c r="AI271" s="21"/>
    </row>
    <row r="272" spans="1:35" x14ac:dyDescent="0.25">
      <c r="A272" s="5" t="s">
        <v>441</v>
      </c>
      <c r="B272" s="5" t="s">
        <v>441</v>
      </c>
      <c r="C272" s="5" t="s">
        <v>472</v>
      </c>
      <c r="D272" s="5" t="s">
        <v>473</v>
      </c>
      <c r="E272" s="16" t="s">
        <v>474</v>
      </c>
      <c r="F272" s="16" t="s">
        <v>771</v>
      </c>
      <c r="G272" s="6">
        <v>41095300.698922709</v>
      </c>
      <c r="H272" s="6">
        <v>0</v>
      </c>
      <c r="I272" s="6">
        <v>0</v>
      </c>
      <c r="J272" s="6">
        <v>1183592.2081448</v>
      </c>
      <c r="K272" s="6">
        <v>1392031.0859727999</v>
      </c>
      <c r="L272" s="6">
        <v>25248095.973185275</v>
      </c>
      <c r="M272" s="6">
        <v>0</v>
      </c>
      <c r="N272" s="7">
        <v>0</v>
      </c>
      <c r="O272" s="7">
        <v>-8965832.5990101974</v>
      </c>
      <c r="P272" s="7">
        <v>0</v>
      </c>
      <c r="Q272" s="7">
        <v>0</v>
      </c>
      <c r="R272" s="7">
        <v>0</v>
      </c>
      <c r="S272" s="7">
        <v>2152468.62</v>
      </c>
      <c r="T272" s="7">
        <v>0</v>
      </c>
      <c r="U272" s="7">
        <v>0</v>
      </c>
      <c r="V272" s="8">
        <f t="shared" si="4"/>
        <v>62105655.987215377</v>
      </c>
      <c r="W272" s="19"/>
      <c r="X272" s="18"/>
      <c r="Y272" s="19"/>
      <c r="Z272" s="21"/>
      <c r="AA272" s="19"/>
      <c r="AB272" s="19"/>
      <c r="AC272" s="21"/>
      <c r="AD272" s="19"/>
      <c r="AE272" s="18"/>
      <c r="AF272" s="21"/>
      <c r="AG272" s="22"/>
      <c r="AH272" s="22"/>
      <c r="AI272" s="21"/>
    </row>
    <row r="273" spans="1:35" x14ac:dyDescent="0.25">
      <c r="A273" s="5" t="s">
        <v>441</v>
      </c>
      <c r="B273" s="5" t="s">
        <v>441</v>
      </c>
      <c r="C273" s="5" t="s">
        <v>472</v>
      </c>
      <c r="D273" s="5" t="s">
        <v>473</v>
      </c>
      <c r="E273" s="16" t="s">
        <v>475</v>
      </c>
      <c r="F273" s="16" t="s">
        <v>771</v>
      </c>
      <c r="G273" s="6">
        <v>35683663.534855351</v>
      </c>
      <c r="H273" s="6">
        <v>0</v>
      </c>
      <c r="I273" s="6">
        <v>0</v>
      </c>
      <c r="J273" s="6">
        <v>938996</v>
      </c>
      <c r="K273" s="6">
        <v>1301126.7873303001</v>
      </c>
      <c r="L273" s="6">
        <v>23490090.404562496</v>
      </c>
      <c r="M273" s="6">
        <v>0</v>
      </c>
      <c r="N273" s="7">
        <v>0</v>
      </c>
      <c r="O273" s="7">
        <v>-774487.73275210534</v>
      </c>
      <c r="P273" s="7">
        <v>0</v>
      </c>
      <c r="Q273" s="7">
        <v>0</v>
      </c>
      <c r="R273" s="7">
        <v>0</v>
      </c>
      <c r="S273" s="7">
        <v>2106604.08</v>
      </c>
      <c r="T273" s="7">
        <v>0</v>
      </c>
      <c r="U273" s="7">
        <v>0</v>
      </c>
      <c r="V273" s="8">
        <f t="shared" si="4"/>
        <v>62745993.073996037</v>
      </c>
      <c r="W273" s="19"/>
      <c r="X273" s="18"/>
      <c r="Y273" s="19"/>
      <c r="Z273" s="21"/>
      <c r="AA273" s="19"/>
      <c r="AB273" s="19"/>
      <c r="AC273" s="21"/>
      <c r="AD273" s="19"/>
      <c r="AE273" s="18"/>
      <c r="AF273" s="21"/>
      <c r="AG273" s="22"/>
      <c r="AH273" s="22"/>
      <c r="AI273" s="21"/>
    </row>
    <row r="274" spans="1:35" x14ac:dyDescent="0.25">
      <c r="A274" s="5" t="s">
        <v>441</v>
      </c>
      <c r="B274" s="5" t="s">
        <v>441</v>
      </c>
      <c r="C274" s="5" t="s">
        <v>476</v>
      </c>
      <c r="D274" s="5" t="s">
        <v>477</v>
      </c>
      <c r="E274" s="16" t="s">
        <v>478</v>
      </c>
      <c r="F274" s="16" t="s">
        <v>771</v>
      </c>
      <c r="G274" s="6">
        <v>7426981.5964214485</v>
      </c>
      <c r="H274" s="6">
        <v>0</v>
      </c>
      <c r="I274" s="6">
        <v>0</v>
      </c>
      <c r="J274" s="6">
        <v>176169.05882353001</v>
      </c>
      <c r="K274" s="6">
        <v>227532.76018099999</v>
      </c>
      <c r="L274" s="6">
        <v>3693244.6272891946</v>
      </c>
      <c r="M274" s="6">
        <v>0</v>
      </c>
      <c r="N274" s="7">
        <v>0</v>
      </c>
      <c r="O274" s="7">
        <v>177033.06980515644</v>
      </c>
      <c r="P274" s="7">
        <v>0</v>
      </c>
      <c r="Q274" s="7">
        <v>0</v>
      </c>
      <c r="R274" s="7">
        <v>0</v>
      </c>
      <c r="S274" s="7">
        <v>547105.5</v>
      </c>
      <c r="T274" s="7">
        <v>0</v>
      </c>
      <c r="U274" s="7">
        <v>0</v>
      </c>
      <c r="V274" s="8">
        <f t="shared" si="4"/>
        <v>12248066.61252033</v>
      </c>
      <c r="W274" s="19"/>
      <c r="X274" s="18"/>
      <c r="Y274" s="19"/>
      <c r="Z274" s="21"/>
      <c r="AA274" s="19"/>
      <c r="AB274" s="19"/>
      <c r="AC274" s="21"/>
      <c r="AD274" s="19"/>
      <c r="AE274" s="18"/>
      <c r="AF274" s="21"/>
      <c r="AG274" s="22"/>
      <c r="AH274" s="22"/>
      <c r="AI274" s="21"/>
    </row>
    <row r="275" spans="1:35" x14ac:dyDescent="0.25">
      <c r="A275" s="5" t="s">
        <v>441</v>
      </c>
      <c r="B275" s="5" t="s">
        <v>441</v>
      </c>
      <c r="C275" s="5" t="s">
        <v>476</v>
      </c>
      <c r="D275" s="5" t="s">
        <v>477</v>
      </c>
      <c r="E275" s="16" t="s">
        <v>479</v>
      </c>
      <c r="F275" s="16" t="s">
        <v>771</v>
      </c>
      <c r="G275" s="6">
        <v>51380872.978966266</v>
      </c>
      <c r="H275" s="6">
        <v>0</v>
      </c>
      <c r="I275" s="6">
        <v>0</v>
      </c>
      <c r="J275" s="6">
        <v>1357056.5882353</v>
      </c>
      <c r="K275" s="6">
        <v>1222360.5882353</v>
      </c>
      <c r="L275" s="6">
        <v>24662200.326490544</v>
      </c>
      <c r="M275" s="6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3221216.1</v>
      </c>
      <c r="T275" s="7">
        <v>0</v>
      </c>
      <c r="U275" s="7">
        <v>0</v>
      </c>
      <c r="V275" s="8">
        <f t="shared" si="4"/>
        <v>81843706.581927419</v>
      </c>
      <c r="W275" s="19"/>
      <c r="X275" s="18"/>
      <c r="Y275" s="19"/>
      <c r="Z275" s="21"/>
      <c r="AA275" s="19"/>
      <c r="AB275" s="19"/>
      <c r="AC275" s="21"/>
      <c r="AD275" s="19"/>
      <c r="AE275" s="18"/>
      <c r="AF275" s="21"/>
      <c r="AG275" s="22"/>
      <c r="AH275" s="22"/>
      <c r="AI275" s="21"/>
    </row>
    <row r="276" spans="1:35" ht="30" x14ac:dyDescent="0.25">
      <c r="A276" s="5" t="s">
        <v>441</v>
      </c>
      <c r="B276" s="5" t="s">
        <v>441</v>
      </c>
      <c r="C276" s="5" t="s">
        <v>193</v>
      </c>
      <c r="D276" s="5" t="s">
        <v>194</v>
      </c>
      <c r="E276" s="16" t="s">
        <v>480</v>
      </c>
      <c r="F276" s="16" t="s">
        <v>771</v>
      </c>
      <c r="G276" s="6">
        <v>49326069.312071815</v>
      </c>
      <c r="H276" s="6">
        <v>0</v>
      </c>
      <c r="I276" s="6">
        <v>0</v>
      </c>
      <c r="J276" s="6">
        <v>1565056.199095</v>
      </c>
      <c r="K276" s="6">
        <v>1759064.7511312</v>
      </c>
      <c r="L276" s="6">
        <v>30083457.905616719</v>
      </c>
      <c r="M276" s="6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3462824.16</v>
      </c>
      <c r="T276" s="7">
        <v>0</v>
      </c>
      <c r="U276" s="7">
        <v>0</v>
      </c>
      <c r="V276" s="8">
        <f t="shared" si="4"/>
        <v>86196472.32791473</v>
      </c>
      <c r="W276" s="19"/>
      <c r="X276" s="18"/>
      <c r="Y276" s="19"/>
      <c r="Z276" s="21"/>
      <c r="AA276" s="19"/>
      <c r="AB276" s="19"/>
      <c r="AC276" s="21"/>
      <c r="AD276" s="19"/>
      <c r="AE276" s="18"/>
      <c r="AF276" s="21"/>
      <c r="AG276" s="22"/>
      <c r="AH276" s="22"/>
      <c r="AI276" s="21"/>
    </row>
    <row r="277" spans="1:35" ht="30" x14ac:dyDescent="0.25">
      <c r="A277" s="5" t="s">
        <v>441</v>
      </c>
      <c r="B277" s="5" t="s">
        <v>441</v>
      </c>
      <c r="C277" s="5" t="s">
        <v>481</v>
      </c>
      <c r="D277" s="5" t="s">
        <v>482</v>
      </c>
      <c r="E277" s="16" t="s">
        <v>483</v>
      </c>
      <c r="F277" s="16" t="s">
        <v>773</v>
      </c>
      <c r="G277" s="6">
        <v>43997013.049940981</v>
      </c>
      <c r="H277" s="6">
        <v>6155680.7123919558</v>
      </c>
      <c r="I277" s="6">
        <v>0</v>
      </c>
      <c r="J277" s="6">
        <v>2297633.1674207998</v>
      </c>
      <c r="K277" s="6">
        <v>2193506.0180996</v>
      </c>
      <c r="L277" s="6">
        <v>0</v>
      </c>
      <c r="M277" s="6">
        <v>44388114.737839684</v>
      </c>
      <c r="N277" s="7">
        <v>0</v>
      </c>
      <c r="O277" s="7">
        <v>0</v>
      </c>
      <c r="P277" s="7">
        <v>-16111580.690554498</v>
      </c>
      <c r="Q277" s="7">
        <v>0</v>
      </c>
      <c r="R277" s="7">
        <v>0</v>
      </c>
      <c r="S277" s="7">
        <v>0</v>
      </c>
      <c r="T277" s="7">
        <v>3341655.54</v>
      </c>
      <c r="U277" s="7">
        <v>0</v>
      </c>
      <c r="V277" s="8">
        <f t="shared" si="4"/>
        <v>86262022.535138533</v>
      </c>
      <c r="W277" s="19"/>
      <c r="X277" s="18"/>
      <c r="Y277" s="19"/>
      <c r="Z277" s="21"/>
      <c r="AA277" s="19"/>
      <c r="AB277" s="19"/>
      <c r="AC277" s="21"/>
      <c r="AD277" s="19"/>
      <c r="AE277" s="18"/>
      <c r="AF277" s="21"/>
      <c r="AG277" s="22"/>
      <c r="AH277" s="22"/>
      <c r="AI277" s="21"/>
    </row>
    <row r="278" spans="1:35" ht="30" x14ac:dyDescent="0.25">
      <c r="A278" s="5" t="s">
        <v>441</v>
      </c>
      <c r="B278" s="5" t="s">
        <v>441</v>
      </c>
      <c r="C278" s="5" t="s">
        <v>481</v>
      </c>
      <c r="D278" s="5" t="s">
        <v>482</v>
      </c>
      <c r="E278" s="16" t="s">
        <v>484</v>
      </c>
      <c r="F278" s="16" t="s">
        <v>771</v>
      </c>
      <c r="G278" s="6">
        <v>38475591.952948339</v>
      </c>
      <c r="H278" s="6">
        <v>0</v>
      </c>
      <c r="I278" s="6">
        <v>0</v>
      </c>
      <c r="J278" s="6">
        <v>452582.44343892002</v>
      </c>
      <c r="K278" s="6">
        <v>890196.65158369998</v>
      </c>
      <c r="L278" s="6">
        <v>18896142.878737826</v>
      </c>
      <c r="M278" s="6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2565816.66</v>
      </c>
      <c r="T278" s="7">
        <v>0</v>
      </c>
      <c r="U278" s="7">
        <v>0</v>
      </c>
      <c r="V278" s="8">
        <f t="shared" si="4"/>
        <v>61280330.586708784</v>
      </c>
      <c r="W278" s="19"/>
      <c r="X278" s="18"/>
      <c r="Y278" s="19"/>
      <c r="Z278" s="21"/>
      <c r="AA278" s="19"/>
      <c r="AB278" s="19"/>
      <c r="AC278" s="21"/>
      <c r="AD278" s="19"/>
      <c r="AE278" s="18"/>
      <c r="AF278" s="21"/>
      <c r="AG278" s="22"/>
      <c r="AH278" s="22"/>
      <c r="AI278" s="21"/>
    </row>
    <row r="279" spans="1:35" x14ac:dyDescent="0.25">
      <c r="A279" s="5" t="s">
        <v>441</v>
      </c>
      <c r="B279" s="5" t="s">
        <v>441</v>
      </c>
      <c r="C279" s="5" t="s">
        <v>103</v>
      </c>
      <c r="D279" s="5" t="s">
        <v>104</v>
      </c>
      <c r="E279" s="16" t="s">
        <v>485</v>
      </c>
      <c r="F279" s="16" t="s">
        <v>771</v>
      </c>
      <c r="G279" s="6">
        <v>24019163.091245972</v>
      </c>
      <c r="H279" s="6">
        <v>0</v>
      </c>
      <c r="I279" s="6">
        <v>0</v>
      </c>
      <c r="J279" s="6">
        <v>213912.00904976999</v>
      </c>
      <c r="K279" s="6">
        <v>466285.52036199003</v>
      </c>
      <c r="L279" s="6">
        <v>6983130.054358813</v>
      </c>
      <c r="M279" s="6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1199438.46</v>
      </c>
      <c r="T279" s="7">
        <v>0</v>
      </c>
      <c r="U279" s="7">
        <v>0</v>
      </c>
      <c r="V279" s="8">
        <f t="shared" si="4"/>
        <v>32881929.135016546</v>
      </c>
      <c r="W279" s="19"/>
      <c r="X279" s="18"/>
      <c r="Y279" s="19"/>
      <c r="Z279" s="21"/>
      <c r="AA279" s="19"/>
      <c r="AB279" s="19"/>
      <c r="AC279" s="21"/>
      <c r="AD279" s="19"/>
      <c r="AE279" s="18"/>
      <c r="AF279" s="21"/>
      <c r="AG279" s="22"/>
      <c r="AH279" s="22"/>
      <c r="AI279" s="21"/>
    </row>
    <row r="280" spans="1:35" x14ac:dyDescent="0.25">
      <c r="A280" s="5" t="s">
        <v>441</v>
      </c>
      <c r="B280" s="5" t="s">
        <v>441</v>
      </c>
      <c r="C280" s="5" t="s">
        <v>103</v>
      </c>
      <c r="D280" s="5" t="s">
        <v>104</v>
      </c>
      <c r="E280" s="16" t="s">
        <v>486</v>
      </c>
      <c r="F280" s="16" t="s">
        <v>771</v>
      </c>
      <c r="G280" s="6">
        <v>107132290.13496548</v>
      </c>
      <c r="H280" s="6">
        <v>0</v>
      </c>
      <c r="I280" s="6">
        <v>0</v>
      </c>
      <c r="J280" s="6">
        <v>2683696.0361990998</v>
      </c>
      <c r="K280" s="6">
        <v>4019765.9819004</v>
      </c>
      <c r="L280" s="6">
        <v>49143736.912973031</v>
      </c>
      <c r="M280" s="6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6637231.7999999998</v>
      </c>
      <c r="T280" s="7">
        <v>0</v>
      </c>
      <c r="U280" s="7">
        <v>0</v>
      </c>
      <c r="V280" s="8">
        <f t="shared" si="4"/>
        <v>169616720.86603802</v>
      </c>
      <c r="W280" s="19"/>
      <c r="X280" s="18"/>
      <c r="Y280" s="19"/>
      <c r="Z280" s="21"/>
      <c r="AA280" s="19"/>
      <c r="AB280" s="19"/>
      <c r="AC280" s="21"/>
      <c r="AD280" s="19"/>
      <c r="AE280" s="18"/>
      <c r="AF280" s="21"/>
      <c r="AG280" s="22"/>
      <c r="AH280" s="22"/>
      <c r="AI280" s="21"/>
    </row>
    <row r="281" spans="1:35" x14ac:dyDescent="0.25">
      <c r="A281" s="5" t="s">
        <v>441</v>
      </c>
      <c r="B281" s="5" t="s">
        <v>441</v>
      </c>
      <c r="C281" s="5" t="s">
        <v>487</v>
      </c>
      <c r="D281" s="5" t="s">
        <v>488</v>
      </c>
      <c r="E281" s="16" t="s">
        <v>489</v>
      </c>
      <c r="F281" s="16" t="s">
        <v>773</v>
      </c>
      <c r="G281" s="6">
        <v>28492721.369007871</v>
      </c>
      <c r="H281" s="6">
        <v>3986454.6071723639</v>
      </c>
      <c r="I281" s="6">
        <v>0</v>
      </c>
      <c r="J281" s="6">
        <v>1011869.8461538</v>
      </c>
      <c r="K281" s="6">
        <v>1085070.3619909</v>
      </c>
      <c r="L281" s="6">
        <v>0</v>
      </c>
      <c r="M281" s="6">
        <v>20212613.249308158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2063496.2399999998</v>
      </c>
      <c r="U281" s="7">
        <v>0</v>
      </c>
      <c r="V281" s="8">
        <f t="shared" si="4"/>
        <v>56852225.673633091</v>
      </c>
      <c r="W281" s="19"/>
      <c r="X281" s="18"/>
      <c r="Y281" s="19"/>
      <c r="Z281" s="21"/>
      <c r="AA281" s="19"/>
      <c r="AB281" s="19"/>
      <c r="AC281" s="21"/>
      <c r="AD281" s="19"/>
      <c r="AE281" s="18"/>
      <c r="AF281" s="21"/>
      <c r="AG281" s="22"/>
      <c r="AH281" s="22"/>
      <c r="AI281" s="21"/>
    </row>
    <row r="282" spans="1:35" x14ac:dyDescent="0.25">
      <c r="A282" s="5" t="s">
        <v>441</v>
      </c>
      <c r="B282" s="5" t="s">
        <v>441</v>
      </c>
      <c r="C282" s="5" t="s">
        <v>490</v>
      </c>
      <c r="D282" s="5" t="s">
        <v>491</v>
      </c>
      <c r="E282" s="16" t="s">
        <v>492</v>
      </c>
      <c r="F282" s="16" t="s">
        <v>773</v>
      </c>
      <c r="G282" s="6">
        <v>32670565.394046843</v>
      </c>
      <c r="H282" s="6">
        <v>4570982.3307958404</v>
      </c>
      <c r="I282" s="6">
        <v>0</v>
      </c>
      <c r="J282" s="6">
        <v>695675.27601809998</v>
      </c>
      <c r="K282" s="6">
        <v>865920.49773755996</v>
      </c>
      <c r="L282" s="6">
        <v>0</v>
      </c>
      <c r="M282" s="6">
        <v>18148248.032777764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2067009.1199999999</v>
      </c>
      <c r="U282" s="7">
        <v>0</v>
      </c>
      <c r="V282" s="8">
        <f t="shared" si="4"/>
        <v>59018400.651376098</v>
      </c>
      <c r="W282" s="19"/>
      <c r="X282" s="18"/>
      <c r="Y282" s="19"/>
      <c r="Z282" s="21"/>
      <c r="AA282" s="19"/>
      <c r="AB282" s="19"/>
      <c r="AC282" s="21"/>
      <c r="AD282" s="19"/>
      <c r="AE282" s="18"/>
      <c r="AF282" s="21"/>
      <c r="AG282" s="22"/>
      <c r="AH282" s="22"/>
      <c r="AI282" s="21"/>
    </row>
    <row r="283" spans="1:35" ht="30" x14ac:dyDescent="0.25">
      <c r="A283" s="5" t="s">
        <v>441</v>
      </c>
      <c r="B283" s="5" t="s">
        <v>441</v>
      </c>
      <c r="C283" s="5" t="s">
        <v>93</v>
      </c>
      <c r="D283" s="5" t="s">
        <v>94</v>
      </c>
      <c r="E283" s="16" t="s">
        <v>493</v>
      </c>
      <c r="F283" s="16" t="s">
        <v>771</v>
      </c>
      <c r="G283" s="6">
        <v>37624258.456001922</v>
      </c>
      <c r="H283" s="6">
        <v>0</v>
      </c>
      <c r="I283" s="6">
        <v>0</v>
      </c>
      <c r="J283" s="6">
        <v>677687.76470587996</v>
      </c>
      <c r="K283" s="6">
        <v>1338831.3936652001</v>
      </c>
      <c r="L283" s="6">
        <v>17341650.343314469</v>
      </c>
      <c r="M283" s="6">
        <v>0</v>
      </c>
      <c r="N283" s="7">
        <v>0</v>
      </c>
      <c r="O283" s="7">
        <v>9677520.5101560131</v>
      </c>
      <c r="P283" s="7">
        <v>0</v>
      </c>
      <c r="Q283" s="7">
        <v>0</v>
      </c>
      <c r="R283" s="7">
        <v>0</v>
      </c>
      <c r="S283" s="7">
        <v>3436895.8800000004</v>
      </c>
      <c r="T283" s="7">
        <v>0</v>
      </c>
      <c r="U283" s="7">
        <v>0</v>
      </c>
      <c r="V283" s="8">
        <f t="shared" si="4"/>
        <v>70096844.347843483</v>
      </c>
      <c r="W283" s="19"/>
      <c r="X283" s="18"/>
      <c r="Y283" s="19"/>
      <c r="Z283" s="21"/>
      <c r="AA283" s="19"/>
      <c r="AB283" s="19"/>
      <c r="AC283" s="21"/>
      <c r="AD283" s="19"/>
      <c r="AE283" s="18"/>
      <c r="AF283" s="21"/>
      <c r="AG283" s="22"/>
      <c r="AH283" s="22"/>
      <c r="AI283" s="21"/>
    </row>
    <row r="284" spans="1:35" ht="30" x14ac:dyDescent="0.25">
      <c r="A284" s="5" t="s">
        <v>441</v>
      </c>
      <c r="B284" s="5" t="s">
        <v>441</v>
      </c>
      <c r="C284" s="5" t="s">
        <v>93</v>
      </c>
      <c r="D284" s="5" t="s">
        <v>94</v>
      </c>
      <c r="E284" s="16" t="s">
        <v>494</v>
      </c>
      <c r="F284" s="16" t="s">
        <v>771</v>
      </c>
      <c r="G284" s="6">
        <v>18081864.658055283</v>
      </c>
      <c r="H284" s="6">
        <v>0</v>
      </c>
      <c r="I284" s="6">
        <v>0</v>
      </c>
      <c r="J284" s="6">
        <v>493201.90950225998</v>
      </c>
      <c r="K284" s="6">
        <v>727143.30316741997</v>
      </c>
      <c r="L284" s="6">
        <v>10137892.556488415</v>
      </c>
      <c r="M284" s="6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1380944.8800000001</v>
      </c>
      <c r="T284" s="7">
        <v>0</v>
      </c>
      <c r="U284" s="7">
        <v>0</v>
      </c>
      <c r="V284" s="8">
        <f t="shared" si="4"/>
        <v>30821047.307213377</v>
      </c>
      <c r="W284" s="19"/>
      <c r="X284" s="18"/>
      <c r="Y284" s="19"/>
      <c r="Z284" s="21"/>
      <c r="AA284" s="19"/>
      <c r="AB284" s="19"/>
      <c r="AC284" s="21"/>
      <c r="AD284" s="19"/>
      <c r="AE284" s="18"/>
      <c r="AF284" s="21"/>
      <c r="AG284" s="22"/>
      <c r="AH284" s="22"/>
      <c r="AI284" s="21"/>
    </row>
    <row r="285" spans="1:35" ht="30" x14ac:dyDescent="0.25">
      <c r="A285" s="5" t="s">
        <v>441</v>
      </c>
      <c r="B285" s="5" t="s">
        <v>441</v>
      </c>
      <c r="C285" s="5" t="s">
        <v>93</v>
      </c>
      <c r="D285" s="5" t="s">
        <v>94</v>
      </c>
      <c r="E285" s="16" t="s">
        <v>495</v>
      </c>
      <c r="F285" s="16" t="s">
        <v>771</v>
      </c>
      <c r="G285" s="6">
        <v>52658658.42102734</v>
      </c>
      <c r="H285" s="6">
        <v>0</v>
      </c>
      <c r="I285" s="6">
        <v>0</v>
      </c>
      <c r="J285" s="6">
        <v>1406978.5520362</v>
      </c>
      <c r="K285" s="6">
        <v>2403108.7782806</v>
      </c>
      <c r="L285" s="6">
        <v>32669485.774251584</v>
      </c>
      <c r="M285" s="6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3686234.7600000002</v>
      </c>
      <c r="T285" s="7">
        <v>0</v>
      </c>
      <c r="U285" s="7">
        <v>0</v>
      </c>
      <c r="V285" s="8">
        <f t="shared" si="4"/>
        <v>92824466.28559573</v>
      </c>
      <c r="W285" s="19"/>
      <c r="X285" s="18"/>
      <c r="Y285" s="19"/>
      <c r="Z285" s="21"/>
      <c r="AA285" s="19"/>
      <c r="AB285" s="19"/>
      <c r="AC285" s="21"/>
      <c r="AD285" s="19"/>
      <c r="AE285" s="18"/>
      <c r="AF285" s="21"/>
      <c r="AG285" s="22"/>
      <c r="AH285" s="22"/>
      <c r="AI285" s="21"/>
    </row>
    <row r="286" spans="1:35" x14ac:dyDescent="0.25">
      <c r="A286" s="5" t="s">
        <v>441</v>
      </c>
      <c r="B286" s="5" t="s">
        <v>441</v>
      </c>
      <c r="C286" s="5" t="s">
        <v>496</v>
      </c>
      <c r="D286" s="5" t="s">
        <v>497</v>
      </c>
      <c r="E286" s="16" t="s">
        <v>498</v>
      </c>
      <c r="F286" s="16" t="s">
        <v>773</v>
      </c>
      <c r="G286" s="6">
        <v>49872883.241105646</v>
      </c>
      <c r="H286" s="6">
        <v>6977781.5391734159</v>
      </c>
      <c r="I286" s="6">
        <v>0</v>
      </c>
      <c r="J286" s="6">
        <v>1783813.9457014001</v>
      </c>
      <c r="K286" s="6">
        <v>1913356.4253394001</v>
      </c>
      <c r="L286" s="6">
        <v>0</v>
      </c>
      <c r="M286" s="6">
        <v>38359660.504034489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3796704</v>
      </c>
      <c r="U286" s="7">
        <v>0</v>
      </c>
      <c r="V286" s="8">
        <f t="shared" si="4"/>
        <v>102704199.65535435</v>
      </c>
      <c r="W286" s="19"/>
      <c r="X286" s="18"/>
      <c r="Y286" s="19"/>
      <c r="Z286" s="21"/>
      <c r="AA286" s="19"/>
      <c r="AB286" s="19"/>
      <c r="AC286" s="21"/>
      <c r="AD286" s="19"/>
      <c r="AE286" s="18"/>
      <c r="AF286" s="21"/>
      <c r="AG286" s="22"/>
      <c r="AH286" s="22"/>
      <c r="AI286" s="21"/>
    </row>
    <row r="287" spans="1:35" ht="30" x14ac:dyDescent="0.25">
      <c r="A287" s="5" t="s">
        <v>441</v>
      </c>
      <c r="B287" s="5" t="s">
        <v>441</v>
      </c>
      <c r="C287" s="5" t="s">
        <v>499</v>
      </c>
      <c r="D287" s="5" t="s">
        <v>500</v>
      </c>
      <c r="E287" s="16" t="s">
        <v>501</v>
      </c>
      <c r="F287" s="16" t="s">
        <v>773</v>
      </c>
      <c r="G287" s="6">
        <v>39221589.661980718</v>
      </c>
      <c r="H287" s="6">
        <v>5487544.8639559485</v>
      </c>
      <c r="I287" s="6">
        <v>0</v>
      </c>
      <c r="J287" s="6">
        <v>938155.13122172002</v>
      </c>
      <c r="K287" s="6">
        <v>1286219.0497738</v>
      </c>
      <c r="L287" s="6">
        <v>0</v>
      </c>
      <c r="M287" s="6">
        <v>28674075.040398773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2960993.16</v>
      </c>
      <c r="U287" s="7">
        <v>0</v>
      </c>
      <c r="V287" s="8">
        <f t="shared" si="4"/>
        <v>78568576.907330945</v>
      </c>
      <c r="W287" s="19"/>
      <c r="X287" s="18"/>
      <c r="Y287" s="19"/>
      <c r="Z287" s="21"/>
      <c r="AA287" s="19"/>
      <c r="AB287" s="19"/>
      <c r="AC287" s="21"/>
      <c r="AD287" s="19"/>
      <c r="AE287" s="18"/>
      <c r="AF287" s="21"/>
      <c r="AG287" s="22"/>
      <c r="AH287" s="22"/>
      <c r="AI287" s="21"/>
    </row>
    <row r="288" spans="1:35" ht="30" x14ac:dyDescent="0.25">
      <c r="A288" s="5" t="s">
        <v>441</v>
      </c>
      <c r="B288" s="5" t="s">
        <v>441</v>
      </c>
      <c r="C288" s="5" t="s">
        <v>499</v>
      </c>
      <c r="D288" s="5" t="s">
        <v>500</v>
      </c>
      <c r="E288" s="16" t="s">
        <v>632</v>
      </c>
      <c r="F288" s="16" t="s">
        <v>773</v>
      </c>
      <c r="G288" s="6">
        <v>23045507.109835472</v>
      </c>
      <c r="H288" s="6">
        <v>3224327.6029279488</v>
      </c>
      <c r="I288" s="6">
        <v>0</v>
      </c>
      <c r="J288" s="6">
        <v>283365.04072398</v>
      </c>
      <c r="K288" s="6">
        <v>436003.16742081998</v>
      </c>
      <c r="L288" s="6">
        <v>0</v>
      </c>
      <c r="M288" s="6">
        <v>10694296.675099224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1441967.4000000001</v>
      </c>
      <c r="U288" s="7">
        <v>0</v>
      </c>
      <c r="V288" s="8">
        <f t="shared" si="4"/>
        <v>39125466.996007442</v>
      </c>
      <c r="W288" s="19"/>
      <c r="X288" s="18"/>
      <c r="Y288" s="19"/>
      <c r="Z288" s="21"/>
      <c r="AA288" s="19"/>
      <c r="AB288" s="19"/>
      <c r="AC288" s="21"/>
      <c r="AD288" s="19"/>
      <c r="AE288" s="18"/>
      <c r="AF288" s="21"/>
      <c r="AG288" s="22"/>
      <c r="AH288" s="22"/>
      <c r="AI288" s="21"/>
    </row>
    <row r="289" spans="1:35" x14ac:dyDescent="0.25">
      <c r="A289" s="5" t="s">
        <v>441</v>
      </c>
      <c r="B289" s="5" t="s">
        <v>441</v>
      </c>
      <c r="C289" s="5" t="s">
        <v>502</v>
      </c>
      <c r="D289" s="5" t="s">
        <v>503</v>
      </c>
      <c r="E289" s="16" t="s">
        <v>504</v>
      </c>
      <c r="F289" s="16" t="s">
        <v>771</v>
      </c>
      <c r="G289" s="6">
        <v>27539719.456369773</v>
      </c>
      <c r="H289" s="6">
        <v>0</v>
      </c>
      <c r="I289" s="6">
        <v>0</v>
      </c>
      <c r="J289" s="6">
        <v>760529.06787330995</v>
      </c>
      <c r="K289" s="6">
        <v>881345.38461538998</v>
      </c>
      <c r="L289" s="6">
        <v>16783709.923498146</v>
      </c>
      <c r="M289" s="6">
        <v>0</v>
      </c>
      <c r="N289" s="7">
        <v>0</v>
      </c>
      <c r="O289" s="7">
        <v>-3246652.2316491385</v>
      </c>
      <c r="P289" s="7">
        <v>0</v>
      </c>
      <c r="Q289" s="7">
        <v>0</v>
      </c>
      <c r="R289" s="7">
        <v>0</v>
      </c>
      <c r="S289" s="7">
        <v>1425708</v>
      </c>
      <c r="T289" s="7">
        <v>0</v>
      </c>
      <c r="U289" s="7">
        <v>0</v>
      </c>
      <c r="V289" s="8">
        <f t="shared" si="4"/>
        <v>44144359.600707479</v>
      </c>
      <c r="W289" s="19"/>
      <c r="X289" s="18"/>
      <c r="Y289" s="19"/>
      <c r="Z289" s="21"/>
      <c r="AA289" s="19"/>
      <c r="AB289" s="19"/>
      <c r="AC289" s="21"/>
      <c r="AD289" s="19"/>
      <c r="AE289" s="18"/>
      <c r="AF289" s="21"/>
      <c r="AG289" s="22"/>
      <c r="AH289" s="22"/>
      <c r="AI289" s="21"/>
    </row>
    <row r="290" spans="1:35" x14ac:dyDescent="0.25">
      <c r="A290" s="5" t="s">
        <v>441</v>
      </c>
      <c r="B290" s="5" t="s">
        <v>441</v>
      </c>
      <c r="C290" s="5" t="s">
        <v>502</v>
      </c>
      <c r="D290" s="5" t="s">
        <v>503</v>
      </c>
      <c r="E290" s="16" t="s">
        <v>505</v>
      </c>
      <c r="F290" s="16" t="s">
        <v>771</v>
      </c>
      <c r="G290" s="6">
        <v>17409018.024448588</v>
      </c>
      <c r="H290" s="6">
        <v>0</v>
      </c>
      <c r="I290" s="6">
        <v>0</v>
      </c>
      <c r="J290" s="6">
        <v>728786.85067873006</v>
      </c>
      <c r="K290" s="6">
        <v>1028899.6832578999</v>
      </c>
      <c r="L290" s="6">
        <v>13954907.24197118</v>
      </c>
      <c r="M290" s="6">
        <v>0</v>
      </c>
      <c r="N290" s="7">
        <v>0</v>
      </c>
      <c r="O290" s="7">
        <v>-5478922.0630760668</v>
      </c>
      <c r="P290" s="7">
        <v>0</v>
      </c>
      <c r="Q290" s="7">
        <v>0</v>
      </c>
      <c r="R290" s="7">
        <v>0</v>
      </c>
      <c r="S290" s="7">
        <v>928771.02</v>
      </c>
      <c r="T290" s="7">
        <v>0</v>
      </c>
      <c r="U290" s="7">
        <v>0</v>
      </c>
      <c r="V290" s="8">
        <f t="shared" si="4"/>
        <v>28571460.757280331</v>
      </c>
      <c r="W290" s="19"/>
      <c r="X290" s="18"/>
      <c r="Y290" s="19"/>
      <c r="Z290" s="21"/>
      <c r="AA290" s="19"/>
      <c r="AB290" s="19"/>
      <c r="AC290" s="21"/>
      <c r="AD290" s="19"/>
      <c r="AE290" s="18"/>
      <c r="AF290" s="21"/>
      <c r="AG290" s="22"/>
      <c r="AH290" s="22"/>
      <c r="AI290" s="21"/>
    </row>
    <row r="291" spans="1:35" x14ac:dyDescent="0.25">
      <c r="A291" s="5" t="s">
        <v>441</v>
      </c>
      <c r="B291" s="5" t="s">
        <v>441</v>
      </c>
      <c r="C291" s="5" t="s">
        <v>502</v>
      </c>
      <c r="D291" s="5" t="s">
        <v>503</v>
      </c>
      <c r="E291" s="16" t="s">
        <v>506</v>
      </c>
      <c r="F291" s="16" t="s">
        <v>771</v>
      </c>
      <c r="G291" s="6">
        <v>15059078.395570582</v>
      </c>
      <c r="H291" s="6">
        <v>0</v>
      </c>
      <c r="I291" s="6">
        <v>0</v>
      </c>
      <c r="J291" s="6">
        <v>469318.35294118</v>
      </c>
      <c r="K291" s="6">
        <v>596293.07692308002</v>
      </c>
      <c r="L291" s="6">
        <v>8762047.7159117796</v>
      </c>
      <c r="M291" s="6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857114.28</v>
      </c>
      <c r="T291" s="7">
        <v>0</v>
      </c>
      <c r="U291" s="7">
        <v>0</v>
      </c>
      <c r="V291" s="8">
        <f t="shared" si="4"/>
        <v>25743851.821346622</v>
      </c>
      <c r="W291" s="19"/>
      <c r="X291" s="18"/>
      <c r="Y291" s="19"/>
      <c r="Z291" s="21"/>
      <c r="AA291" s="19"/>
      <c r="AB291" s="19"/>
      <c r="AC291" s="21"/>
      <c r="AD291" s="19"/>
      <c r="AE291" s="18"/>
      <c r="AF291" s="21"/>
      <c r="AG291" s="22"/>
      <c r="AH291" s="22"/>
      <c r="AI291" s="21"/>
    </row>
    <row r="292" spans="1:35" x14ac:dyDescent="0.25">
      <c r="A292" s="5" t="s">
        <v>441</v>
      </c>
      <c r="B292" s="5" t="s">
        <v>441</v>
      </c>
      <c r="C292" s="5" t="s">
        <v>502</v>
      </c>
      <c r="D292" s="5" t="s">
        <v>503</v>
      </c>
      <c r="E292" s="16" t="s">
        <v>507</v>
      </c>
      <c r="F292" s="16" t="s">
        <v>771</v>
      </c>
      <c r="G292" s="6">
        <v>20814511.775220409</v>
      </c>
      <c r="H292" s="6">
        <v>0</v>
      </c>
      <c r="I292" s="6">
        <v>0</v>
      </c>
      <c r="J292" s="6">
        <v>353550.25339367002</v>
      </c>
      <c r="K292" s="6">
        <v>466356.19909502001</v>
      </c>
      <c r="L292" s="6">
        <v>7689773.9442254351</v>
      </c>
      <c r="M292" s="6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1153016.82</v>
      </c>
      <c r="T292" s="7">
        <v>0</v>
      </c>
      <c r="U292" s="7">
        <v>0</v>
      </c>
      <c r="V292" s="8">
        <f t="shared" si="4"/>
        <v>30477208.99193453</v>
      </c>
      <c r="W292" s="19"/>
      <c r="X292" s="18"/>
      <c r="Y292" s="19"/>
      <c r="Z292" s="21"/>
      <c r="AA292" s="19"/>
      <c r="AB292" s="19"/>
      <c r="AC292" s="21"/>
      <c r="AD292" s="19"/>
      <c r="AE292" s="18"/>
      <c r="AF292" s="21"/>
      <c r="AG292" s="22"/>
      <c r="AH292" s="22"/>
      <c r="AI292" s="21"/>
    </row>
    <row r="293" spans="1:35" x14ac:dyDescent="0.25">
      <c r="A293" s="5" t="s">
        <v>441</v>
      </c>
      <c r="B293" s="5" t="s">
        <v>441</v>
      </c>
      <c r="C293" s="5" t="s">
        <v>266</v>
      </c>
      <c r="D293" s="5" t="s">
        <v>267</v>
      </c>
      <c r="E293" s="16" t="s">
        <v>508</v>
      </c>
      <c r="F293" s="16" t="s">
        <v>774</v>
      </c>
      <c r="G293" s="6">
        <v>129409534.19566312</v>
      </c>
      <c r="H293" s="6">
        <v>0</v>
      </c>
      <c r="I293" s="6">
        <v>0</v>
      </c>
      <c r="J293" s="6">
        <v>7117662.0271493001</v>
      </c>
      <c r="K293" s="6">
        <v>16014839.909502</v>
      </c>
      <c r="L293" s="6">
        <v>146242577.37281546</v>
      </c>
      <c r="M293" s="6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12791701.98</v>
      </c>
      <c r="T293" s="7">
        <v>0</v>
      </c>
      <c r="U293" s="7">
        <v>0</v>
      </c>
      <c r="V293" s="8">
        <f t="shared" si="4"/>
        <v>311576315.48512989</v>
      </c>
      <c r="W293" s="19"/>
      <c r="X293" s="18"/>
      <c r="Y293" s="19"/>
      <c r="Z293" s="21"/>
      <c r="AA293" s="19"/>
      <c r="AB293" s="19"/>
      <c r="AC293" s="21"/>
      <c r="AD293" s="19"/>
      <c r="AE293" s="18"/>
      <c r="AF293" s="21"/>
      <c r="AG293" s="22"/>
      <c r="AH293" s="22"/>
      <c r="AI293" s="21"/>
    </row>
    <row r="294" spans="1:35" x14ac:dyDescent="0.25">
      <c r="A294" s="5" t="s">
        <v>441</v>
      </c>
      <c r="B294" s="5" t="s">
        <v>441</v>
      </c>
      <c r="C294" s="5" t="s">
        <v>509</v>
      </c>
      <c r="D294" s="5" t="s">
        <v>510</v>
      </c>
      <c r="E294" s="16" t="s">
        <v>511</v>
      </c>
      <c r="F294" s="16" t="s">
        <v>771</v>
      </c>
      <c r="G294" s="6">
        <v>40802307.635840401</v>
      </c>
      <c r="H294" s="6">
        <v>0</v>
      </c>
      <c r="I294" s="6">
        <v>0</v>
      </c>
      <c r="J294" s="6">
        <v>817438.09954751004</v>
      </c>
      <c r="K294" s="6">
        <v>1119341.0859727999</v>
      </c>
      <c r="L294" s="6">
        <v>24816306.828112733</v>
      </c>
      <c r="M294" s="6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2486540.16</v>
      </c>
      <c r="T294" s="7">
        <v>0</v>
      </c>
      <c r="U294" s="7">
        <v>0</v>
      </c>
      <c r="V294" s="8">
        <f t="shared" si="4"/>
        <v>70041933.80947344</v>
      </c>
      <c r="W294" s="19"/>
      <c r="X294" s="18"/>
      <c r="Y294" s="19"/>
      <c r="Z294" s="21"/>
      <c r="AA294" s="19"/>
      <c r="AB294" s="19"/>
      <c r="AC294" s="21"/>
      <c r="AD294" s="19"/>
      <c r="AE294" s="18"/>
      <c r="AF294" s="21"/>
      <c r="AG294" s="22"/>
      <c r="AH294" s="22"/>
      <c r="AI294" s="21"/>
    </row>
    <row r="295" spans="1:35" x14ac:dyDescent="0.25">
      <c r="A295" s="5" t="s">
        <v>441</v>
      </c>
      <c r="B295" s="5" t="s">
        <v>441</v>
      </c>
      <c r="C295" s="5" t="s">
        <v>512</v>
      </c>
      <c r="D295" s="5" t="s">
        <v>513</v>
      </c>
      <c r="E295" s="16" t="s">
        <v>514</v>
      </c>
      <c r="F295" s="16" t="s">
        <v>771</v>
      </c>
      <c r="G295" s="6">
        <v>34817025.784423597</v>
      </c>
      <c r="H295" s="6">
        <v>0</v>
      </c>
      <c r="I295" s="6">
        <v>0</v>
      </c>
      <c r="J295" s="6">
        <v>788531.78280543</v>
      </c>
      <c r="K295" s="6">
        <v>1134090.5429864</v>
      </c>
      <c r="L295" s="6">
        <v>19922300.322722074</v>
      </c>
      <c r="M295" s="6">
        <v>0</v>
      </c>
      <c r="N295" s="7">
        <v>0</v>
      </c>
      <c r="O295" s="7">
        <v>-1931682.8942139829</v>
      </c>
      <c r="P295" s="7">
        <v>0</v>
      </c>
      <c r="Q295" s="7">
        <v>0</v>
      </c>
      <c r="R295" s="7">
        <v>0</v>
      </c>
      <c r="S295" s="7">
        <v>1700153.64</v>
      </c>
      <c r="T295" s="7">
        <v>0</v>
      </c>
      <c r="U295" s="7">
        <v>0</v>
      </c>
      <c r="V295" s="8">
        <f t="shared" si="4"/>
        <v>56430419.178723522</v>
      </c>
      <c r="W295" s="19"/>
      <c r="X295" s="18"/>
      <c r="Y295" s="19"/>
      <c r="Z295" s="21"/>
      <c r="AA295" s="19"/>
      <c r="AB295" s="19"/>
      <c r="AC295" s="21"/>
      <c r="AD295" s="19"/>
      <c r="AE295" s="18"/>
      <c r="AF295" s="21"/>
      <c r="AG295" s="22"/>
      <c r="AH295" s="22"/>
      <c r="AI295" s="21"/>
    </row>
    <row r="296" spans="1:35" x14ac:dyDescent="0.25">
      <c r="A296" s="5" t="s">
        <v>441</v>
      </c>
      <c r="B296" s="5" t="s">
        <v>441</v>
      </c>
      <c r="C296" s="5" t="s">
        <v>515</v>
      </c>
      <c r="D296" s="5" t="s">
        <v>516</v>
      </c>
      <c r="E296" s="16" t="s">
        <v>663</v>
      </c>
      <c r="F296" s="16" t="s">
        <v>771</v>
      </c>
      <c r="G296" s="6">
        <v>28638897.656968869</v>
      </c>
      <c r="H296" s="6">
        <v>0</v>
      </c>
      <c r="I296" s="6">
        <v>0</v>
      </c>
      <c r="J296" s="6">
        <v>781025.52941177005</v>
      </c>
      <c r="K296" s="6">
        <v>982733.52941176004</v>
      </c>
      <c r="L296" s="6">
        <v>18147714.473052315</v>
      </c>
      <c r="M296" s="6">
        <v>0</v>
      </c>
      <c r="N296" s="7">
        <v>0</v>
      </c>
      <c r="O296" s="7">
        <v>-545655.41133148607</v>
      </c>
      <c r="P296" s="7">
        <v>0</v>
      </c>
      <c r="Q296" s="7">
        <v>0</v>
      </c>
      <c r="R296" s="7">
        <v>0</v>
      </c>
      <c r="S296" s="7">
        <v>1729563.84</v>
      </c>
      <c r="T296" s="7">
        <v>0</v>
      </c>
      <c r="U296" s="7">
        <v>0</v>
      </c>
      <c r="V296" s="8">
        <f t="shared" si="4"/>
        <v>49734279.617513224</v>
      </c>
      <c r="W296" s="19"/>
      <c r="X296" s="18"/>
      <c r="Y296" s="19"/>
      <c r="Z296" s="21"/>
      <c r="AA296" s="19"/>
      <c r="AB296" s="19"/>
      <c r="AC296" s="21"/>
      <c r="AD296" s="19"/>
      <c r="AE296" s="18"/>
      <c r="AF296" s="21"/>
      <c r="AG296" s="22"/>
      <c r="AH296" s="22"/>
      <c r="AI296" s="21"/>
    </row>
    <row r="297" spans="1:35" x14ac:dyDescent="0.25">
      <c r="A297" s="5" t="s">
        <v>441</v>
      </c>
      <c r="B297" s="5" t="s">
        <v>441</v>
      </c>
      <c r="C297" s="5" t="s">
        <v>515</v>
      </c>
      <c r="D297" s="5" t="s">
        <v>516</v>
      </c>
      <c r="E297" s="16" t="s">
        <v>664</v>
      </c>
      <c r="F297" s="16" t="s">
        <v>774</v>
      </c>
      <c r="G297" s="6">
        <v>95516451.508115038</v>
      </c>
      <c r="H297" s="6">
        <v>0</v>
      </c>
      <c r="I297" s="6">
        <v>0</v>
      </c>
      <c r="J297" s="6">
        <v>3077648.5520362002</v>
      </c>
      <c r="K297" s="6">
        <v>5496690.1809954001</v>
      </c>
      <c r="L297" s="6">
        <v>71625260.518021822</v>
      </c>
      <c r="M297" s="6">
        <v>0</v>
      </c>
      <c r="N297" s="7">
        <v>0</v>
      </c>
      <c r="O297" s="7">
        <v>-848195.65418125805</v>
      </c>
      <c r="P297" s="7">
        <v>0</v>
      </c>
      <c r="Q297" s="7">
        <v>0</v>
      </c>
      <c r="R297" s="7">
        <v>0</v>
      </c>
      <c r="S297" s="7">
        <v>5387014.7999999998</v>
      </c>
      <c r="T297" s="7">
        <v>0</v>
      </c>
      <c r="U297" s="7">
        <v>0</v>
      </c>
      <c r="V297" s="8">
        <f t="shared" si="4"/>
        <v>180254869.90498719</v>
      </c>
      <c r="W297" s="19"/>
      <c r="X297" s="18"/>
      <c r="Y297" s="19"/>
      <c r="Z297" s="21"/>
      <c r="AA297" s="19"/>
      <c r="AB297" s="19"/>
      <c r="AC297" s="21"/>
      <c r="AD297" s="19"/>
      <c r="AE297" s="18"/>
      <c r="AF297" s="21"/>
      <c r="AG297" s="22"/>
      <c r="AH297" s="22"/>
      <c r="AI297" s="21"/>
    </row>
    <row r="298" spans="1:35" x14ac:dyDescent="0.25">
      <c r="A298" s="5" t="s">
        <v>441</v>
      </c>
      <c r="B298" s="5" t="s">
        <v>441</v>
      </c>
      <c r="C298" s="5" t="s">
        <v>515</v>
      </c>
      <c r="D298" s="5" t="s">
        <v>516</v>
      </c>
      <c r="E298" s="16" t="s">
        <v>665</v>
      </c>
      <c r="F298" s="16" t="s">
        <v>771</v>
      </c>
      <c r="G298" s="6">
        <v>26087450.017662022</v>
      </c>
      <c r="H298" s="6">
        <v>0</v>
      </c>
      <c r="I298" s="6">
        <v>0</v>
      </c>
      <c r="J298" s="6">
        <v>713017.45701357001</v>
      </c>
      <c r="K298" s="6">
        <v>808010.22624434996</v>
      </c>
      <c r="L298" s="6">
        <v>14922912.886368752</v>
      </c>
      <c r="M298" s="6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1646504.64</v>
      </c>
      <c r="T298" s="7">
        <v>0</v>
      </c>
      <c r="U298" s="7">
        <v>0</v>
      </c>
      <c r="V298" s="8">
        <f t="shared" si="4"/>
        <v>44177895.227288693</v>
      </c>
      <c r="W298" s="19"/>
      <c r="X298" s="18"/>
      <c r="Y298" s="19"/>
      <c r="Z298" s="21"/>
      <c r="AA298" s="19"/>
      <c r="AB298" s="19"/>
      <c r="AC298" s="21"/>
      <c r="AD298" s="19"/>
      <c r="AE298" s="18"/>
      <c r="AF298" s="21"/>
      <c r="AG298" s="22"/>
      <c r="AH298" s="22"/>
      <c r="AI298" s="21"/>
    </row>
    <row r="299" spans="1:35" x14ac:dyDescent="0.25">
      <c r="A299" s="5" t="s">
        <v>441</v>
      </c>
      <c r="B299" s="5" t="s">
        <v>441</v>
      </c>
      <c r="C299" s="5" t="s">
        <v>515</v>
      </c>
      <c r="D299" s="5" t="s">
        <v>516</v>
      </c>
      <c r="E299" s="16" t="s">
        <v>666</v>
      </c>
      <c r="F299" s="16" t="s">
        <v>773</v>
      </c>
      <c r="G299" s="6">
        <v>9478097.2008865774</v>
      </c>
      <c r="H299" s="6">
        <v>1326093.2069058253</v>
      </c>
      <c r="I299" s="6">
        <v>0</v>
      </c>
      <c r="J299" s="6">
        <v>471394.25339366001</v>
      </c>
      <c r="K299" s="6">
        <v>375208.50678733003</v>
      </c>
      <c r="L299" s="6">
        <v>0</v>
      </c>
      <c r="M299" s="6">
        <v>6732955.7920876704</v>
      </c>
      <c r="N299" s="7">
        <v>0</v>
      </c>
      <c r="O299" s="7">
        <v>0</v>
      </c>
      <c r="P299" s="7">
        <v>-2462279.0632621115</v>
      </c>
      <c r="Q299" s="7">
        <v>0</v>
      </c>
      <c r="R299" s="7">
        <v>0</v>
      </c>
      <c r="S299" s="7">
        <v>0</v>
      </c>
      <c r="T299" s="7">
        <v>520621.91999999993</v>
      </c>
      <c r="U299" s="7">
        <v>0</v>
      </c>
      <c r="V299" s="8">
        <f t="shared" si="4"/>
        <v>16442091.81679895</v>
      </c>
      <c r="W299" s="19"/>
      <c r="X299" s="18"/>
      <c r="Y299" s="19"/>
      <c r="Z299" s="21"/>
      <c r="AA299" s="19"/>
      <c r="AB299" s="19"/>
      <c r="AC299" s="21"/>
      <c r="AD299" s="19"/>
      <c r="AE299" s="18"/>
      <c r="AF299" s="21"/>
      <c r="AG299" s="22"/>
      <c r="AH299" s="22"/>
      <c r="AI299" s="21"/>
    </row>
    <row r="300" spans="1:35" x14ac:dyDescent="0.25">
      <c r="A300" s="5" t="s">
        <v>441</v>
      </c>
      <c r="B300" s="5" t="s">
        <v>441</v>
      </c>
      <c r="C300" s="5" t="s">
        <v>515</v>
      </c>
      <c r="D300" s="5" t="s">
        <v>516</v>
      </c>
      <c r="E300" s="16" t="s">
        <v>667</v>
      </c>
      <c r="F300" s="16" t="s">
        <v>773</v>
      </c>
      <c r="G300" s="6">
        <v>7977720.956490119</v>
      </c>
      <c r="H300" s="6">
        <v>1116173.5676230686</v>
      </c>
      <c r="I300" s="6">
        <v>0</v>
      </c>
      <c r="J300" s="6">
        <v>462034.00904978003</v>
      </c>
      <c r="K300" s="6">
        <v>347752.3076923</v>
      </c>
      <c r="L300" s="6">
        <v>0</v>
      </c>
      <c r="M300" s="6">
        <v>6220258.50974363</v>
      </c>
      <c r="N300" s="7">
        <v>0</v>
      </c>
      <c r="O300" s="7">
        <v>0</v>
      </c>
      <c r="P300" s="7">
        <v>-2793027.1728857905</v>
      </c>
      <c r="Q300" s="7">
        <v>0</v>
      </c>
      <c r="R300" s="7">
        <v>0</v>
      </c>
      <c r="S300" s="7">
        <v>0</v>
      </c>
      <c r="T300" s="7">
        <v>430613.27999999997</v>
      </c>
      <c r="U300" s="7">
        <v>0</v>
      </c>
      <c r="V300" s="8">
        <f t="shared" si="4"/>
        <v>13761525.457713107</v>
      </c>
      <c r="W300" s="19"/>
      <c r="X300" s="18"/>
      <c r="Y300" s="19"/>
      <c r="Z300" s="21"/>
      <c r="AA300" s="19"/>
      <c r="AB300" s="19"/>
      <c r="AC300" s="21"/>
      <c r="AD300" s="19"/>
      <c r="AE300" s="18"/>
      <c r="AF300" s="21"/>
      <c r="AG300" s="22"/>
      <c r="AH300" s="22"/>
      <c r="AI300" s="21"/>
    </row>
    <row r="301" spans="1:35" ht="30" x14ac:dyDescent="0.25">
      <c r="A301" s="5" t="s">
        <v>441</v>
      </c>
      <c r="B301" s="5" t="s">
        <v>441</v>
      </c>
      <c r="C301" s="5" t="s">
        <v>518</v>
      </c>
      <c r="D301" s="5" t="s">
        <v>519</v>
      </c>
      <c r="E301" s="16" t="s">
        <v>520</v>
      </c>
      <c r="F301" s="16" t="s">
        <v>773</v>
      </c>
      <c r="G301" s="6">
        <v>25258381.208394781</v>
      </c>
      <c r="H301" s="6">
        <v>3533933.7662370638</v>
      </c>
      <c r="I301" s="6">
        <v>0</v>
      </c>
      <c r="J301" s="6">
        <v>584410.17194569996</v>
      </c>
      <c r="K301" s="6">
        <v>801256.92307691998</v>
      </c>
      <c r="L301" s="6">
        <v>0</v>
      </c>
      <c r="M301" s="6">
        <v>13933648.511200702</v>
      </c>
      <c r="N301" s="7">
        <v>0</v>
      </c>
      <c r="O301" s="7">
        <v>0</v>
      </c>
      <c r="P301" s="7">
        <v>1079973.7226925343</v>
      </c>
      <c r="Q301" s="7">
        <v>0</v>
      </c>
      <c r="R301" s="7">
        <v>0</v>
      </c>
      <c r="S301" s="7">
        <v>0</v>
      </c>
      <c r="T301" s="7">
        <v>1721872.08</v>
      </c>
      <c r="U301" s="7">
        <v>0</v>
      </c>
      <c r="V301" s="8">
        <f t="shared" si="4"/>
        <v>46913476.383547701</v>
      </c>
      <c r="W301" s="19"/>
      <c r="X301" s="18"/>
      <c r="Y301" s="19"/>
      <c r="Z301" s="21"/>
      <c r="AA301" s="19"/>
      <c r="AB301" s="19"/>
      <c r="AC301" s="21"/>
      <c r="AD301" s="19"/>
      <c r="AE301" s="18"/>
      <c r="AF301" s="21"/>
      <c r="AG301" s="22"/>
      <c r="AH301" s="22"/>
      <c r="AI301" s="21"/>
    </row>
    <row r="302" spans="1:35" ht="30" x14ac:dyDescent="0.25">
      <c r="A302" s="5" t="s">
        <v>441</v>
      </c>
      <c r="B302" s="5" t="s">
        <v>441</v>
      </c>
      <c r="C302" s="5" t="s">
        <v>518</v>
      </c>
      <c r="D302" s="5" t="s">
        <v>519</v>
      </c>
      <c r="E302" s="16" t="s">
        <v>521</v>
      </c>
      <c r="F302" s="16" t="s">
        <v>771</v>
      </c>
      <c r="G302" s="6">
        <v>117108956.92791703</v>
      </c>
      <c r="H302" s="6">
        <v>0</v>
      </c>
      <c r="I302" s="6">
        <v>0</v>
      </c>
      <c r="J302" s="6">
        <v>5805728.1990949996</v>
      </c>
      <c r="K302" s="6">
        <v>4680072.9864253001</v>
      </c>
      <c r="L302" s="6">
        <v>68598726.174618304</v>
      </c>
      <c r="M302" s="6">
        <v>0</v>
      </c>
      <c r="N302" s="7">
        <v>0</v>
      </c>
      <c r="O302" s="7">
        <v>10393781.093435615</v>
      </c>
      <c r="P302" s="7">
        <v>0</v>
      </c>
      <c r="Q302" s="7">
        <v>0</v>
      </c>
      <c r="R302" s="7">
        <v>0</v>
      </c>
      <c r="S302" s="7">
        <v>9443165.2200000007</v>
      </c>
      <c r="T302" s="7">
        <v>0</v>
      </c>
      <c r="U302" s="7">
        <v>0</v>
      </c>
      <c r="V302" s="8">
        <f t="shared" si="4"/>
        <v>216030430.60149124</v>
      </c>
      <c r="W302" s="19"/>
      <c r="X302" s="18"/>
      <c r="Y302" s="19"/>
      <c r="Z302" s="21"/>
      <c r="AA302" s="19"/>
      <c r="AB302" s="19"/>
      <c r="AC302" s="21"/>
      <c r="AD302" s="19"/>
      <c r="AE302" s="18"/>
      <c r="AF302" s="21"/>
      <c r="AG302" s="22"/>
      <c r="AH302" s="22"/>
      <c r="AI302" s="21"/>
    </row>
    <row r="303" spans="1:35" x14ac:dyDescent="0.25">
      <c r="A303" s="5" t="s">
        <v>441</v>
      </c>
      <c r="B303" s="5" t="s">
        <v>441</v>
      </c>
      <c r="C303" s="5" t="s">
        <v>522</v>
      </c>
      <c r="D303" s="5" t="s">
        <v>523</v>
      </c>
      <c r="E303" s="16" t="s">
        <v>524</v>
      </c>
      <c r="F303" s="16" t="s">
        <v>771</v>
      </c>
      <c r="G303" s="6">
        <v>65993795.342837453</v>
      </c>
      <c r="H303" s="6">
        <v>0</v>
      </c>
      <c r="I303" s="6">
        <v>0</v>
      </c>
      <c r="J303" s="6">
        <v>1643011.6470588001</v>
      </c>
      <c r="K303" s="6">
        <v>2542291.1312217</v>
      </c>
      <c r="L303" s="6">
        <v>40651355.789677039</v>
      </c>
      <c r="M303" s="6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3808488.42</v>
      </c>
      <c r="T303" s="7">
        <v>0</v>
      </c>
      <c r="U303" s="7">
        <v>0</v>
      </c>
      <c r="V303" s="8">
        <f t="shared" si="4"/>
        <v>114638942.33079499</v>
      </c>
      <c r="W303" s="19"/>
      <c r="X303" s="18"/>
      <c r="Y303" s="19"/>
      <c r="Z303" s="21"/>
      <c r="AA303" s="19"/>
      <c r="AB303" s="19"/>
      <c r="AC303" s="21"/>
      <c r="AD303" s="19"/>
      <c r="AE303" s="18"/>
      <c r="AF303" s="21"/>
      <c r="AG303" s="22"/>
      <c r="AH303" s="22"/>
      <c r="AI303" s="21"/>
    </row>
    <row r="304" spans="1:35" ht="30" x14ac:dyDescent="0.25">
      <c r="A304" s="5" t="s">
        <v>441</v>
      </c>
      <c r="B304" s="5" t="s">
        <v>441</v>
      </c>
      <c r="C304" s="5" t="s">
        <v>106</v>
      </c>
      <c r="D304" s="5" t="s">
        <v>107</v>
      </c>
      <c r="E304" s="16" t="s">
        <v>525</v>
      </c>
      <c r="F304" s="16" t="s">
        <v>771</v>
      </c>
      <c r="G304" s="6">
        <v>95545489.627552539</v>
      </c>
      <c r="H304" s="6">
        <v>0</v>
      </c>
      <c r="I304" s="6">
        <v>0</v>
      </c>
      <c r="J304" s="6">
        <v>2529236.8778281002</v>
      </c>
      <c r="K304" s="6">
        <v>5021797.3846153999</v>
      </c>
      <c r="L304" s="6">
        <v>61286897.509260133</v>
      </c>
      <c r="M304" s="6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7446073.1399999997</v>
      </c>
      <c r="T304" s="7">
        <v>0</v>
      </c>
      <c r="U304" s="7">
        <v>0</v>
      </c>
      <c r="V304" s="8">
        <f t="shared" si="4"/>
        <v>171829494.53925616</v>
      </c>
      <c r="W304" s="19"/>
      <c r="X304" s="18"/>
      <c r="Y304" s="19"/>
      <c r="Z304" s="21"/>
      <c r="AA304" s="19"/>
      <c r="AB304" s="19"/>
      <c r="AC304" s="21"/>
      <c r="AD304" s="19"/>
      <c r="AE304" s="18"/>
      <c r="AF304" s="21"/>
      <c r="AG304" s="22"/>
      <c r="AH304" s="22"/>
      <c r="AI304" s="21"/>
    </row>
    <row r="305" spans="1:35" x14ac:dyDescent="0.25">
      <c r="A305" s="5" t="s">
        <v>441</v>
      </c>
      <c r="B305" s="5" t="s">
        <v>441</v>
      </c>
      <c r="C305" s="5" t="s">
        <v>526</v>
      </c>
      <c r="D305" s="5" t="s">
        <v>527</v>
      </c>
      <c r="E305" s="16" t="s">
        <v>528</v>
      </c>
      <c r="F305" s="16" t="s">
        <v>771</v>
      </c>
      <c r="G305" s="6">
        <v>53142537.56934125</v>
      </c>
      <c r="H305" s="6">
        <v>0</v>
      </c>
      <c r="I305" s="6">
        <v>0</v>
      </c>
      <c r="J305" s="6">
        <v>1503330.6877828001</v>
      </c>
      <c r="K305" s="6">
        <v>1769878.0995475</v>
      </c>
      <c r="L305" s="6">
        <v>32380436.593661971</v>
      </c>
      <c r="M305" s="6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2970027.36</v>
      </c>
      <c r="T305" s="7">
        <v>0</v>
      </c>
      <c r="U305" s="7">
        <v>0</v>
      </c>
      <c r="V305" s="8">
        <f t="shared" si="4"/>
        <v>91766210.31033352</v>
      </c>
      <c r="W305" s="19"/>
      <c r="X305" s="18"/>
      <c r="Y305" s="19"/>
      <c r="Z305" s="21"/>
      <c r="AA305" s="19"/>
      <c r="AB305" s="19"/>
      <c r="AC305" s="21"/>
      <c r="AD305" s="19"/>
      <c r="AE305" s="18"/>
      <c r="AF305" s="21"/>
      <c r="AG305" s="22"/>
      <c r="AH305" s="22"/>
      <c r="AI305" s="21"/>
    </row>
    <row r="306" spans="1:35" ht="30" x14ac:dyDescent="0.25">
      <c r="A306" s="5" t="s">
        <v>441</v>
      </c>
      <c r="B306" s="5" t="s">
        <v>441</v>
      </c>
      <c r="C306" s="5" t="s">
        <v>529</v>
      </c>
      <c r="D306" s="5" t="s">
        <v>530</v>
      </c>
      <c r="E306" s="16" t="s">
        <v>531</v>
      </c>
      <c r="F306" s="16" t="s">
        <v>771</v>
      </c>
      <c r="G306" s="6">
        <v>29076948.794301495</v>
      </c>
      <c r="H306" s="6">
        <v>0</v>
      </c>
      <c r="I306" s="6">
        <v>0</v>
      </c>
      <c r="J306" s="6">
        <v>741140.12669683003</v>
      </c>
      <c r="K306" s="6">
        <v>1118162.4434388999</v>
      </c>
      <c r="L306" s="6">
        <v>17996601.087016225</v>
      </c>
      <c r="M306" s="6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1868058.18</v>
      </c>
      <c r="T306" s="7">
        <v>0</v>
      </c>
      <c r="U306" s="7">
        <v>0</v>
      </c>
      <c r="V306" s="8">
        <f t="shared" si="4"/>
        <v>50800910.631453447</v>
      </c>
      <c r="W306" s="19"/>
      <c r="X306" s="18"/>
      <c r="Y306" s="19"/>
      <c r="Z306" s="21"/>
      <c r="AA306" s="19"/>
      <c r="AB306" s="19"/>
      <c r="AC306" s="21"/>
      <c r="AD306" s="19"/>
      <c r="AE306" s="18"/>
      <c r="AF306" s="21"/>
      <c r="AG306" s="22"/>
      <c r="AH306" s="22"/>
      <c r="AI306" s="21"/>
    </row>
    <row r="307" spans="1:35" ht="30" x14ac:dyDescent="0.25">
      <c r="A307" s="5" t="s">
        <v>441</v>
      </c>
      <c r="B307" s="5" t="s">
        <v>441</v>
      </c>
      <c r="C307" s="5" t="s">
        <v>532</v>
      </c>
      <c r="D307" s="5" t="s">
        <v>533</v>
      </c>
      <c r="E307" s="16" t="s">
        <v>534</v>
      </c>
      <c r="F307" s="16" t="s">
        <v>773</v>
      </c>
      <c r="G307" s="6">
        <v>35964700.737134688</v>
      </c>
      <c r="H307" s="6">
        <v>5031869.1953754285</v>
      </c>
      <c r="I307" s="6">
        <v>0</v>
      </c>
      <c r="J307" s="6">
        <v>787761.75565611001</v>
      </c>
      <c r="K307" s="6">
        <v>1069234.8416289999</v>
      </c>
      <c r="L307" s="6">
        <v>0</v>
      </c>
      <c r="M307" s="6">
        <v>19170052.302845977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2529684</v>
      </c>
      <c r="U307" s="7">
        <v>0</v>
      </c>
      <c r="V307" s="8">
        <f t="shared" si="4"/>
        <v>64553302.832641199</v>
      </c>
      <c r="W307" s="19"/>
      <c r="X307" s="18"/>
      <c r="Y307" s="19"/>
      <c r="Z307" s="21"/>
      <c r="AA307" s="19"/>
      <c r="AB307" s="19"/>
      <c r="AC307" s="21"/>
      <c r="AD307" s="19"/>
      <c r="AE307" s="18"/>
      <c r="AF307" s="21"/>
      <c r="AG307" s="22"/>
      <c r="AH307" s="22"/>
      <c r="AI307" s="21"/>
    </row>
    <row r="308" spans="1:35" x14ac:dyDescent="0.25">
      <c r="A308" s="5" t="s">
        <v>441</v>
      </c>
      <c r="B308" s="5" t="s">
        <v>441</v>
      </c>
      <c r="C308" s="5" t="s">
        <v>39</v>
      </c>
      <c r="D308" s="5" t="s">
        <v>40</v>
      </c>
      <c r="E308" s="16" t="s">
        <v>535</v>
      </c>
      <c r="F308" s="16" t="s">
        <v>774</v>
      </c>
      <c r="G308" s="6">
        <v>45558397.989265047</v>
      </c>
      <c r="H308" s="6">
        <v>0</v>
      </c>
      <c r="I308" s="6">
        <v>0</v>
      </c>
      <c r="J308" s="6">
        <v>1139309.1131221999</v>
      </c>
      <c r="K308" s="6">
        <v>2296350.3257919</v>
      </c>
      <c r="L308" s="6">
        <v>32286530.21993646</v>
      </c>
      <c r="M308" s="6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2721574.08</v>
      </c>
      <c r="T308" s="7">
        <v>0</v>
      </c>
      <c r="U308" s="7">
        <v>0</v>
      </c>
      <c r="V308" s="8">
        <f t="shared" si="4"/>
        <v>84002161.728115603</v>
      </c>
      <c r="W308" s="19"/>
      <c r="X308" s="18"/>
      <c r="Y308" s="19"/>
      <c r="Z308" s="21"/>
      <c r="AA308" s="19"/>
      <c r="AB308" s="19"/>
      <c r="AC308" s="21"/>
      <c r="AD308" s="19"/>
      <c r="AE308" s="18"/>
      <c r="AF308" s="21"/>
      <c r="AG308" s="22"/>
      <c r="AH308" s="22"/>
      <c r="AI308" s="21"/>
    </row>
    <row r="309" spans="1:35" x14ac:dyDescent="0.25">
      <c r="A309" s="5" t="s">
        <v>441</v>
      </c>
      <c r="B309" s="5" t="s">
        <v>441</v>
      </c>
      <c r="C309" s="5" t="s">
        <v>536</v>
      </c>
      <c r="D309" s="5" t="s">
        <v>537</v>
      </c>
      <c r="E309" s="16" t="s">
        <v>538</v>
      </c>
      <c r="F309" s="16" t="s">
        <v>771</v>
      </c>
      <c r="G309" s="6">
        <v>70673011.058310881</v>
      </c>
      <c r="H309" s="6">
        <v>0</v>
      </c>
      <c r="I309" s="6">
        <v>0</v>
      </c>
      <c r="J309" s="6">
        <v>1880189.5837103999</v>
      </c>
      <c r="K309" s="6">
        <v>2588706.6515837</v>
      </c>
      <c r="L309" s="6">
        <v>42119203.503294975</v>
      </c>
      <c r="M309" s="6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4466795.04</v>
      </c>
      <c r="T309" s="7">
        <v>0</v>
      </c>
      <c r="U309" s="7">
        <v>0</v>
      </c>
      <c r="V309" s="8">
        <f t="shared" si="4"/>
        <v>121727905.83689997</v>
      </c>
      <c r="W309" s="19"/>
      <c r="X309" s="18"/>
      <c r="Y309" s="19"/>
      <c r="Z309" s="21"/>
      <c r="AA309" s="19"/>
      <c r="AB309" s="19"/>
      <c r="AC309" s="21"/>
      <c r="AD309" s="19"/>
      <c r="AE309" s="18"/>
      <c r="AF309" s="21"/>
      <c r="AG309" s="22"/>
      <c r="AH309" s="22"/>
      <c r="AI309" s="21"/>
    </row>
    <row r="310" spans="1:35" x14ac:dyDescent="0.25">
      <c r="A310" s="5" t="s">
        <v>441</v>
      </c>
      <c r="B310" s="5" t="s">
        <v>441</v>
      </c>
      <c r="C310" s="5" t="s">
        <v>539</v>
      </c>
      <c r="D310" s="5" t="s">
        <v>540</v>
      </c>
      <c r="E310" s="16" t="s">
        <v>541</v>
      </c>
      <c r="F310" s="16" t="s">
        <v>771</v>
      </c>
      <c r="G310" s="6">
        <v>81279697.157343149</v>
      </c>
      <c r="H310" s="6">
        <v>0</v>
      </c>
      <c r="I310" s="6">
        <v>0</v>
      </c>
      <c r="J310" s="6">
        <v>2768106.4343890999</v>
      </c>
      <c r="K310" s="6">
        <v>3016044.479638</v>
      </c>
      <c r="L310" s="6">
        <v>48975044.307344787</v>
      </c>
      <c r="M310" s="6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5919287.2199999997</v>
      </c>
      <c r="T310" s="7">
        <v>0</v>
      </c>
      <c r="U310" s="7">
        <v>0</v>
      </c>
      <c r="V310" s="8">
        <f t="shared" si="4"/>
        <v>141958179.59871504</v>
      </c>
      <c r="W310" s="19"/>
      <c r="X310" s="18"/>
      <c r="Y310" s="19"/>
      <c r="Z310" s="21"/>
      <c r="AA310" s="19"/>
      <c r="AB310" s="19"/>
      <c r="AC310" s="21"/>
      <c r="AD310" s="19"/>
      <c r="AE310" s="18"/>
      <c r="AF310" s="21"/>
      <c r="AG310" s="22"/>
      <c r="AH310" s="22"/>
      <c r="AI310" s="21"/>
    </row>
    <row r="311" spans="1:35" ht="30" x14ac:dyDescent="0.25">
      <c r="A311" s="5" t="s">
        <v>441</v>
      </c>
      <c r="B311" s="5" t="s">
        <v>441</v>
      </c>
      <c r="C311" s="5" t="s">
        <v>542</v>
      </c>
      <c r="D311" s="5" t="s">
        <v>543</v>
      </c>
      <c r="E311" s="16" t="s">
        <v>544</v>
      </c>
      <c r="F311" s="16" t="s">
        <v>771</v>
      </c>
      <c r="G311" s="6">
        <v>74456343.534139961</v>
      </c>
      <c r="H311" s="6">
        <v>0</v>
      </c>
      <c r="I311" s="6">
        <v>0</v>
      </c>
      <c r="J311" s="6">
        <v>2151888.1085973</v>
      </c>
      <c r="K311" s="6">
        <v>2847266.1628959002</v>
      </c>
      <c r="L311" s="6">
        <v>43516747.382503293</v>
      </c>
      <c r="M311" s="6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5151690.540000001</v>
      </c>
      <c r="T311" s="7">
        <v>0</v>
      </c>
      <c r="U311" s="7">
        <v>0</v>
      </c>
      <c r="V311" s="8">
        <f t="shared" si="4"/>
        <v>128123935.72813646</v>
      </c>
      <c r="W311" s="19"/>
      <c r="X311" s="18"/>
      <c r="Y311" s="19"/>
      <c r="Z311" s="21"/>
      <c r="AA311" s="19"/>
      <c r="AB311" s="19"/>
      <c r="AC311" s="21"/>
      <c r="AD311" s="19"/>
      <c r="AE311" s="18"/>
      <c r="AF311" s="21"/>
      <c r="AG311" s="22"/>
      <c r="AH311" s="22"/>
      <c r="AI311" s="21"/>
    </row>
    <row r="312" spans="1:35" x14ac:dyDescent="0.25">
      <c r="A312" s="5" t="s">
        <v>441</v>
      </c>
      <c r="B312" s="5" t="s">
        <v>441</v>
      </c>
      <c r="C312" s="5" t="s">
        <v>545</v>
      </c>
      <c r="D312" s="5" t="s">
        <v>546</v>
      </c>
      <c r="E312" s="16" t="s">
        <v>547</v>
      </c>
      <c r="F312" s="16" t="s">
        <v>773</v>
      </c>
      <c r="G312" s="6">
        <v>38722084.770280309</v>
      </c>
      <c r="H312" s="6">
        <v>5417658.469075107</v>
      </c>
      <c r="I312" s="6">
        <v>0</v>
      </c>
      <c r="J312" s="6">
        <v>1920322.7782805001</v>
      </c>
      <c r="K312" s="6">
        <v>2261012.5248869001</v>
      </c>
      <c r="L312" s="6">
        <v>0</v>
      </c>
      <c r="M312" s="6">
        <v>36684161.054890282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2816315.82</v>
      </c>
      <c r="U312" s="7">
        <v>0</v>
      </c>
      <c r="V312" s="8">
        <f t="shared" si="4"/>
        <v>87821555.417413086</v>
      </c>
      <c r="W312" s="19"/>
      <c r="X312" s="18"/>
      <c r="Y312" s="19"/>
      <c r="Z312" s="21"/>
      <c r="AA312" s="19"/>
      <c r="AB312" s="19"/>
      <c r="AC312" s="21"/>
      <c r="AD312" s="19"/>
      <c r="AE312" s="18"/>
      <c r="AF312" s="21"/>
      <c r="AG312" s="22"/>
      <c r="AH312" s="22"/>
      <c r="AI312" s="21"/>
    </row>
    <row r="313" spans="1:35" x14ac:dyDescent="0.25">
      <c r="A313" s="5" t="s">
        <v>441</v>
      </c>
      <c r="B313" s="5" t="s">
        <v>441</v>
      </c>
      <c r="C313" s="5" t="s">
        <v>548</v>
      </c>
      <c r="D313" s="5" t="s">
        <v>549</v>
      </c>
      <c r="E313" s="16" t="s">
        <v>550</v>
      </c>
      <c r="F313" s="16" t="s">
        <v>771</v>
      </c>
      <c r="G313" s="6">
        <v>51105786.145051055</v>
      </c>
      <c r="H313" s="6">
        <v>0</v>
      </c>
      <c r="I313" s="6">
        <v>0</v>
      </c>
      <c r="J313" s="6">
        <v>1410382.5610859999</v>
      </c>
      <c r="K313" s="6">
        <v>1971485.7013574999</v>
      </c>
      <c r="L313" s="6">
        <v>34213583.352521524</v>
      </c>
      <c r="M313" s="6">
        <v>0</v>
      </c>
      <c r="N313" s="7">
        <v>0</v>
      </c>
      <c r="O313" s="7">
        <v>-5223698.6540522482</v>
      </c>
      <c r="P313" s="7">
        <v>0</v>
      </c>
      <c r="Q313" s="7">
        <v>0</v>
      </c>
      <c r="R313" s="7">
        <v>0</v>
      </c>
      <c r="S313" s="7">
        <v>3370413.96</v>
      </c>
      <c r="T313" s="7">
        <v>0</v>
      </c>
      <c r="U313" s="7">
        <v>0</v>
      </c>
      <c r="V313" s="8">
        <f t="shared" si="4"/>
        <v>86847953.065963835</v>
      </c>
      <c r="W313" s="19"/>
      <c r="X313" s="18"/>
      <c r="Y313" s="19"/>
      <c r="Z313" s="21"/>
      <c r="AA313" s="19"/>
      <c r="AB313" s="19"/>
      <c r="AC313" s="21"/>
      <c r="AD313" s="19"/>
      <c r="AE313" s="18"/>
      <c r="AF313" s="21"/>
      <c r="AG313" s="22"/>
      <c r="AH313" s="22"/>
      <c r="AI313" s="21"/>
    </row>
    <row r="314" spans="1:35" ht="30" x14ac:dyDescent="0.25">
      <c r="A314" s="5" t="s">
        <v>441</v>
      </c>
      <c r="B314" s="5" t="s">
        <v>441</v>
      </c>
      <c r="C314" s="5" t="s">
        <v>551</v>
      </c>
      <c r="D314" s="5" t="s">
        <v>552</v>
      </c>
      <c r="E314" s="16" t="s">
        <v>553</v>
      </c>
      <c r="F314" s="16" t="s">
        <v>771</v>
      </c>
      <c r="G314" s="6">
        <v>47245028.256686211</v>
      </c>
      <c r="H314" s="6">
        <v>0</v>
      </c>
      <c r="I314" s="6">
        <v>0</v>
      </c>
      <c r="J314" s="6">
        <v>714179.54751131998</v>
      </c>
      <c r="K314" s="6">
        <v>1074540.7239818999</v>
      </c>
      <c r="L314" s="6">
        <v>24584613.989908911</v>
      </c>
      <c r="M314" s="6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2936680.7399999998</v>
      </c>
      <c r="T314" s="7">
        <v>0</v>
      </c>
      <c r="U314" s="7">
        <v>0</v>
      </c>
      <c r="V314" s="8">
        <f t="shared" si="4"/>
        <v>76555043.258088335</v>
      </c>
      <c r="W314" s="19"/>
      <c r="X314" s="18"/>
      <c r="Y314" s="19"/>
      <c r="Z314" s="21"/>
      <c r="AA314" s="19"/>
      <c r="AB314" s="19"/>
      <c r="AC314" s="21"/>
      <c r="AD314" s="19"/>
      <c r="AE314" s="18"/>
      <c r="AF314" s="21"/>
      <c r="AG314" s="22"/>
      <c r="AH314" s="22"/>
      <c r="AI314" s="21"/>
    </row>
    <row r="315" spans="1:35" ht="30" x14ac:dyDescent="0.25">
      <c r="A315" s="5" t="s">
        <v>441</v>
      </c>
      <c r="B315" s="5" t="s">
        <v>441</v>
      </c>
      <c r="C315" s="5" t="s">
        <v>554</v>
      </c>
      <c r="D315" s="5" t="s">
        <v>555</v>
      </c>
      <c r="E315" s="16" t="s">
        <v>556</v>
      </c>
      <c r="F315" s="16" t="s">
        <v>771</v>
      </c>
      <c r="G315" s="6">
        <v>68035954.84407647</v>
      </c>
      <c r="H315" s="6">
        <v>0</v>
      </c>
      <c r="I315" s="6">
        <v>0</v>
      </c>
      <c r="J315" s="6">
        <v>2793014.7058823998</v>
      </c>
      <c r="K315" s="6">
        <v>2980370.3438913999</v>
      </c>
      <c r="L315" s="6">
        <v>52526579.22315523</v>
      </c>
      <c r="M315" s="6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4396067.28</v>
      </c>
      <c r="T315" s="7">
        <v>0</v>
      </c>
      <c r="U315" s="7">
        <v>0</v>
      </c>
      <c r="V315" s="8">
        <f t="shared" si="4"/>
        <v>130731986.3970055</v>
      </c>
      <c r="W315" s="19"/>
      <c r="X315" s="18"/>
      <c r="Y315" s="19"/>
      <c r="Z315" s="21"/>
      <c r="AA315" s="19"/>
      <c r="AB315" s="19"/>
      <c r="AC315" s="21"/>
      <c r="AD315" s="19"/>
      <c r="AE315" s="18"/>
      <c r="AF315" s="21"/>
      <c r="AG315" s="22"/>
      <c r="AH315" s="22"/>
      <c r="AI315" s="21"/>
    </row>
    <row r="316" spans="1:35" ht="30" x14ac:dyDescent="0.25">
      <c r="A316" s="5" t="s">
        <v>441</v>
      </c>
      <c r="B316" s="5" t="s">
        <v>441</v>
      </c>
      <c r="C316" s="5" t="s">
        <v>557</v>
      </c>
      <c r="D316" s="5" t="s">
        <v>558</v>
      </c>
      <c r="E316" s="16" t="s">
        <v>559</v>
      </c>
      <c r="F316" s="16" t="s">
        <v>771</v>
      </c>
      <c r="G316" s="6">
        <v>34777911.777371101</v>
      </c>
      <c r="H316" s="6">
        <v>0</v>
      </c>
      <c r="I316" s="6">
        <v>0</v>
      </c>
      <c r="J316" s="6">
        <v>578988.97737556999</v>
      </c>
      <c r="K316" s="6">
        <v>875590.04524887004</v>
      </c>
      <c r="L316" s="6">
        <v>16342942.327159904</v>
      </c>
      <c r="M316" s="6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2148236.2800000003</v>
      </c>
      <c r="T316" s="7">
        <v>0</v>
      </c>
      <c r="U316" s="7">
        <v>0</v>
      </c>
      <c r="V316" s="8">
        <f t="shared" si="4"/>
        <v>54723669.407155447</v>
      </c>
      <c r="W316" s="19"/>
      <c r="X316" s="18"/>
      <c r="Y316" s="19"/>
      <c r="Z316" s="21"/>
      <c r="AA316" s="19"/>
      <c r="AB316" s="19"/>
      <c r="AC316" s="21"/>
      <c r="AD316" s="19"/>
      <c r="AE316" s="18"/>
      <c r="AF316" s="21"/>
      <c r="AG316" s="22"/>
      <c r="AH316" s="22"/>
      <c r="AI316" s="21"/>
    </row>
    <row r="317" spans="1:35" x14ac:dyDescent="0.25">
      <c r="A317" s="5" t="s">
        <v>441</v>
      </c>
      <c r="B317" s="5" t="s">
        <v>441</v>
      </c>
      <c r="C317" s="5" t="s">
        <v>560</v>
      </c>
      <c r="D317" s="5" t="s">
        <v>561</v>
      </c>
      <c r="E317" s="16" t="s">
        <v>562</v>
      </c>
      <c r="F317" s="16" t="s">
        <v>771</v>
      </c>
      <c r="G317" s="6">
        <v>42673473.022743896</v>
      </c>
      <c r="H317" s="6">
        <v>0</v>
      </c>
      <c r="I317" s="6">
        <v>0</v>
      </c>
      <c r="J317" s="6">
        <v>1189949.2036198999</v>
      </c>
      <c r="K317" s="6">
        <v>1524009.1855204001</v>
      </c>
      <c r="L317" s="6">
        <v>26033446.889767312</v>
      </c>
      <c r="M317" s="6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3211025.04</v>
      </c>
      <c r="T317" s="7">
        <v>0</v>
      </c>
      <c r="U317" s="7">
        <v>0</v>
      </c>
      <c r="V317" s="8">
        <f t="shared" si="4"/>
        <v>74631903.341651514</v>
      </c>
      <c r="W317" s="19"/>
      <c r="X317" s="18"/>
      <c r="Y317" s="19"/>
      <c r="Z317" s="21"/>
      <c r="AA317" s="19"/>
      <c r="AB317" s="19"/>
      <c r="AC317" s="21"/>
      <c r="AD317" s="19"/>
      <c r="AE317" s="18"/>
      <c r="AF317" s="21"/>
      <c r="AG317" s="22"/>
      <c r="AH317" s="22"/>
      <c r="AI317" s="21"/>
    </row>
    <row r="318" spans="1:35" x14ac:dyDescent="0.25">
      <c r="A318" s="5" t="s">
        <v>441</v>
      </c>
      <c r="B318" s="5" t="s">
        <v>441</v>
      </c>
      <c r="C318" s="5" t="s">
        <v>563</v>
      </c>
      <c r="D318" s="5" t="s">
        <v>564</v>
      </c>
      <c r="E318" s="16" t="s">
        <v>565</v>
      </c>
      <c r="F318" s="16" t="s">
        <v>773</v>
      </c>
      <c r="G318" s="6">
        <v>28602209.850912381</v>
      </c>
      <c r="H318" s="6">
        <v>4001773.2865455216</v>
      </c>
      <c r="I318" s="6">
        <v>0</v>
      </c>
      <c r="J318" s="6">
        <v>1007425.8280543</v>
      </c>
      <c r="K318" s="6">
        <v>1004690.2262443</v>
      </c>
      <c r="L318" s="6">
        <v>0</v>
      </c>
      <c r="M318" s="6">
        <v>17550759.471755978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1865182.86</v>
      </c>
      <c r="U318" s="7">
        <v>0</v>
      </c>
      <c r="V318" s="8">
        <f t="shared" si="4"/>
        <v>54032041.523512483</v>
      </c>
      <c r="W318" s="19"/>
      <c r="X318" s="18"/>
      <c r="Y318" s="19"/>
      <c r="Z318" s="21"/>
      <c r="AA318" s="19"/>
      <c r="AB318" s="19"/>
      <c r="AC318" s="21"/>
      <c r="AD318" s="19"/>
      <c r="AE318" s="18"/>
      <c r="AF318" s="21"/>
      <c r="AG318" s="22"/>
      <c r="AH318" s="22"/>
      <c r="AI318" s="21"/>
    </row>
    <row r="319" spans="1:35" x14ac:dyDescent="0.25">
      <c r="A319" s="5" t="s">
        <v>441</v>
      </c>
      <c r="B319" s="5" t="s">
        <v>441</v>
      </c>
      <c r="C319" s="5" t="s">
        <v>295</v>
      </c>
      <c r="D319" s="5" t="s">
        <v>296</v>
      </c>
      <c r="E319" s="16" t="s">
        <v>566</v>
      </c>
      <c r="F319" s="16" t="s">
        <v>771</v>
      </c>
      <c r="G319" s="6">
        <v>14453262.503252203</v>
      </c>
      <c r="H319" s="6">
        <v>0</v>
      </c>
      <c r="I319" s="6">
        <v>0</v>
      </c>
      <c r="J319" s="6">
        <v>322881.54751131003</v>
      </c>
      <c r="K319" s="6">
        <v>519242.30769231002</v>
      </c>
      <c r="L319" s="6">
        <v>7052657.7035871409</v>
      </c>
      <c r="M319" s="6">
        <v>0</v>
      </c>
      <c r="N319" s="7">
        <v>0</v>
      </c>
      <c r="O319" s="7">
        <v>-207205.39778469241</v>
      </c>
      <c r="P319" s="7">
        <v>0</v>
      </c>
      <c r="Q319" s="7">
        <v>0</v>
      </c>
      <c r="R319" s="7">
        <v>0</v>
      </c>
      <c r="S319" s="7">
        <v>766818.9</v>
      </c>
      <c r="T319" s="7">
        <v>0</v>
      </c>
      <c r="U319" s="7">
        <v>0</v>
      </c>
      <c r="V319" s="8">
        <f t="shared" si="4"/>
        <v>22907657.56425827</v>
      </c>
      <c r="W319" s="19"/>
      <c r="X319" s="18"/>
      <c r="Y319" s="19"/>
      <c r="Z319" s="21"/>
      <c r="AA319" s="19"/>
      <c r="AB319" s="19"/>
      <c r="AC319" s="21"/>
      <c r="AD319" s="19"/>
      <c r="AE319" s="18"/>
      <c r="AF319" s="21"/>
      <c r="AG319" s="22"/>
      <c r="AH319" s="22"/>
      <c r="AI319" s="21"/>
    </row>
    <row r="320" spans="1:35" x14ac:dyDescent="0.25">
      <c r="A320" s="5" t="s">
        <v>441</v>
      </c>
      <c r="B320" s="5" t="s">
        <v>441</v>
      </c>
      <c r="C320" s="5" t="s">
        <v>295</v>
      </c>
      <c r="D320" s="5" t="s">
        <v>296</v>
      </c>
      <c r="E320" s="16" t="s">
        <v>567</v>
      </c>
      <c r="F320" s="16" t="s">
        <v>771</v>
      </c>
      <c r="G320" s="6">
        <v>35267441.477006897</v>
      </c>
      <c r="H320" s="6">
        <v>0</v>
      </c>
      <c r="I320" s="6">
        <v>0</v>
      </c>
      <c r="J320" s="6">
        <v>575936.74208144995</v>
      </c>
      <c r="K320" s="6">
        <v>821794.57013573998</v>
      </c>
      <c r="L320" s="6">
        <v>13608797.854929976</v>
      </c>
      <c r="M320" s="6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1863181.6199999999</v>
      </c>
      <c r="T320" s="7">
        <v>0</v>
      </c>
      <c r="U320" s="7">
        <v>0</v>
      </c>
      <c r="V320" s="8">
        <f t="shared" si="4"/>
        <v>52137152.264154062</v>
      </c>
      <c r="W320" s="19"/>
      <c r="X320" s="18"/>
      <c r="Y320" s="19"/>
      <c r="Z320" s="21"/>
      <c r="AA320" s="19"/>
      <c r="AB320" s="19"/>
      <c r="AC320" s="21"/>
      <c r="AD320" s="19"/>
      <c r="AE320" s="18"/>
      <c r="AF320" s="21"/>
      <c r="AG320" s="22"/>
      <c r="AH320" s="22"/>
      <c r="AI320" s="21"/>
    </row>
    <row r="321" spans="1:35" ht="30" x14ac:dyDescent="0.25">
      <c r="A321" s="5" t="s">
        <v>441</v>
      </c>
      <c r="B321" s="5" t="s">
        <v>441</v>
      </c>
      <c r="C321" s="5" t="s">
        <v>568</v>
      </c>
      <c r="D321" s="5" t="s">
        <v>569</v>
      </c>
      <c r="E321" s="16" t="s">
        <v>570</v>
      </c>
      <c r="F321" s="16" t="s">
        <v>771</v>
      </c>
      <c r="G321" s="6">
        <v>50797473.804723442</v>
      </c>
      <c r="H321" s="6">
        <v>0</v>
      </c>
      <c r="I321" s="6">
        <v>0</v>
      </c>
      <c r="J321" s="6">
        <v>1024940.4705882</v>
      </c>
      <c r="K321" s="6">
        <v>1740576.2895928</v>
      </c>
      <c r="L321" s="6">
        <v>33949528.649827428</v>
      </c>
      <c r="M321" s="6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3179035.2600000002</v>
      </c>
      <c r="T321" s="7">
        <v>0</v>
      </c>
      <c r="U321" s="7">
        <v>0</v>
      </c>
      <c r="V321" s="8">
        <f t="shared" si="4"/>
        <v>90691554.474731877</v>
      </c>
      <c r="W321" s="19"/>
      <c r="X321" s="18"/>
      <c r="Y321" s="19"/>
      <c r="Z321" s="21"/>
      <c r="AA321" s="19"/>
      <c r="AB321" s="19"/>
      <c r="AC321" s="21"/>
      <c r="AD321" s="19"/>
      <c r="AE321" s="18"/>
      <c r="AF321" s="21"/>
      <c r="AG321" s="22"/>
      <c r="AH321" s="22"/>
      <c r="AI321" s="21"/>
    </row>
    <row r="322" spans="1:35" x14ac:dyDescent="0.25">
      <c r="A322" s="5" t="s">
        <v>441</v>
      </c>
      <c r="B322" s="5" t="s">
        <v>441</v>
      </c>
      <c r="C322" s="5" t="s">
        <v>571</v>
      </c>
      <c r="D322" s="5" t="s">
        <v>572</v>
      </c>
      <c r="E322" s="16" t="s">
        <v>573</v>
      </c>
      <c r="F322" s="16" t="s">
        <v>771</v>
      </c>
      <c r="G322" s="6">
        <v>58659234.248330966</v>
      </c>
      <c r="H322" s="6">
        <v>0</v>
      </c>
      <c r="I322" s="6">
        <v>0</v>
      </c>
      <c r="J322" s="6">
        <v>1428146.3167421001</v>
      </c>
      <c r="K322" s="6">
        <v>1806252.760181</v>
      </c>
      <c r="L322" s="6">
        <v>31755711.81225628</v>
      </c>
      <c r="M322" s="6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3205713.0600000005</v>
      </c>
      <c r="T322" s="7">
        <v>0</v>
      </c>
      <c r="U322" s="7">
        <v>0</v>
      </c>
      <c r="V322" s="8">
        <f t="shared" si="4"/>
        <v>96855058.197510347</v>
      </c>
      <c r="W322" s="19"/>
      <c r="X322" s="18"/>
      <c r="Y322" s="19"/>
      <c r="Z322" s="21"/>
      <c r="AA322" s="19"/>
      <c r="AB322" s="19"/>
      <c r="AC322" s="21"/>
      <c r="AD322" s="19"/>
      <c r="AE322" s="18"/>
      <c r="AF322" s="21"/>
      <c r="AG322" s="22"/>
      <c r="AH322" s="22"/>
      <c r="AI322" s="21"/>
    </row>
    <row r="323" spans="1:35" x14ac:dyDescent="0.25">
      <c r="A323" s="5" t="s">
        <v>441</v>
      </c>
      <c r="B323" s="5" t="s">
        <v>441</v>
      </c>
      <c r="C323" s="5" t="s">
        <v>574</v>
      </c>
      <c r="D323" s="5" t="s">
        <v>575</v>
      </c>
      <c r="E323" s="16" t="s">
        <v>576</v>
      </c>
      <c r="F323" s="16" t="s">
        <v>771</v>
      </c>
      <c r="G323" s="6">
        <v>50493378.20981814</v>
      </c>
      <c r="H323" s="6">
        <v>0</v>
      </c>
      <c r="I323" s="6">
        <v>0</v>
      </c>
      <c r="J323" s="6">
        <v>1269507.4660632999</v>
      </c>
      <c r="K323" s="6">
        <v>1932774.1628959</v>
      </c>
      <c r="L323" s="6">
        <v>33505204.381554283</v>
      </c>
      <c r="M323" s="6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3611386.44</v>
      </c>
      <c r="T323" s="7">
        <v>0</v>
      </c>
      <c r="U323" s="7">
        <v>0</v>
      </c>
      <c r="V323" s="8">
        <f t="shared" si="4"/>
        <v>90812250.660331622</v>
      </c>
      <c r="W323" s="19"/>
      <c r="X323" s="18"/>
      <c r="Y323" s="19"/>
      <c r="Z323" s="21"/>
      <c r="AA323" s="19"/>
      <c r="AB323" s="19"/>
      <c r="AC323" s="21"/>
      <c r="AD323" s="19"/>
      <c r="AE323" s="18"/>
      <c r="AF323" s="21"/>
      <c r="AG323" s="22"/>
      <c r="AH323" s="22"/>
      <c r="AI323" s="21"/>
    </row>
    <row r="324" spans="1:35" ht="30" x14ac:dyDescent="0.25">
      <c r="A324" s="5" t="s">
        <v>441</v>
      </c>
      <c r="B324" s="5" t="s">
        <v>441</v>
      </c>
      <c r="C324" s="5" t="s">
        <v>577</v>
      </c>
      <c r="D324" s="5" t="s">
        <v>578</v>
      </c>
      <c r="E324" s="16" t="s">
        <v>579</v>
      </c>
      <c r="F324" s="16" t="s">
        <v>771</v>
      </c>
      <c r="G324" s="6">
        <v>56420785.161295116</v>
      </c>
      <c r="H324" s="6">
        <v>0</v>
      </c>
      <c r="I324" s="6">
        <v>0</v>
      </c>
      <c r="J324" s="6">
        <v>1435000.2443438999</v>
      </c>
      <c r="K324" s="6">
        <v>1999250.4977376</v>
      </c>
      <c r="L324" s="6">
        <v>36124773.192481436</v>
      </c>
      <c r="M324" s="6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4329136.2600000007</v>
      </c>
      <c r="T324" s="7">
        <v>0</v>
      </c>
      <c r="U324" s="7">
        <v>0</v>
      </c>
      <c r="V324" s="8">
        <f t="shared" si="4"/>
        <v>100308945.35585806</v>
      </c>
      <c r="W324" s="19"/>
      <c r="X324" s="18"/>
      <c r="Y324" s="19"/>
      <c r="Z324" s="21"/>
      <c r="AA324" s="19"/>
      <c r="AB324" s="19"/>
      <c r="AC324" s="21"/>
      <c r="AD324" s="19"/>
      <c r="AE324" s="18"/>
      <c r="AF324" s="21"/>
      <c r="AG324" s="22"/>
      <c r="AH324" s="22"/>
      <c r="AI324" s="21"/>
    </row>
    <row r="325" spans="1:35" x14ac:dyDescent="0.25">
      <c r="A325" s="5" t="s">
        <v>441</v>
      </c>
      <c r="B325" s="5" t="s">
        <v>441</v>
      </c>
      <c r="C325" s="5" t="s">
        <v>302</v>
      </c>
      <c r="D325" s="5" t="s">
        <v>303</v>
      </c>
      <c r="E325" s="16" t="s">
        <v>580</v>
      </c>
      <c r="F325" s="16" t="s">
        <v>771</v>
      </c>
      <c r="G325" s="6">
        <v>43288622.828188464</v>
      </c>
      <c r="H325" s="6">
        <v>0</v>
      </c>
      <c r="I325" s="6">
        <v>0</v>
      </c>
      <c r="J325" s="6">
        <v>1472339.9366516001</v>
      </c>
      <c r="K325" s="6">
        <v>1817187.0588235001</v>
      </c>
      <c r="L325" s="6">
        <v>26390222.238487259</v>
      </c>
      <c r="M325" s="6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2923198.2</v>
      </c>
      <c r="T325" s="7">
        <v>0</v>
      </c>
      <c r="U325" s="7">
        <v>0</v>
      </c>
      <c r="V325" s="8">
        <f t="shared" si="4"/>
        <v>75891570.262150839</v>
      </c>
      <c r="W325" s="19"/>
      <c r="X325" s="18"/>
      <c r="Y325" s="19"/>
      <c r="Z325" s="21"/>
      <c r="AA325" s="19"/>
      <c r="AB325" s="19"/>
      <c r="AC325" s="21"/>
      <c r="AD325" s="19"/>
      <c r="AE325" s="18"/>
      <c r="AF325" s="21"/>
      <c r="AG325" s="22"/>
      <c r="AH325" s="22"/>
      <c r="AI325" s="21"/>
    </row>
    <row r="326" spans="1:35" x14ac:dyDescent="0.25">
      <c r="A326" s="5" t="s">
        <v>441</v>
      </c>
      <c r="B326" s="5" t="s">
        <v>441</v>
      </c>
      <c r="C326" s="5" t="s">
        <v>302</v>
      </c>
      <c r="D326" s="5" t="s">
        <v>303</v>
      </c>
      <c r="E326" s="16" t="s">
        <v>581</v>
      </c>
      <c r="F326" s="16" t="s">
        <v>771</v>
      </c>
      <c r="G326" s="6">
        <v>65647558.327289283</v>
      </c>
      <c r="H326" s="6">
        <v>0</v>
      </c>
      <c r="I326" s="6">
        <v>0</v>
      </c>
      <c r="J326" s="6">
        <v>1708910.8959276001</v>
      </c>
      <c r="K326" s="6">
        <v>2449498.4162896001</v>
      </c>
      <c r="L326" s="6">
        <v>36805305.781049229</v>
      </c>
      <c r="M326" s="6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4223797.0200000005</v>
      </c>
      <c r="T326" s="7">
        <v>0</v>
      </c>
      <c r="U326" s="7">
        <v>0</v>
      </c>
      <c r="V326" s="8">
        <f t="shared" si="4"/>
        <v>110835070.44055571</v>
      </c>
      <c r="W326" s="19"/>
      <c r="X326" s="18"/>
      <c r="Y326" s="19"/>
      <c r="Z326" s="21"/>
      <c r="AA326" s="19"/>
      <c r="AB326" s="19"/>
      <c r="AC326" s="21"/>
      <c r="AD326" s="19"/>
      <c r="AE326" s="18"/>
      <c r="AF326" s="21"/>
      <c r="AG326" s="22"/>
      <c r="AH326" s="22"/>
      <c r="AI326" s="21"/>
    </row>
    <row r="327" spans="1:35" x14ac:dyDescent="0.25">
      <c r="A327" s="5" t="s">
        <v>441</v>
      </c>
      <c r="B327" s="5" t="s">
        <v>441</v>
      </c>
      <c r="C327" s="5" t="s">
        <v>302</v>
      </c>
      <c r="D327" s="5" t="s">
        <v>303</v>
      </c>
      <c r="E327" s="16" t="s">
        <v>582</v>
      </c>
      <c r="F327" s="16" t="s">
        <v>771</v>
      </c>
      <c r="G327" s="6">
        <v>53073294.863444991</v>
      </c>
      <c r="H327" s="6">
        <v>0</v>
      </c>
      <c r="I327" s="6">
        <v>0</v>
      </c>
      <c r="J327" s="6">
        <v>1006901.9909502</v>
      </c>
      <c r="K327" s="6">
        <v>1700294.5339367001</v>
      </c>
      <c r="L327" s="6">
        <v>23267122.859238353</v>
      </c>
      <c r="M327" s="6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2952212.04</v>
      </c>
      <c r="T327" s="7">
        <v>0</v>
      </c>
      <c r="U327" s="7">
        <v>0</v>
      </c>
      <c r="V327" s="8">
        <f t="shared" si="4"/>
        <v>81999826.287570253</v>
      </c>
      <c r="W327" s="19"/>
      <c r="X327" s="18"/>
      <c r="Y327" s="19"/>
      <c r="Z327" s="21"/>
      <c r="AA327" s="19"/>
      <c r="AB327" s="19"/>
      <c r="AC327" s="21"/>
      <c r="AD327" s="19"/>
      <c r="AE327" s="18"/>
      <c r="AF327" s="21"/>
      <c r="AG327" s="22"/>
      <c r="AH327" s="22"/>
      <c r="AI327" s="21"/>
    </row>
    <row r="328" spans="1:35" x14ac:dyDescent="0.25">
      <c r="A328" s="5" t="s">
        <v>441</v>
      </c>
      <c r="B328" s="5" t="s">
        <v>441</v>
      </c>
      <c r="C328" s="5" t="s">
        <v>302</v>
      </c>
      <c r="D328" s="5" t="s">
        <v>303</v>
      </c>
      <c r="E328" s="16" t="s">
        <v>583</v>
      </c>
      <c r="F328" s="16" t="s">
        <v>771</v>
      </c>
      <c r="G328" s="6">
        <v>23900535.148472399</v>
      </c>
      <c r="H328" s="6">
        <v>0</v>
      </c>
      <c r="I328" s="6">
        <v>0</v>
      </c>
      <c r="J328" s="6">
        <v>477994.66063348</v>
      </c>
      <c r="K328" s="6">
        <v>819598.55203619006</v>
      </c>
      <c r="L328" s="6">
        <v>12885637.9742283</v>
      </c>
      <c r="M328" s="6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1744154.46</v>
      </c>
      <c r="T328" s="7">
        <v>0</v>
      </c>
      <c r="U328" s="7">
        <v>0</v>
      </c>
      <c r="V328" s="8">
        <f t="shared" si="4"/>
        <v>39827920.795370363</v>
      </c>
      <c r="W328" s="19"/>
      <c r="X328" s="18"/>
      <c r="Y328" s="19"/>
      <c r="Z328" s="21"/>
      <c r="AA328" s="19"/>
      <c r="AB328" s="19"/>
      <c r="AC328" s="21"/>
      <c r="AD328" s="19"/>
      <c r="AE328" s="18"/>
      <c r="AF328" s="21"/>
      <c r="AG328" s="22"/>
      <c r="AH328" s="22"/>
      <c r="AI328" s="21"/>
    </row>
    <row r="329" spans="1:35" x14ac:dyDescent="0.25">
      <c r="A329" s="5" t="s">
        <v>441</v>
      </c>
      <c r="B329" s="5" t="s">
        <v>441</v>
      </c>
      <c r="C329" s="5" t="s">
        <v>584</v>
      </c>
      <c r="D329" s="5" t="s">
        <v>585</v>
      </c>
      <c r="E329" s="16" t="s">
        <v>586</v>
      </c>
      <c r="F329" s="16" t="s">
        <v>771</v>
      </c>
      <c r="G329" s="6">
        <v>26939254.975352805</v>
      </c>
      <c r="H329" s="6">
        <v>0</v>
      </c>
      <c r="I329" s="6">
        <v>0</v>
      </c>
      <c r="J329" s="6">
        <v>862176.76923076995</v>
      </c>
      <c r="K329" s="6">
        <v>1065463.9819004999</v>
      </c>
      <c r="L329" s="6">
        <v>19380586.770683244</v>
      </c>
      <c r="M329" s="6">
        <v>0</v>
      </c>
      <c r="N329" s="7">
        <v>0</v>
      </c>
      <c r="O329" s="7">
        <v>-5085345.8407337433</v>
      </c>
      <c r="P329" s="7">
        <v>0</v>
      </c>
      <c r="Q329" s="7">
        <v>0</v>
      </c>
      <c r="R329" s="7">
        <v>0</v>
      </c>
      <c r="S329" s="7">
        <v>1555178.7600000002</v>
      </c>
      <c r="T329" s="7">
        <v>0</v>
      </c>
      <c r="U329" s="7">
        <v>0</v>
      </c>
      <c r="V329" s="8">
        <f t="shared" ref="V329:V392" si="5">+SUM(G329:U329)</f>
        <v>44717315.416433573</v>
      </c>
      <c r="W329" s="19"/>
      <c r="X329" s="18"/>
      <c r="Y329" s="19"/>
      <c r="Z329" s="21"/>
      <c r="AA329" s="19"/>
      <c r="AB329" s="19"/>
      <c r="AC329" s="21"/>
      <c r="AD329" s="19"/>
      <c r="AE329" s="18"/>
      <c r="AF329" s="21"/>
      <c r="AG329" s="22"/>
      <c r="AH329" s="22"/>
      <c r="AI329" s="21"/>
    </row>
    <row r="330" spans="1:35" ht="30" x14ac:dyDescent="0.25">
      <c r="A330" s="5" t="s">
        <v>441</v>
      </c>
      <c r="B330" s="5" t="s">
        <v>441</v>
      </c>
      <c r="C330" s="5" t="s">
        <v>587</v>
      </c>
      <c r="D330" s="5" t="s">
        <v>588</v>
      </c>
      <c r="E330" s="16" t="s">
        <v>589</v>
      </c>
      <c r="F330" s="16" t="s">
        <v>771</v>
      </c>
      <c r="G330" s="6">
        <v>41296333.615731262</v>
      </c>
      <c r="H330" s="6">
        <v>0</v>
      </c>
      <c r="I330" s="6">
        <v>0</v>
      </c>
      <c r="J330" s="6">
        <v>834648.29864252999</v>
      </c>
      <c r="K330" s="6">
        <v>1558545.7013574999</v>
      </c>
      <c r="L330" s="6">
        <v>22546178.045542844</v>
      </c>
      <c r="M330" s="6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2576698.7399999998</v>
      </c>
      <c r="T330" s="7">
        <v>0</v>
      </c>
      <c r="U330" s="7">
        <v>0</v>
      </c>
      <c r="V330" s="8">
        <f t="shared" si="5"/>
        <v>68812404.40127413</v>
      </c>
      <c r="W330" s="19"/>
      <c r="X330" s="18"/>
      <c r="Y330" s="19"/>
      <c r="Z330" s="21"/>
      <c r="AA330" s="19"/>
      <c r="AB330" s="19"/>
      <c r="AC330" s="21"/>
      <c r="AD330" s="19"/>
      <c r="AE330" s="18"/>
      <c r="AF330" s="21"/>
      <c r="AG330" s="22"/>
      <c r="AH330" s="22"/>
      <c r="AI330" s="21"/>
    </row>
    <row r="331" spans="1:35" x14ac:dyDescent="0.25">
      <c r="A331" s="5" t="s">
        <v>441</v>
      </c>
      <c r="B331" s="5" t="s">
        <v>441</v>
      </c>
      <c r="C331" s="5" t="s">
        <v>590</v>
      </c>
      <c r="D331" s="5" t="s">
        <v>591</v>
      </c>
      <c r="E331" s="16" t="s">
        <v>592</v>
      </c>
      <c r="F331" s="16" t="s">
        <v>775</v>
      </c>
      <c r="G331" s="6">
        <v>5795332.1599330176</v>
      </c>
      <c r="H331" s="6">
        <v>0</v>
      </c>
      <c r="I331" s="6">
        <v>0</v>
      </c>
      <c r="J331" s="6">
        <v>0</v>
      </c>
      <c r="K331" s="6">
        <v>254612.71392659633</v>
      </c>
      <c r="L331" s="6">
        <v>922353.24715467845</v>
      </c>
      <c r="M331" s="6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322571.88</v>
      </c>
      <c r="T331" s="7">
        <v>0</v>
      </c>
      <c r="U331" s="7">
        <v>0</v>
      </c>
      <c r="V331" s="8">
        <f t="shared" si="5"/>
        <v>7294870.0010142922</v>
      </c>
      <c r="W331" s="19"/>
      <c r="X331" s="18"/>
      <c r="Y331" s="19"/>
      <c r="Z331" s="21"/>
      <c r="AA331" s="19"/>
      <c r="AB331" s="19"/>
      <c r="AC331" s="21"/>
      <c r="AD331" s="19"/>
      <c r="AE331" s="18"/>
      <c r="AF331" s="21"/>
      <c r="AG331" s="22"/>
      <c r="AH331" s="22"/>
      <c r="AI331" s="21"/>
    </row>
    <row r="332" spans="1:35" ht="30" x14ac:dyDescent="0.25">
      <c r="A332" s="5" t="s">
        <v>441</v>
      </c>
      <c r="B332" s="5" t="s">
        <v>441</v>
      </c>
      <c r="C332" s="5" t="s">
        <v>593</v>
      </c>
      <c r="D332" s="5" t="s">
        <v>594</v>
      </c>
      <c r="E332" s="16" t="s">
        <v>595</v>
      </c>
      <c r="F332" s="16" t="s">
        <v>773</v>
      </c>
      <c r="G332" s="6">
        <v>32358716.29642009</v>
      </c>
      <c r="H332" s="6">
        <v>4527351.1080749054</v>
      </c>
      <c r="I332" s="6">
        <v>0</v>
      </c>
      <c r="J332" s="6">
        <v>805828.09954751004</v>
      </c>
      <c r="K332" s="6">
        <v>1109168.8235293999</v>
      </c>
      <c r="L332" s="6">
        <v>0</v>
      </c>
      <c r="M332" s="6">
        <v>19136174.960605945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2170639.8000000003</v>
      </c>
      <c r="U332" s="7">
        <v>0</v>
      </c>
      <c r="V332" s="8">
        <f t="shared" si="5"/>
        <v>60107879.088177845</v>
      </c>
      <c r="W332" s="19"/>
      <c r="X332" s="18"/>
      <c r="Y332" s="19"/>
      <c r="Z332" s="21"/>
      <c r="AA332" s="19"/>
      <c r="AB332" s="19"/>
      <c r="AC332" s="21"/>
      <c r="AD332" s="19"/>
      <c r="AE332" s="18"/>
      <c r="AF332" s="21"/>
      <c r="AG332" s="22"/>
      <c r="AH332" s="22"/>
      <c r="AI332" s="21"/>
    </row>
    <row r="333" spans="1:35" x14ac:dyDescent="0.25">
      <c r="A333" s="5" t="s">
        <v>441</v>
      </c>
      <c r="B333" s="5" t="s">
        <v>441</v>
      </c>
      <c r="C333" s="5" t="s">
        <v>596</v>
      </c>
      <c r="D333" s="5" t="s">
        <v>597</v>
      </c>
      <c r="E333" s="16" t="s">
        <v>598</v>
      </c>
      <c r="F333" s="16" t="s">
        <v>771</v>
      </c>
      <c r="G333" s="6">
        <v>55377279.61314857</v>
      </c>
      <c r="H333" s="6">
        <v>0</v>
      </c>
      <c r="I333" s="6">
        <v>0</v>
      </c>
      <c r="J333" s="6">
        <v>1655347.6199095</v>
      </c>
      <c r="K333" s="6">
        <v>1729165.1583710001</v>
      </c>
      <c r="L333" s="6">
        <v>34706800.99230089</v>
      </c>
      <c r="M333" s="6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3843828.9</v>
      </c>
      <c r="T333" s="7">
        <v>0</v>
      </c>
      <c r="U333" s="7">
        <v>0</v>
      </c>
      <c r="V333" s="8">
        <f t="shared" si="5"/>
        <v>97312422.28372997</v>
      </c>
      <c r="W333" s="19"/>
      <c r="X333" s="18"/>
      <c r="Y333" s="19"/>
      <c r="Z333" s="21"/>
      <c r="AA333" s="19"/>
      <c r="AB333" s="19"/>
      <c r="AC333" s="21"/>
      <c r="AD333" s="19"/>
      <c r="AE333" s="18"/>
      <c r="AF333" s="21"/>
      <c r="AG333" s="22"/>
      <c r="AH333" s="22"/>
      <c r="AI333" s="21"/>
    </row>
    <row r="334" spans="1:35" x14ac:dyDescent="0.25">
      <c r="A334" s="5" t="s">
        <v>441</v>
      </c>
      <c r="B334" s="5" t="s">
        <v>441</v>
      </c>
      <c r="C334" s="5" t="s">
        <v>599</v>
      </c>
      <c r="D334" s="5" t="s">
        <v>600</v>
      </c>
      <c r="E334" s="16" t="s">
        <v>601</v>
      </c>
      <c r="F334" s="16" t="s">
        <v>771</v>
      </c>
      <c r="G334" s="6">
        <v>35055243.74761875</v>
      </c>
      <c r="H334" s="6">
        <v>0</v>
      </c>
      <c r="I334" s="6">
        <v>0</v>
      </c>
      <c r="J334" s="6">
        <v>939852.30769229995</v>
      </c>
      <c r="K334" s="6">
        <v>1155787.4208145</v>
      </c>
      <c r="L334" s="6">
        <v>20949991.086061377</v>
      </c>
      <c r="M334" s="6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1851120.9000000001</v>
      </c>
      <c r="T334" s="7">
        <v>0</v>
      </c>
      <c r="U334" s="7">
        <v>0</v>
      </c>
      <c r="V334" s="8">
        <f t="shared" si="5"/>
        <v>59951995.462186925</v>
      </c>
      <c r="W334" s="19"/>
      <c r="X334" s="18"/>
      <c r="Y334" s="19"/>
      <c r="Z334" s="21"/>
      <c r="AA334" s="19"/>
      <c r="AB334" s="19"/>
      <c r="AC334" s="21"/>
      <c r="AD334" s="19"/>
      <c r="AE334" s="18"/>
      <c r="AF334" s="21"/>
      <c r="AG334" s="22"/>
      <c r="AH334" s="22"/>
      <c r="AI334" s="21"/>
    </row>
    <row r="335" spans="1:35" x14ac:dyDescent="0.25">
      <c r="A335" s="5" t="s">
        <v>441</v>
      </c>
      <c r="B335" s="5" t="s">
        <v>441</v>
      </c>
      <c r="C335" s="5" t="s">
        <v>599</v>
      </c>
      <c r="D335" s="5" t="s">
        <v>600</v>
      </c>
      <c r="E335" s="16" t="s">
        <v>602</v>
      </c>
      <c r="F335" s="16" t="s">
        <v>771</v>
      </c>
      <c r="G335" s="6">
        <v>34922096.207737476</v>
      </c>
      <c r="H335" s="6">
        <v>0</v>
      </c>
      <c r="I335" s="6">
        <v>0</v>
      </c>
      <c r="J335" s="6">
        <v>549787.00452488998</v>
      </c>
      <c r="K335" s="6">
        <v>756575.26696833002</v>
      </c>
      <c r="L335" s="6">
        <v>14664970.984677171</v>
      </c>
      <c r="M335" s="6">
        <v>0</v>
      </c>
      <c r="N335" s="7">
        <v>0</v>
      </c>
      <c r="O335" s="7">
        <v>417002.36822146177</v>
      </c>
      <c r="P335" s="7">
        <v>0</v>
      </c>
      <c r="Q335" s="7">
        <v>0</v>
      </c>
      <c r="R335" s="7">
        <v>0</v>
      </c>
      <c r="S335" s="7">
        <v>2106922.6799999997</v>
      </c>
      <c r="T335" s="7">
        <v>0</v>
      </c>
      <c r="U335" s="7">
        <v>0</v>
      </c>
      <c r="V335" s="8">
        <f t="shared" si="5"/>
        <v>53417354.512129329</v>
      </c>
      <c r="W335" s="19"/>
      <c r="X335" s="18"/>
      <c r="Y335" s="19"/>
      <c r="Z335" s="21"/>
      <c r="AA335" s="19"/>
      <c r="AB335" s="19"/>
      <c r="AC335" s="21"/>
      <c r="AD335" s="19"/>
      <c r="AE335" s="18"/>
      <c r="AF335" s="21"/>
      <c r="AG335" s="22"/>
      <c r="AH335" s="22"/>
      <c r="AI335" s="21"/>
    </row>
    <row r="336" spans="1:35" x14ac:dyDescent="0.25">
      <c r="A336" s="5" t="s">
        <v>441</v>
      </c>
      <c r="B336" s="5" t="s">
        <v>441</v>
      </c>
      <c r="C336" s="5" t="s">
        <v>599</v>
      </c>
      <c r="D336" s="5" t="s">
        <v>600</v>
      </c>
      <c r="E336" s="16" t="s">
        <v>603</v>
      </c>
      <c r="F336" s="16" t="s">
        <v>773</v>
      </c>
      <c r="G336" s="6">
        <v>27677996.590600606</v>
      </c>
      <c r="H336" s="6">
        <v>3872465.3779795398</v>
      </c>
      <c r="I336" s="6">
        <v>0</v>
      </c>
      <c r="J336" s="6">
        <v>970355.04977376002</v>
      </c>
      <c r="K336" s="6">
        <v>1186983.1221719</v>
      </c>
      <c r="L336" s="6">
        <v>0</v>
      </c>
      <c r="M336" s="6">
        <v>22014550.484172318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2233588.6799999997</v>
      </c>
      <c r="U336" s="7">
        <v>0</v>
      </c>
      <c r="V336" s="8">
        <f t="shared" si="5"/>
        <v>57955939.304698117</v>
      </c>
      <c r="W336" s="19"/>
      <c r="X336" s="18"/>
      <c r="Y336" s="19"/>
      <c r="Z336" s="21"/>
      <c r="AA336" s="19"/>
      <c r="AB336" s="19"/>
      <c r="AC336" s="21"/>
      <c r="AD336" s="19"/>
      <c r="AE336" s="18"/>
      <c r="AF336" s="21"/>
      <c r="AG336" s="22"/>
      <c r="AH336" s="22"/>
      <c r="AI336" s="21"/>
    </row>
    <row r="337" spans="1:35" x14ac:dyDescent="0.25">
      <c r="A337" s="5" t="s">
        <v>441</v>
      </c>
      <c r="B337" s="5" t="s">
        <v>441</v>
      </c>
      <c r="C337" s="5" t="s">
        <v>599</v>
      </c>
      <c r="D337" s="5" t="s">
        <v>600</v>
      </c>
      <c r="E337" s="16" t="s">
        <v>604</v>
      </c>
      <c r="F337" s="16" t="s">
        <v>771</v>
      </c>
      <c r="G337" s="6">
        <v>44502752.983907387</v>
      </c>
      <c r="H337" s="6">
        <v>0</v>
      </c>
      <c r="I337" s="6">
        <v>0</v>
      </c>
      <c r="J337" s="6">
        <v>1553240.0723981999</v>
      </c>
      <c r="K337" s="6">
        <v>2029414.6425339</v>
      </c>
      <c r="L337" s="6">
        <v>31665121.862680823</v>
      </c>
      <c r="M337" s="6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3245896.62</v>
      </c>
      <c r="T337" s="7">
        <v>0</v>
      </c>
      <c r="U337" s="7">
        <v>0</v>
      </c>
      <c r="V337" s="8">
        <f t="shared" si="5"/>
        <v>82996426.181520313</v>
      </c>
      <c r="W337" s="19"/>
      <c r="X337" s="18"/>
      <c r="Y337" s="19"/>
      <c r="Z337" s="21"/>
      <c r="AA337" s="19"/>
      <c r="AB337" s="19"/>
      <c r="AC337" s="21"/>
      <c r="AD337" s="19"/>
      <c r="AE337" s="18"/>
      <c r="AF337" s="21"/>
      <c r="AG337" s="22"/>
      <c r="AH337" s="22"/>
      <c r="AI337" s="21"/>
    </row>
    <row r="338" spans="1:35" x14ac:dyDescent="0.25">
      <c r="A338" s="5" t="s">
        <v>441</v>
      </c>
      <c r="B338" s="5" t="s">
        <v>441</v>
      </c>
      <c r="C338" s="5" t="s">
        <v>605</v>
      </c>
      <c r="D338" s="5" t="s">
        <v>606</v>
      </c>
      <c r="E338" s="16" t="s">
        <v>607</v>
      </c>
      <c r="F338" s="16" t="s">
        <v>771</v>
      </c>
      <c r="G338" s="6">
        <v>19118427.083153557</v>
      </c>
      <c r="H338" s="6">
        <v>0</v>
      </c>
      <c r="I338" s="6">
        <v>0</v>
      </c>
      <c r="J338" s="6">
        <v>403380.03619910002</v>
      </c>
      <c r="K338" s="6">
        <v>536839.81900452997</v>
      </c>
      <c r="L338" s="6">
        <v>8791970.1193292867</v>
      </c>
      <c r="M338" s="6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1186106.58</v>
      </c>
      <c r="T338" s="7">
        <v>0</v>
      </c>
      <c r="U338" s="7">
        <v>0</v>
      </c>
      <c r="V338" s="8">
        <f t="shared" si="5"/>
        <v>30036723.637686469</v>
      </c>
      <c r="W338" s="19"/>
      <c r="X338" s="18"/>
      <c r="Y338" s="19"/>
      <c r="Z338" s="21"/>
      <c r="AA338" s="19"/>
      <c r="AB338" s="19"/>
      <c r="AC338" s="21"/>
      <c r="AD338" s="19"/>
      <c r="AE338" s="18"/>
      <c r="AF338" s="21"/>
      <c r="AG338" s="22"/>
      <c r="AH338" s="22"/>
      <c r="AI338" s="21"/>
    </row>
    <row r="339" spans="1:35" x14ac:dyDescent="0.25">
      <c r="A339" s="5" t="s">
        <v>441</v>
      </c>
      <c r="B339" s="5" t="s">
        <v>441</v>
      </c>
      <c r="C339" s="5" t="s">
        <v>733</v>
      </c>
      <c r="D339" s="5" t="s">
        <v>734</v>
      </c>
      <c r="E339" s="16" t="s">
        <v>735</v>
      </c>
      <c r="F339" s="16" t="s">
        <v>775</v>
      </c>
      <c r="G339" s="6">
        <v>7035817.1820183471</v>
      </c>
      <c r="H339" s="6">
        <v>0</v>
      </c>
      <c r="I339" s="6">
        <v>0</v>
      </c>
      <c r="J339" s="6">
        <v>0</v>
      </c>
      <c r="K339" s="6">
        <v>283465.25490196084</v>
      </c>
      <c r="L339" s="6">
        <v>1330489.4900261662</v>
      </c>
      <c r="M339" s="6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871135.38000000012</v>
      </c>
      <c r="T339" s="7">
        <v>0</v>
      </c>
      <c r="U339" s="7">
        <v>0</v>
      </c>
      <c r="V339" s="8">
        <f t="shared" si="5"/>
        <v>9520907.3069464751</v>
      </c>
      <c r="W339" s="19"/>
      <c r="X339" s="18"/>
      <c r="Y339" s="19"/>
      <c r="Z339" s="21"/>
      <c r="AA339" s="19"/>
      <c r="AB339" s="19"/>
      <c r="AC339" s="21"/>
      <c r="AD339" s="19"/>
      <c r="AE339" s="18"/>
      <c r="AF339" s="21"/>
      <c r="AG339" s="22"/>
      <c r="AH339" s="22"/>
      <c r="AI339" s="21"/>
    </row>
    <row r="340" spans="1:35" x14ac:dyDescent="0.25">
      <c r="A340" s="5" t="s">
        <v>441</v>
      </c>
      <c r="B340" s="5" t="s">
        <v>441</v>
      </c>
      <c r="C340" s="5" t="s">
        <v>331</v>
      </c>
      <c r="D340" s="5" t="s">
        <v>332</v>
      </c>
      <c r="E340" s="16" t="s">
        <v>608</v>
      </c>
      <c r="F340" s="16" t="s">
        <v>774</v>
      </c>
      <c r="G340" s="6">
        <v>81239332.092758775</v>
      </c>
      <c r="H340" s="6">
        <v>0</v>
      </c>
      <c r="I340" s="6">
        <v>0</v>
      </c>
      <c r="J340" s="6">
        <v>2095207.3212669999</v>
      </c>
      <c r="K340" s="6">
        <v>4567892.8778280001</v>
      </c>
      <c r="L340" s="6">
        <v>61017688.222698458</v>
      </c>
      <c r="M340" s="6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6477755.9400000004</v>
      </c>
      <c r="T340" s="7">
        <v>0</v>
      </c>
      <c r="U340" s="7">
        <v>0</v>
      </c>
      <c r="V340" s="8">
        <f t="shared" si="5"/>
        <v>155397876.45455223</v>
      </c>
      <c r="W340" s="19"/>
      <c r="X340" s="18"/>
      <c r="Y340" s="19"/>
      <c r="Z340" s="21"/>
      <c r="AA340" s="19"/>
      <c r="AB340" s="19"/>
      <c r="AC340" s="21"/>
      <c r="AD340" s="19"/>
      <c r="AE340" s="18"/>
      <c r="AF340" s="21"/>
      <c r="AG340" s="22"/>
      <c r="AH340" s="22"/>
      <c r="AI340" s="21"/>
    </row>
    <row r="341" spans="1:35" x14ac:dyDescent="0.25">
      <c r="A341" s="5" t="s">
        <v>441</v>
      </c>
      <c r="B341" s="5" t="s">
        <v>441</v>
      </c>
      <c r="C341" s="5" t="s">
        <v>331</v>
      </c>
      <c r="D341" s="5" t="s">
        <v>332</v>
      </c>
      <c r="E341" s="16" t="s">
        <v>609</v>
      </c>
      <c r="F341" s="16" t="s">
        <v>774</v>
      </c>
      <c r="G341" s="6">
        <v>42282346.129719757</v>
      </c>
      <c r="H341" s="6">
        <v>0</v>
      </c>
      <c r="I341" s="6">
        <v>0</v>
      </c>
      <c r="J341" s="6">
        <v>1626137.2760181001</v>
      </c>
      <c r="K341" s="6">
        <v>3147011.6289593</v>
      </c>
      <c r="L341" s="6">
        <v>35876927.727242671</v>
      </c>
      <c r="M341" s="6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4262315.4000000004</v>
      </c>
      <c r="T341" s="7">
        <v>0</v>
      </c>
      <c r="U341" s="7">
        <v>0</v>
      </c>
      <c r="V341" s="8">
        <f t="shared" si="5"/>
        <v>87194738.16193983</v>
      </c>
      <c r="W341" s="19"/>
      <c r="X341" s="18"/>
      <c r="Y341" s="19"/>
      <c r="Z341" s="21"/>
      <c r="AA341" s="19"/>
      <c r="AB341" s="19"/>
      <c r="AC341" s="21"/>
      <c r="AD341" s="19"/>
      <c r="AE341" s="18"/>
      <c r="AF341" s="21"/>
      <c r="AG341" s="22"/>
      <c r="AH341" s="22"/>
      <c r="AI341" s="21"/>
    </row>
    <row r="342" spans="1:35" x14ac:dyDescent="0.25">
      <c r="A342" s="5" t="s">
        <v>441</v>
      </c>
      <c r="B342" s="5" t="s">
        <v>441</v>
      </c>
      <c r="C342" s="5" t="s">
        <v>331</v>
      </c>
      <c r="D342" s="5" t="s">
        <v>332</v>
      </c>
      <c r="E342" s="16" t="s">
        <v>610</v>
      </c>
      <c r="F342" s="16" t="s">
        <v>773</v>
      </c>
      <c r="G342" s="6">
        <v>27056827.280019656</v>
      </c>
      <c r="H342" s="6">
        <v>3785556.7521614041</v>
      </c>
      <c r="I342" s="6">
        <v>0</v>
      </c>
      <c r="J342" s="6">
        <v>927482.14479637996</v>
      </c>
      <c r="K342" s="6">
        <v>1030909.0497738</v>
      </c>
      <c r="L342" s="6">
        <v>0</v>
      </c>
      <c r="M342" s="6">
        <v>18444554.714929663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1629689.04</v>
      </c>
      <c r="U342" s="7">
        <v>0</v>
      </c>
      <c r="V342" s="8">
        <f t="shared" si="5"/>
        <v>52875018.981680907</v>
      </c>
      <c r="W342" s="19"/>
      <c r="X342" s="18"/>
      <c r="Y342" s="19"/>
      <c r="Z342" s="21"/>
      <c r="AA342" s="19"/>
      <c r="AB342" s="19"/>
      <c r="AC342" s="21"/>
      <c r="AD342" s="19"/>
      <c r="AE342" s="18"/>
      <c r="AF342" s="21"/>
      <c r="AG342" s="22"/>
      <c r="AH342" s="22"/>
      <c r="AI342" s="21"/>
    </row>
    <row r="343" spans="1:35" x14ac:dyDescent="0.25">
      <c r="A343" s="5" t="s">
        <v>441</v>
      </c>
      <c r="B343" s="5" t="s">
        <v>441</v>
      </c>
      <c r="C343" s="5" t="s">
        <v>611</v>
      </c>
      <c r="D343" s="5" t="s">
        <v>612</v>
      </c>
      <c r="E343" s="16" t="s">
        <v>613</v>
      </c>
      <c r="F343" s="16" t="s">
        <v>773</v>
      </c>
      <c r="G343" s="6">
        <v>52726317.785576448</v>
      </c>
      <c r="H343" s="6">
        <v>7377009.3678792873</v>
      </c>
      <c r="I343" s="6">
        <v>0</v>
      </c>
      <c r="J343" s="6">
        <v>1588533.3212669999</v>
      </c>
      <c r="K343" s="6">
        <v>2271639.3665157999</v>
      </c>
      <c r="L343" s="6">
        <v>0</v>
      </c>
      <c r="M343" s="6">
        <v>43154135.057330698</v>
      </c>
      <c r="N343" s="7">
        <v>0</v>
      </c>
      <c r="O343" s="7">
        <v>0</v>
      </c>
      <c r="P343" s="7">
        <v>-8863764.5678140931</v>
      </c>
      <c r="Q343" s="7">
        <v>0</v>
      </c>
      <c r="R343" s="7">
        <v>0</v>
      </c>
      <c r="S343" s="7">
        <v>0</v>
      </c>
      <c r="T343" s="7">
        <v>3312610.7399999998</v>
      </c>
      <c r="U343" s="7">
        <v>0</v>
      </c>
      <c r="V343" s="8">
        <f t="shared" si="5"/>
        <v>101566481.07075512</v>
      </c>
      <c r="W343" s="19"/>
      <c r="X343" s="18"/>
      <c r="Y343" s="19"/>
      <c r="Z343" s="21"/>
      <c r="AA343" s="19"/>
      <c r="AB343" s="19"/>
      <c r="AC343" s="21"/>
      <c r="AD343" s="19"/>
      <c r="AE343" s="18"/>
      <c r="AF343" s="21"/>
      <c r="AG343" s="22"/>
      <c r="AH343" s="22"/>
      <c r="AI343" s="21"/>
    </row>
    <row r="344" spans="1:35" ht="30" x14ac:dyDescent="0.25">
      <c r="A344" s="5" t="s">
        <v>441</v>
      </c>
      <c r="B344" s="5" t="s">
        <v>441</v>
      </c>
      <c r="C344" s="5" t="s">
        <v>614</v>
      </c>
      <c r="D344" s="5" t="s">
        <v>615</v>
      </c>
      <c r="E344" s="16" t="s">
        <v>616</v>
      </c>
      <c r="F344" s="16" t="s">
        <v>771</v>
      </c>
      <c r="G344" s="6">
        <v>34122854.83416748</v>
      </c>
      <c r="H344" s="6">
        <v>0</v>
      </c>
      <c r="I344" s="6">
        <v>0</v>
      </c>
      <c r="J344" s="6">
        <v>987207.49321266997</v>
      </c>
      <c r="K344" s="6">
        <v>1264576.4253394001</v>
      </c>
      <c r="L344" s="6">
        <v>25693095.686996844</v>
      </c>
      <c r="M344" s="6">
        <v>0</v>
      </c>
      <c r="N344" s="7">
        <v>0</v>
      </c>
      <c r="O344" s="7">
        <v>-1157885.3936705105</v>
      </c>
      <c r="P344" s="7">
        <v>0</v>
      </c>
      <c r="Q344" s="7">
        <v>0</v>
      </c>
      <c r="R344" s="7">
        <v>0</v>
      </c>
      <c r="S344" s="7">
        <v>2110879.9800000004</v>
      </c>
      <c r="T344" s="7">
        <v>0</v>
      </c>
      <c r="U344" s="7">
        <v>0</v>
      </c>
      <c r="V344" s="8">
        <f t="shared" si="5"/>
        <v>63020729.026045889</v>
      </c>
      <c r="W344" s="19"/>
      <c r="X344" s="18"/>
      <c r="Y344" s="19"/>
      <c r="Z344" s="21"/>
      <c r="AA344" s="19"/>
      <c r="AB344" s="19"/>
      <c r="AC344" s="21"/>
      <c r="AD344" s="19"/>
      <c r="AE344" s="18"/>
      <c r="AF344" s="21"/>
      <c r="AG344" s="22"/>
      <c r="AH344" s="22"/>
      <c r="AI344" s="21"/>
    </row>
    <row r="345" spans="1:35" ht="30" x14ac:dyDescent="0.25">
      <c r="A345" s="5" t="s">
        <v>441</v>
      </c>
      <c r="B345" s="5" t="s">
        <v>441</v>
      </c>
      <c r="C345" s="5" t="s">
        <v>617</v>
      </c>
      <c r="D345" s="5" t="s">
        <v>618</v>
      </c>
      <c r="E345" s="16" t="s">
        <v>619</v>
      </c>
      <c r="F345" s="16" t="s">
        <v>775</v>
      </c>
      <c r="G345" s="6">
        <v>7763360.5584244654</v>
      </c>
      <c r="H345" s="6">
        <v>0</v>
      </c>
      <c r="I345" s="6">
        <v>0</v>
      </c>
      <c r="J345" s="6">
        <v>0</v>
      </c>
      <c r="K345" s="6">
        <v>289786.56611362495</v>
      </c>
      <c r="L345" s="6">
        <v>1036218.9639890052</v>
      </c>
      <c r="M345" s="6">
        <v>0</v>
      </c>
      <c r="N345" s="7">
        <v>0</v>
      </c>
      <c r="O345" s="7">
        <v>-1024221.635704671</v>
      </c>
      <c r="P345" s="7">
        <v>0</v>
      </c>
      <c r="Q345" s="7">
        <v>0</v>
      </c>
      <c r="R345" s="7">
        <v>0</v>
      </c>
      <c r="S345" s="7">
        <v>359511.3</v>
      </c>
      <c r="T345" s="7">
        <v>0</v>
      </c>
      <c r="U345" s="7">
        <v>0</v>
      </c>
      <c r="V345" s="8">
        <f t="shared" si="5"/>
        <v>8424655.7528224234</v>
      </c>
      <c r="W345" s="19"/>
      <c r="X345" s="18"/>
      <c r="Y345" s="19"/>
      <c r="Z345" s="21"/>
      <c r="AA345" s="19"/>
      <c r="AB345" s="19"/>
      <c r="AC345" s="21"/>
      <c r="AD345" s="19"/>
      <c r="AE345" s="18"/>
      <c r="AF345" s="21"/>
      <c r="AG345" s="22"/>
      <c r="AH345" s="22"/>
      <c r="AI345" s="21"/>
    </row>
    <row r="346" spans="1:35" x14ac:dyDescent="0.25">
      <c r="A346" s="5" t="s">
        <v>441</v>
      </c>
      <c r="B346" s="5" t="s">
        <v>441</v>
      </c>
      <c r="C346" s="5" t="s">
        <v>620</v>
      </c>
      <c r="D346" s="5" t="s">
        <v>621</v>
      </c>
      <c r="E346" s="16" t="s">
        <v>622</v>
      </c>
      <c r="F346" s="16" t="s">
        <v>771</v>
      </c>
      <c r="G346" s="6">
        <v>37272207.306313097</v>
      </c>
      <c r="H346" s="6">
        <v>0</v>
      </c>
      <c r="I346" s="6">
        <v>0</v>
      </c>
      <c r="J346" s="6">
        <v>965416.61538462003</v>
      </c>
      <c r="K346" s="6">
        <v>1243127.9185520001</v>
      </c>
      <c r="L346" s="6">
        <v>24488480.944678508</v>
      </c>
      <c r="M346" s="6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2412547.2000000002</v>
      </c>
      <c r="T346" s="7">
        <v>0</v>
      </c>
      <c r="U346" s="7">
        <v>0</v>
      </c>
      <c r="V346" s="8">
        <f t="shared" si="5"/>
        <v>66381779.984928228</v>
      </c>
      <c r="W346" s="19"/>
      <c r="X346" s="18"/>
      <c r="Y346" s="19"/>
      <c r="Z346" s="21"/>
      <c r="AA346" s="19"/>
      <c r="AB346" s="19"/>
      <c r="AC346" s="21"/>
      <c r="AD346" s="19"/>
      <c r="AE346" s="18"/>
      <c r="AF346" s="21"/>
      <c r="AG346" s="22"/>
      <c r="AH346" s="22"/>
      <c r="AI346" s="21"/>
    </row>
    <row r="347" spans="1:35" ht="30" x14ac:dyDescent="0.25">
      <c r="A347" s="5" t="s">
        <v>441</v>
      </c>
      <c r="B347" s="5" t="s">
        <v>441</v>
      </c>
      <c r="C347" s="5" t="s">
        <v>73</v>
      </c>
      <c r="D347" s="5" t="s">
        <v>74</v>
      </c>
      <c r="E347" s="16" t="s">
        <v>623</v>
      </c>
      <c r="F347" s="16" t="s">
        <v>771</v>
      </c>
      <c r="G347" s="6">
        <v>57220096.101519972</v>
      </c>
      <c r="H347" s="6">
        <v>0</v>
      </c>
      <c r="I347" s="6">
        <v>0</v>
      </c>
      <c r="J347" s="6">
        <v>1989613.8733031999</v>
      </c>
      <c r="K347" s="6">
        <v>2953334.7511312002</v>
      </c>
      <c r="L347" s="6">
        <v>40843509.678868264</v>
      </c>
      <c r="M347" s="6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3726062.82</v>
      </c>
      <c r="T347" s="7">
        <v>0</v>
      </c>
      <c r="U347" s="7">
        <v>0</v>
      </c>
      <c r="V347" s="8">
        <f t="shared" si="5"/>
        <v>106732617.22482263</v>
      </c>
      <c r="W347" s="19"/>
      <c r="X347" s="18"/>
      <c r="Y347" s="19"/>
      <c r="Z347" s="21"/>
      <c r="AA347" s="19"/>
      <c r="AB347" s="19"/>
      <c r="AC347" s="21"/>
      <c r="AD347" s="19"/>
      <c r="AE347" s="18"/>
      <c r="AF347" s="21"/>
      <c r="AG347" s="22"/>
      <c r="AH347" s="22"/>
      <c r="AI347" s="21"/>
    </row>
    <row r="348" spans="1:35" x14ac:dyDescent="0.25">
      <c r="A348" s="5" t="s">
        <v>441</v>
      </c>
      <c r="B348" s="5" t="s">
        <v>441</v>
      </c>
      <c r="C348" s="5" t="s">
        <v>624</v>
      </c>
      <c r="D348" s="5" t="s">
        <v>625</v>
      </c>
      <c r="E348" s="16" t="s">
        <v>626</v>
      </c>
      <c r="F348" s="16" t="s">
        <v>771</v>
      </c>
      <c r="G348" s="6">
        <v>65183635.017661028</v>
      </c>
      <c r="H348" s="6">
        <v>0</v>
      </c>
      <c r="I348" s="6">
        <v>0</v>
      </c>
      <c r="J348" s="6">
        <v>2039381.5927601999</v>
      </c>
      <c r="K348" s="6">
        <v>2379771.520362</v>
      </c>
      <c r="L348" s="6">
        <v>54303764.921129733</v>
      </c>
      <c r="M348" s="6">
        <v>0</v>
      </c>
      <c r="N348" s="7">
        <v>0</v>
      </c>
      <c r="O348" s="7">
        <v>-17477407.715869088</v>
      </c>
      <c r="P348" s="7">
        <v>0</v>
      </c>
      <c r="Q348" s="7">
        <v>0</v>
      </c>
      <c r="R348" s="7">
        <v>0</v>
      </c>
      <c r="S348" s="7">
        <v>3991263.12</v>
      </c>
      <c r="T348" s="7">
        <v>0</v>
      </c>
      <c r="U348" s="7">
        <v>0</v>
      </c>
      <c r="V348" s="8">
        <f t="shared" si="5"/>
        <v>110420408.45604388</v>
      </c>
      <c r="W348" s="19"/>
      <c r="X348" s="18"/>
      <c r="Y348" s="19"/>
      <c r="Z348" s="21"/>
      <c r="AA348" s="19"/>
      <c r="AB348" s="19"/>
      <c r="AC348" s="21"/>
      <c r="AD348" s="19"/>
      <c r="AE348" s="18"/>
      <c r="AF348" s="21"/>
      <c r="AG348" s="22"/>
      <c r="AH348" s="22"/>
      <c r="AI348" s="21"/>
    </row>
    <row r="349" spans="1:35" x14ac:dyDescent="0.25">
      <c r="A349" s="5" t="s">
        <v>441</v>
      </c>
      <c r="B349" s="5" t="s">
        <v>441</v>
      </c>
      <c r="C349" s="5" t="s">
        <v>627</v>
      </c>
      <c r="D349" s="5" t="s">
        <v>628</v>
      </c>
      <c r="E349" s="16" t="s">
        <v>629</v>
      </c>
      <c r="F349" s="16" t="s">
        <v>773</v>
      </c>
      <c r="G349" s="6">
        <v>18343152.417387698</v>
      </c>
      <c r="H349" s="6">
        <v>2566414.8930294439</v>
      </c>
      <c r="I349" s="6">
        <v>0</v>
      </c>
      <c r="J349" s="6">
        <v>249977.54751131</v>
      </c>
      <c r="K349" s="6">
        <v>447182.35294116999</v>
      </c>
      <c r="L349" s="6">
        <v>0</v>
      </c>
      <c r="M349" s="6">
        <v>8794987.4297061414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1064736.72</v>
      </c>
      <c r="U349" s="7">
        <v>0</v>
      </c>
      <c r="V349" s="8">
        <f t="shared" si="5"/>
        <v>31466451.360575762</v>
      </c>
      <c r="W349" s="19"/>
      <c r="X349" s="18"/>
      <c r="Y349" s="19"/>
      <c r="Z349" s="21"/>
      <c r="AA349" s="19"/>
      <c r="AB349" s="19"/>
      <c r="AC349" s="21"/>
      <c r="AD349" s="19"/>
      <c r="AE349" s="18"/>
      <c r="AF349" s="21"/>
      <c r="AG349" s="22"/>
      <c r="AH349" s="22"/>
      <c r="AI349" s="21"/>
    </row>
    <row r="350" spans="1:35" x14ac:dyDescent="0.25">
      <c r="A350" s="5" t="s">
        <v>441</v>
      </c>
      <c r="B350" s="5" t="s">
        <v>441</v>
      </c>
      <c r="C350" s="5" t="s">
        <v>627</v>
      </c>
      <c r="D350" s="5" t="s">
        <v>628</v>
      </c>
      <c r="E350" s="16" t="s">
        <v>630</v>
      </c>
      <c r="F350" s="16" t="s">
        <v>773</v>
      </c>
      <c r="G350" s="6">
        <v>42849192.608249329</v>
      </c>
      <c r="H350" s="6">
        <v>5995087.6251705494</v>
      </c>
      <c r="I350" s="6">
        <v>0</v>
      </c>
      <c r="J350" s="6">
        <v>858444.01809955004</v>
      </c>
      <c r="K350" s="6">
        <v>1248117.239819</v>
      </c>
      <c r="L350" s="6">
        <v>0</v>
      </c>
      <c r="M350" s="6">
        <v>24802341.646961972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2694467.5200000005</v>
      </c>
      <c r="U350" s="7">
        <v>0</v>
      </c>
      <c r="V350" s="8">
        <f t="shared" si="5"/>
        <v>78447650.658300385</v>
      </c>
      <c r="W350" s="19"/>
      <c r="X350" s="18"/>
      <c r="Y350" s="19"/>
      <c r="Z350" s="21"/>
      <c r="AA350" s="19"/>
      <c r="AB350" s="19"/>
      <c r="AC350" s="21"/>
      <c r="AD350" s="19"/>
      <c r="AE350" s="18"/>
      <c r="AF350" s="21"/>
      <c r="AG350" s="22"/>
      <c r="AH350" s="22"/>
      <c r="AI350" s="21"/>
    </row>
    <row r="351" spans="1:35" x14ac:dyDescent="0.25">
      <c r="A351" s="5" t="s">
        <v>441</v>
      </c>
      <c r="B351" s="5" t="s">
        <v>441</v>
      </c>
      <c r="C351" s="5" t="s">
        <v>627</v>
      </c>
      <c r="D351" s="5" t="s">
        <v>628</v>
      </c>
      <c r="E351" s="16" t="s">
        <v>631</v>
      </c>
      <c r="F351" s="16" t="s">
        <v>771</v>
      </c>
      <c r="G351" s="6">
        <v>50680456.763339885</v>
      </c>
      <c r="H351" s="6">
        <v>0</v>
      </c>
      <c r="I351" s="6">
        <v>0</v>
      </c>
      <c r="J351" s="6">
        <v>1343939.6832578999</v>
      </c>
      <c r="K351" s="6">
        <v>1499175.9909502</v>
      </c>
      <c r="L351" s="6">
        <v>26714351.207710057</v>
      </c>
      <c r="M351" s="6">
        <v>0</v>
      </c>
      <c r="N351" s="7">
        <v>0</v>
      </c>
      <c r="O351" s="7">
        <v>7617979.13005054</v>
      </c>
      <c r="P351" s="7">
        <v>0</v>
      </c>
      <c r="Q351" s="7">
        <v>0</v>
      </c>
      <c r="R351" s="7">
        <v>0</v>
      </c>
      <c r="S351" s="7">
        <v>4456992.24</v>
      </c>
      <c r="T351" s="7">
        <v>0</v>
      </c>
      <c r="U351" s="7">
        <v>0</v>
      </c>
      <c r="V351" s="8">
        <f t="shared" si="5"/>
        <v>92312895.015308574</v>
      </c>
      <c r="W351" s="19"/>
      <c r="X351" s="18"/>
      <c r="Y351" s="19"/>
      <c r="Z351" s="21"/>
      <c r="AA351" s="19"/>
      <c r="AB351" s="19"/>
      <c r="AC351" s="21"/>
      <c r="AD351" s="19"/>
      <c r="AE351" s="18"/>
      <c r="AF351" s="21"/>
      <c r="AG351" s="22"/>
      <c r="AH351" s="22"/>
      <c r="AI351" s="21"/>
    </row>
    <row r="352" spans="1:35" ht="30" x14ac:dyDescent="0.25">
      <c r="A352" s="5" t="s">
        <v>441</v>
      </c>
      <c r="B352" s="5" t="s">
        <v>441</v>
      </c>
      <c r="C352" s="5" t="s">
        <v>633</v>
      </c>
      <c r="D352" s="5" t="s">
        <v>634</v>
      </c>
      <c r="E352" s="16" t="s">
        <v>635</v>
      </c>
      <c r="F352" s="16" t="s">
        <v>775</v>
      </c>
      <c r="G352" s="6">
        <v>29118805.604917135</v>
      </c>
      <c r="H352" s="6">
        <v>0</v>
      </c>
      <c r="I352" s="6">
        <v>0</v>
      </c>
      <c r="J352" s="6">
        <v>0</v>
      </c>
      <c r="K352" s="6">
        <v>3976025.5233785785</v>
      </c>
      <c r="L352" s="6">
        <v>7110599.5337295476</v>
      </c>
      <c r="M352" s="6">
        <v>0</v>
      </c>
      <c r="N352" s="7">
        <v>0</v>
      </c>
      <c r="O352" s="7">
        <v>-6059601.7027686499</v>
      </c>
      <c r="P352" s="7">
        <v>0</v>
      </c>
      <c r="Q352" s="7">
        <v>0</v>
      </c>
      <c r="R352" s="7">
        <v>0</v>
      </c>
      <c r="S352" s="7">
        <v>1698495.3</v>
      </c>
      <c r="T352" s="7">
        <v>0</v>
      </c>
      <c r="U352" s="7">
        <v>0</v>
      </c>
      <c r="V352" s="8">
        <f t="shared" si="5"/>
        <v>35844324.259256601</v>
      </c>
      <c r="W352" s="19"/>
      <c r="X352" s="18"/>
      <c r="Y352" s="19"/>
      <c r="Z352" s="21"/>
      <c r="AA352" s="19"/>
      <c r="AB352" s="19"/>
      <c r="AC352" s="21"/>
      <c r="AD352" s="19"/>
      <c r="AE352" s="18"/>
      <c r="AF352" s="21"/>
      <c r="AG352" s="22"/>
      <c r="AH352" s="22"/>
      <c r="AI352" s="21"/>
    </row>
    <row r="353" spans="1:35" x14ac:dyDescent="0.25">
      <c r="A353" s="5" t="s">
        <v>441</v>
      </c>
      <c r="B353" s="5" t="s">
        <v>441</v>
      </c>
      <c r="C353" s="5" t="s">
        <v>636</v>
      </c>
      <c r="D353" s="5" t="s">
        <v>637</v>
      </c>
      <c r="E353" s="16" t="s">
        <v>638</v>
      </c>
      <c r="F353" s="16" t="s">
        <v>773</v>
      </c>
      <c r="G353" s="6">
        <v>30683936.305507228</v>
      </c>
      <c r="H353" s="6">
        <v>4293030.4082614873</v>
      </c>
      <c r="I353" s="6">
        <v>0</v>
      </c>
      <c r="J353" s="6">
        <v>817259.06787330995</v>
      </c>
      <c r="K353" s="6">
        <v>1147901.2669683001</v>
      </c>
      <c r="L353" s="6">
        <v>0</v>
      </c>
      <c r="M353" s="6">
        <v>21987579.32231281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2084646.2399999998</v>
      </c>
      <c r="U353" s="7">
        <v>0</v>
      </c>
      <c r="V353" s="8">
        <f t="shared" si="5"/>
        <v>61014352.610923134</v>
      </c>
      <c r="W353" s="19"/>
      <c r="X353" s="18"/>
      <c r="Y353" s="19"/>
      <c r="Z353" s="21"/>
      <c r="AA353" s="19"/>
      <c r="AB353" s="19"/>
      <c r="AC353" s="21"/>
      <c r="AD353" s="19"/>
      <c r="AE353" s="18"/>
      <c r="AF353" s="21"/>
      <c r="AG353" s="22"/>
      <c r="AH353" s="22"/>
      <c r="AI353" s="21"/>
    </row>
    <row r="354" spans="1:35" x14ac:dyDescent="0.25">
      <c r="A354" s="5" t="s">
        <v>441</v>
      </c>
      <c r="B354" s="5" t="s">
        <v>441</v>
      </c>
      <c r="C354" s="5" t="s">
        <v>639</v>
      </c>
      <c r="D354" s="5" t="s">
        <v>640</v>
      </c>
      <c r="E354" s="16" t="s">
        <v>641</v>
      </c>
      <c r="F354" s="16" t="s">
        <v>771</v>
      </c>
      <c r="G354" s="6">
        <v>42664389.384224735</v>
      </c>
      <c r="H354" s="6">
        <v>0</v>
      </c>
      <c r="I354" s="6">
        <v>0</v>
      </c>
      <c r="J354" s="6">
        <v>1598778.5248869001</v>
      </c>
      <c r="K354" s="6">
        <v>1957337.0135746</v>
      </c>
      <c r="L354" s="6">
        <v>34704764.443336397</v>
      </c>
      <c r="M354" s="6">
        <v>0</v>
      </c>
      <c r="N354" s="7">
        <v>0</v>
      </c>
      <c r="O354" s="7">
        <v>-1188282.2610992501</v>
      </c>
      <c r="P354" s="7">
        <v>0</v>
      </c>
      <c r="Q354" s="7">
        <v>0</v>
      </c>
      <c r="R354" s="7">
        <v>0</v>
      </c>
      <c r="S354" s="7">
        <v>2866352.22</v>
      </c>
      <c r="T354" s="7">
        <v>0</v>
      </c>
      <c r="U354" s="7">
        <v>0</v>
      </c>
      <c r="V354" s="8">
        <f t="shared" si="5"/>
        <v>82603339.324923381</v>
      </c>
      <c r="W354" s="19"/>
      <c r="X354" s="18"/>
      <c r="Y354" s="19"/>
      <c r="Z354" s="21"/>
      <c r="AA354" s="19"/>
      <c r="AB354" s="19"/>
      <c r="AC354" s="21"/>
      <c r="AD354" s="19"/>
      <c r="AE354" s="18"/>
      <c r="AF354" s="21"/>
      <c r="AG354" s="22"/>
      <c r="AH354" s="22"/>
      <c r="AI354" s="21"/>
    </row>
    <row r="355" spans="1:35" x14ac:dyDescent="0.25">
      <c r="A355" s="5" t="s">
        <v>441</v>
      </c>
      <c r="B355" s="5" t="s">
        <v>441</v>
      </c>
      <c r="C355" s="5" t="s">
        <v>642</v>
      </c>
      <c r="D355" s="5" t="s">
        <v>643</v>
      </c>
      <c r="E355" s="16" t="s">
        <v>644</v>
      </c>
      <c r="F355" s="16" t="s">
        <v>773</v>
      </c>
      <c r="G355" s="6">
        <v>33715637.435553126</v>
      </c>
      <c r="H355" s="6">
        <v>4717199.752457126</v>
      </c>
      <c r="I355" s="6">
        <v>0</v>
      </c>
      <c r="J355" s="6">
        <v>2182724.6877827998</v>
      </c>
      <c r="K355" s="6">
        <v>1980501.2217194999</v>
      </c>
      <c r="L355" s="6">
        <v>0</v>
      </c>
      <c r="M355" s="6">
        <v>38367806.914438665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2718636.48</v>
      </c>
      <c r="U355" s="7">
        <v>0</v>
      </c>
      <c r="V355" s="8">
        <f t="shared" si="5"/>
        <v>83682506.491951227</v>
      </c>
      <c r="W355" s="19"/>
      <c r="X355" s="18"/>
      <c r="Y355" s="19"/>
      <c r="Z355" s="21"/>
      <c r="AA355" s="19"/>
      <c r="AB355" s="19"/>
      <c r="AC355" s="21"/>
      <c r="AD355" s="19"/>
      <c r="AE355" s="18"/>
      <c r="AF355" s="21"/>
      <c r="AG355" s="22"/>
      <c r="AH355" s="22"/>
      <c r="AI355" s="21"/>
    </row>
    <row r="356" spans="1:35" ht="30" x14ac:dyDescent="0.25">
      <c r="A356" s="5" t="s">
        <v>441</v>
      </c>
      <c r="B356" s="5" t="s">
        <v>441</v>
      </c>
      <c r="C356" s="5" t="s">
        <v>645</v>
      </c>
      <c r="D356" s="5" t="s">
        <v>646</v>
      </c>
      <c r="E356" s="16" t="s">
        <v>647</v>
      </c>
      <c r="F356" s="16" t="s">
        <v>772</v>
      </c>
      <c r="G356" s="6">
        <v>215429037.51685518</v>
      </c>
      <c r="H356" s="6">
        <v>0</v>
      </c>
      <c r="I356" s="6">
        <v>0</v>
      </c>
      <c r="J356" s="6">
        <v>5148445.2126697004</v>
      </c>
      <c r="K356" s="6">
        <v>7270619.8371040998</v>
      </c>
      <c r="L356" s="6">
        <v>104180694.9397998</v>
      </c>
      <c r="M356" s="6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15952821.120000001</v>
      </c>
      <c r="T356" s="7">
        <v>0</v>
      </c>
      <c r="U356" s="7">
        <v>0</v>
      </c>
      <c r="V356" s="8">
        <f t="shared" si="5"/>
        <v>347981618.62642878</v>
      </c>
      <c r="W356" s="19"/>
      <c r="X356" s="18"/>
      <c r="Y356" s="19"/>
      <c r="Z356" s="21"/>
      <c r="AA356" s="19"/>
      <c r="AB356" s="19"/>
      <c r="AC356" s="21"/>
      <c r="AD356" s="19"/>
      <c r="AE356" s="18"/>
      <c r="AF356" s="21"/>
      <c r="AG356" s="22"/>
      <c r="AH356" s="22"/>
      <c r="AI356" s="21"/>
    </row>
    <row r="357" spans="1:35" x14ac:dyDescent="0.25">
      <c r="A357" s="5" t="s">
        <v>441</v>
      </c>
      <c r="B357" s="5" t="s">
        <v>441</v>
      </c>
      <c r="C357" s="5" t="s">
        <v>648</v>
      </c>
      <c r="D357" s="5" t="s">
        <v>649</v>
      </c>
      <c r="E357" s="16" t="s">
        <v>650</v>
      </c>
      <c r="F357" s="16" t="s">
        <v>771</v>
      </c>
      <c r="G357" s="6">
        <v>34030808.265085764</v>
      </c>
      <c r="H357" s="6">
        <v>0</v>
      </c>
      <c r="I357" s="6">
        <v>0</v>
      </c>
      <c r="J357" s="6">
        <v>651841.70135746</v>
      </c>
      <c r="K357" s="6">
        <v>927765.38461539999</v>
      </c>
      <c r="L357" s="6">
        <v>16059699.167847328</v>
      </c>
      <c r="M357" s="6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1837832.58</v>
      </c>
      <c r="T357" s="7">
        <v>0</v>
      </c>
      <c r="U357" s="7">
        <v>0</v>
      </c>
      <c r="V357" s="8">
        <f t="shared" si="5"/>
        <v>53507947.098905951</v>
      </c>
      <c r="W357" s="19"/>
      <c r="X357" s="18"/>
      <c r="Y357" s="19"/>
      <c r="Z357" s="21"/>
      <c r="AA357" s="19"/>
      <c r="AB357" s="19"/>
      <c r="AC357" s="21"/>
      <c r="AD357" s="19"/>
      <c r="AE357" s="18"/>
      <c r="AF357" s="21"/>
      <c r="AG357" s="22"/>
      <c r="AH357" s="22"/>
      <c r="AI357" s="21"/>
    </row>
    <row r="358" spans="1:35" x14ac:dyDescent="0.25">
      <c r="A358" s="5" t="s">
        <v>441</v>
      </c>
      <c r="B358" s="5" t="s">
        <v>441</v>
      </c>
      <c r="C358" s="5" t="s">
        <v>651</v>
      </c>
      <c r="D358" s="5" t="s">
        <v>652</v>
      </c>
      <c r="E358" s="16" t="s">
        <v>653</v>
      </c>
      <c r="F358" s="16" t="s">
        <v>773</v>
      </c>
      <c r="G358" s="6">
        <v>29664028.901150517</v>
      </c>
      <c r="H358" s="6">
        <v>4150333.8045102749</v>
      </c>
      <c r="I358" s="6">
        <v>0</v>
      </c>
      <c r="J358" s="6">
        <v>675112.82352940994</v>
      </c>
      <c r="K358" s="6">
        <v>1044812.3529412</v>
      </c>
      <c r="L358" s="6">
        <v>0</v>
      </c>
      <c r="M358" s="6">
        <v>20945877.743772436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1801615.86</v>
      </c>
      <c r="U358" s="7">
        <v>0</v>
      </c>
      <c r="V358" s="8">
        <f t="shared" si="5"/>
        <v>58281781.485903829</v>
      </c>
      <c r="W358" s="19"/>
      <c r="X358" s="18"/>
      <c r="Y358" s="19"/>
      <c r="Z358" s="21"/>
      <c r="AA358" s="19"/>
      <c r="AB358" s="19"/>
      <c r="AC358" s="21"/>
      <c r="AD358" s="19"/>
      <c r="AE358" s="18"/>
      <c r="AF358" s="21"/>
      <c r="AG358" s="22"/>
      <c r="AH358" s="22"/>
      <c r="AI358" s="21"/>
    </row>
    <row r="359" spans="1:35" x14ac:dyDescent="0.25">
      <c r="A359" s="5" t="s">
        <v>441</v>
      </c>
      <c r="B359" s="5" t="s">
        <v>441</v>
      </c>
      <c r="C359" s="5" t="s">
        <v>654</v>
      </c>
      <c r="D359" s="5" t="s">
        <v>655</v>
      </c>
      <c r="E359" s="16" t="s">
        <v>656</v>
      </c>
      <c r="F359" s="16" t="s">
        <v>771</v>
      </c>
      <c r="G359" s="6">
        <v>39103068.97298865</v>
      </c>
      <c r="H359" s="6">
        <v>0</v>
      </c>
      <c r="I359" s="6">
        <v>0</v>
      </c>
      <c r="J359" s="6">
        <v>711396.89592759998</v>
      </c>
      <c r="K359" s="6">
        <v>1268026.2443438999</v>
      </c>
      <c r="L359" s="6">
        <v>22116893.898873396</v>
      </c>
      <c r="M359" s="6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2569459.5</v>
      </c>
      <c r="T359" s="7">
        <v>0</v>
      </c>
      <c r="U359" s="7">
        <v>0</v>
      </c>
      <c r="V359" s="8">
        <f t="shared" si="5"/>
        <v>65768845.512133546</v>
      </c>
      <c r="W359" s="19"/>
      <c r="X359" s="18"/>
      <c r="Y359" s="19"/>
      <c r="Z359" s="21"/>
      <c r="AA359" s="19"/>
      <c r="AB359" s="19"/>
      <c r="AC359" s="21"/>
      <c r="AD359" s="19"/>
      <c r="AE359" s="18"/>
      <c r="AF359" s="21"/>
      <c r="AG359" s="22"/>
      <c r="AH359" s="22"/>
      <c r="AI359" s="21"/>
    </row>
    <row r="360" spans="1:35" x14ac:dyDescent="0.25">
      <c r="A360" s="5" t="s">
        <v>441</v>
      </c>
      <c r="B360" s="5" t="s">
        <v>441</v>
      </c>
      <c r="C360" s="5" t="s">
        <v>657</v>
      </c>
      <c r="D360" s="5" t="s">
        <v>658</v>
      </c>
      <c r="E360" s="16" t="s">
        <v>659</v>
      </c>
      <c r="F360" s="16" t="s">
        <v>771</v>
      </c>
      <c r="G360" s="6">
        <v>23019471.648828343</v>
      </c>
      <c r="H360" s="6">
        <v>0</v>
      </c>
      <c r="I360" s="6">
        <v>0</v>
      </c>
      <c r="J360" s="6">
        <v>579381.69230770005</v>
      </c>
      <c r="K360" s="6">
        <v>642089.90950227005</v>
      </c>
      <c r="L360" s="6">
        <v>10991673.795427034</v>
      </c>
      <c r="M360" s="6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1372807.4400000002</v>
      </c>
      <c r="T360" s="7">
        <v>0</v>
      </c>
      <c r="U360" s="7">
        <v>0</v>
      </c>
      <c r="V360" s="8">
        <f t="shared" si="5"/>
        <v>36605424.486065343</v>
      </c>
      <c r="W360" s="19"/>
      <c r="X360" s="18"/>
      <c r="Y360" s="19"/>
      <c r="Z360" s="21"/>
      <c r="AA360" s="19"/>
      <c r="AB360" s="19"/>
      <c r="AC360" s="21"/>
      <c r="AD360" s="19"/>
      <c r="AE360" s="18"/>
      <c r="AF360" s="21"/>
      <c r="AG360" s="22"/>
      <c r="AH360" s="22"/>
      <c r="AI360" s="21"/>
    </row>
    <row r="361" spans="1:35" x14ac:dyDescent="0.25">
      <c r="A361" s="5" t="s">
        <v>441</v>
      </c>
      <c r="B361" s="5" t="s">
        <v>441</v>
      </c>
      <c r="C361" s="5" t="s">
        <v>660</v>
      </c>
      <c r="D361" s="5" t="s">
        <v>661</v>
      </c>
      <c r="E361" s="16" t="s">
        <v>662</v>
      </c>
      <c r="F361" s="16" t="s">
        <v>775</v>
      </c>
      <c r="G361" s="6">
        <v>3467652.63361998</v>
      </c>
      <c r="H361" s="6">
        <v>0</v>
      </c>
      <c r="I361" s="6">
        <v>0</v>
      </c>
      <c r="J361" s="6">
        <v>0</v>
      </c>
      <c r="K361" s="6">
        <v>222363.25791855206</v>
      </c>
      <c r="L361" s="6">
        <v>382351.52261255495</v>
      </c>
      <c r="M361" s="6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145681.20000000001</v>
      </c>
      <c r="T361" s="7">
        <v>0</v>
      </c>
      <c r="U361" s="7">
        <v>0</v>
      </c>
      <c r="V361" s="8">
        <f t="shared" si="5"/>
        <v>4218048.6141510867</v>
      </c>
      <c r="W361" s="19"/>
      <c r="X361" s="18"/>
      <c r="Y361" s="19"/>
      <c r="Z361" s="21"/>
      <c r="AA361" s="19"/>
      <c r="AB361" s="19"/>
      <c r="AC361" s="21"/>
      <c r="AD361" s="19"/>
      <c r="AE361" s="18"/>
      <c r="AF361" s="21"/>
      <c r="AG361" s="22"/>
      <c r="AH361" s="22"/>
      <c r="AI361" s="21"/>
    </row>
    <row r="362" spans="1:35" ht="30" x14ac:dyDescent="0.25">
      <c r="A362" s="5" t="s">
        <v>441</v>
      </c>
      <c r="B362" s="5" t="s">
        <v>441</v>
      </c>
      <c r="C362" s="5" t="s">
        <v>668</v>
      </c>
      <c r="D362" s="5" t="s">
        <v>669</v>
      </c>
      <c r="E362" s="16" t="s">
        <v>670</v>
      </c>
      <c r="F362" s="16" t="s">
        <v>771</v>
      </c>
      <c r="G362" s="6">
        <v>55534725.390638404</v>
      </c>
      <c r="H362" s="6">
        <v>0</v>
      </c>
      <c r="I362" s="6">
        <v>0</v>
      </c>
      <c r="J362" s="6">
        <v>1264781.3031674</v>
      </c>
      <c r="K362" s="6">
        <v>1551551.9909502</v>
      </c>
      <c r="L362" s="6">
        <v>28751428.089520745</v>
      </c>
      <c r="M362" s="6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3138471</v>
      </c>
      <c r="T362" s="7">
        <v>0</v>
      </c>
      <c r="U362" s="7">
        <v>0</v>
      </c>
      <c r="V362" s="8">
        <f t="shared" si="5"/>
        <v>90240957.774276748</v>
      </c>
      <c r="W362" s="19"/>
      <c r="X362" s="18"/>
      <c r="Y362" s="19"/>
      <c r="Z362" s="21"/>
      <c r="AA362" s="19"/>
      <c r="AB362" s="19"/>
      <c r="AC362" s="21"/>
      <c r="AD362" s="19"/>
      <c r="AE362" s="18"/>
      <c r="AF362" s="21"/>
      <c r="AG362" s="22"/>
      <c r="AH362" s="22"/>
      <c r="AI362" s="21"/>
    </row>
    <row r="363" spans="1:35" x14ac:dyDescent="0.25">
      <c r="A363" s="5" t="s">
        <v>441</v>
      </c>
      <c r="B363" s="5" t="s">
        <v>441</v>
      </c>
      <c r="C363" s="5" t="s">
        <v>671</v>
      </c>
      <c r="D363" s="5" t="s">
        <v>672</v>
      </c>
      <c r="E363" s="16" t="s">
        <v>673</v>
      </c>
      <c r="F363" s="16" t="s">
        <v>775</v>
      </c>
      <c r="G363" s="6">
        <v>15641637.656799693</v>
      </c>
      <c r="H363" s="6">
        <v>0</v>
      </c>
      <c r="I363" s="6">
        <v>0</v>
      </c>
      <c r="J363" s="6">
        <v>0</v>
      </c>
      <c r="K363" s="6">
        <v>2074600.1769733536</v>
      </c>
      <c r="L363" s="6">
        <v>5478861.5752143366</v>
      </c>
      <c r="M363" s="6">
        <v>0</v>
      </c>
      <c r="N363" s="7">
        <v>0</v>
      </c>
      <c r="O363" s="7">
        <v>-1706215.7516500077</v>
      </c>
      <c r="P363" s="7">
        <v>0</v>
      </c>
      <c r="Q363" s="7">
        <v>0</v>
      </c>
      <c r="R363" s="7">
        <v>0</v>
      </c>
      <c r="S363" s="7">
        <v>869310</v>
      </c>
      <c r="T363" s="7">
        <v>0</v>
      </c>
      <c r="U363" s="7">
        <v>0</v>
      </c>
      <c r="V363" s="8">
        <f t="shared" si="5"/>
        <v>22358193.657337375</v>
      </c>
      <c r="W363" s="19"/>
      <c r="X363" s="18"/>
      <c r="Y363" s="19"/>
      <c r="Z363" s="21"/>
      <c r="AA363" s="19"/>
      <c r="AB363" s="19"/>
      <c r="AC363" s="21"/>
      <c r="AD363" s="19"/>
      <c r="AE363" s="18"/>
      <c r="AF363" s="21"/>
      <c r="AG363" s="22"/>
      <c r="AH363" s="22"/>
      <c r="AI363" s="21"/>
    </row>
    <row r="364" spans="1:35" x14ac:dyDescent="0.25">
      <c r="A364" s="5" t="s">
        <v>441</v>
      </c>
      <c r="B364" s="5" t="s">
        <v>441</v>
      </c>
      <c r="C364" s="5" t="s">
        <v>674</v>
      </c>
      <c r="D364" s="5" t="s">
        <v>675</v>
      </c>
      <c r="E364" s="16" t="s">
        <v>676</v>
      </c>
      <c r="F364" s="16" t="s">
        <v>775</v>
      </c>
      <c r="G364" s="6">
        <v>2069246.6944231906</v>
      </c>
      <c r="H364" s="6">
        <v>0</v>
      </c>
      <c r="I364" s="6">
        <v>0</v>
      </c>
      <c r="J364" s="6">
        <v>0</v>
      </c>
      <c r="K364" s="6">
        <v>8194.9723479135246</v>
      </c>
      <c r="L364" s="6">
        <v>38516.353905190728</v>
      </c>
      <c r="M364" s="6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84881.52</v>
      </c>
      <c r="T364" s="7">
        <v>0</v>
      </c>
      <c r="U364" s="7">
        <v>0</v>
      </c>
      <c r="V364" s="8">
        <f t="shared" si="5"/>
        <v>2200839.5406762948</v>
      </c>
      <c r="W364" s="19"/>
      <c r="X364" s="18"/>
      <c r="Y364" s="19"/>
      <c r="Z364" s="21"/>
      <c r="AA364" s="19"/>
      <c r="AB364" s="19"/>
      <c r="AC364" s="21"/>
      <c r="AD364" s="19"/>
      <c r="AE364" s="18"/>
      <c r="AF364" s="21"/>
      <c r="AG364" s="22"/>
      <c r="AH364" s="22"/>
      <c r="AI364" s="21"/>
    </row>
    <row r="365" spans="1:35" x14ac:dyDescent="0.25">
      <c r="A365" s="5" t="s">
        <v>441</v>
      </c>
      <c r="B365" s="5" t="s">
        <v>441</v>
      </c>
      <c r="C365" s="5" t="s">
        <v>677</v>
      </c>
      <c r="D365" s="5" t="s">
        <v>678</v>
      </c>
      <c r="E365" s="16" t="s">
        <v>679</v>
      </c>
      <c r="F365" s="16" t="s">
        <v>771</v>
      </c>
      <c r="G365" s="6">
        <v>127640765.0412368</v>
      </c>
      <c r="H365" s="6">
        <v>0</v>
      </c>
      <c r="I365" s="6">
        <v>0</v>
      </c>
      <c r="J365" s="6">
        <v>2745566.5429864</v>
      </c>
      <c r="K365" s="6">
        <v>4434461.3574660998</v>
      </c>
      <c r="L365" s="6">
        <v>60592848.153070666</v>
      </c>
      <c r="M365" s="6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8617122.540000001</v>
      </c>
      <c r="T365" s="7">
        <v>0</v>
      </c>
      <c r="U365" s="7">
        <v>0</v>
      </c>
      <c r="V365" s="8">
        <f t="shared" si="5"/>
        <v>204030763.63475993</v>
      </c>
      <c r="W365" s="19"/>
      <c r="X365" s="18"/>
      <c r="Y365" s="19"/>
      <c r="Z365" s="21"/>
      <c r="AA365" s="19"/>
      <c r="AB365" s="19"/>
      <c r="AC365" s="21"/>
      <c r="AD365" s="19"/>
      <c r="AE365" s="18"/>
      <c r="AF365" s="21"/>
      <c r="AG365" s="22"/>
      <c r="AH365" s="22"/>
      <c r="AI365" s="21"/>
    </row>
    <row r="366" spans="1:35" ht="30" x14ac:dyDescent="0.25">
      <c r="A366" s="5" t="s">
        <v>441</v>
      </c>
      <c r="B366" s="5" t="s">
        <v>441</v>
      </c>
      <c r="C366" s="5" t="s">
        <v>680</v>
      </c>
      <c r="D366" s="5" t="s">
        <v>681</v>
      </c>
      <c r="E366" s="16" t="s">
        <v>682</v>
      </c>
      <c r="F366" s="16" t="s">
        <v>771</v>
      </c>
      <c r="G366" s="6">
        <v>26517106.396106187</v>
      </c>
      <c r="H366" s="6">
        <v>0</v>
      </c>
      <c r="I366" s="6">
        <v>0</v>
      </c>
      <c r="J366" s="6">
        <v>969888.02714932</v>
      </c>
      <c r="K366" s="6">
        <v>1237816.0633483999</v>
      </c>
      <c r="L366" s="6">
        <v>21356628.285043001</v>
      </c>
      <c r="M366" s="6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2067253.7399999998</v>
      </c>
      <c r="T366" s="7">
        <v>0</v>
      </c>
      <c r="U366" s="7">
        <v>0</v>
      </c>
      <c r="V366" s="8">
        <f t="shared" si="5"/>
        <v>52148692.511646912</v>
      </c>
      <c r="W366" s="19"/>
      <c r="X366" s="18"/>
      <c r="Y366" s="19"/>
      <c r="Z366" s="21"/>
      <c r="AA366" s="19"/>
      <c r="AB366" s="19"/>
      <c r="AC366" s="21"/>
      <c r="AD366" s="19"/>
      <c r="AE366" s="18"/>
      <c r="AF366" s="21"/>
      <c r="AG366" s="22"/>
      <c r="AH366" s="22"/>
      <c r="AI366" s="21"/>
    </row>
    <row r="367" spans="1:35" x14ac:dyDescent="0.25">
      <c r="A367" s="5" t="s">
        <v>441</v>
      </c>
      <c r="B367" s="5" t="s">
        <v>441</v>
      </c>
      <c r="C367" s="5" t="s">
        <v>683</v>
      </c>
      <c r="D367" s="5" t="s">
        <v>684</v>
      </c>
      <c r="E367" s="16" t="s">
        <v>685</v>
      </c>
      <c r="F367" s="16" t="s">
        <v>771</v>
      </c>
      <c r="G367" s="6">
        <v>36663707.380263492</v>
      </c>
      <c r="H367" s="6">
        <v>0</v>
      </c>
      <c r="I367" s="6">
        <v>0</v>
      </c>
      <c r="J367" s="6">
        <v>862762.81447962997</v>
      </c>
      <c r="K367" s="6">
        <v>1176144.3891403</v>
      </c>
      <c r="L367" s="6">
        <v>23260057.617604155</v>
      </c>
      <c r="M367" s="6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2086538.7600000005</v>
      </c>
      <c r="T367" s="7">
        <v>0</v>
      </c>
      <c r="U367" s="7">
        <v>0</v>
      </c>
      <c r="V367" s="8">
        <f t="shared" si="5"/>
        <v>64049210.961487569</v>
      </c>
      <c r="W367" s="19"/>
      <c r="X367" s="18"/>
      <c r="Y367" s="19"/>
      <c r="Z367" s="21"/>
      <c r="AA367" s="19"/>
      <c r="AB367" s="19"/>
      <c r="AC367" s="21"/>
      <c r="AD367" s="19"/>
      <c r="AE367" s="18"/>
      <c r="AF367" s="21"/>
      <c r="AG367" s="22"/>
      <c r="AH367" s="22"/>
      <c r="AI367" s="21"/>
    </row>
    <row r="368" spans="1:35" x14ac:dyDescent="0.25">
      <c r="A368" s="5" t="s">
        <v>441</v>
      </c>
      <c r="B368" s="5" t="s">
        <v>441</v>
      </c>
      <c r="C368" s="5" t="s">
        <v>683</v>
      </c>
      <c r="D368" s="5" t="s">
        <v>684</v>
      </c>
      <c r="E368" s="16" t="s">
        <v>686</v>
      </c>
      <c r="F368" s="16" t="s">
        <v>771</v>
      </c>
      <c r="G368" s="6">
        <v>51383476.449514911</v>
      </c>
      <c r="H368" s="6">
        <v>0</v>
      </c>
      <c r="I368" s="6">
        <v>0</v>
      </c>
      <c r="J368" s="6">
        <v>2093443.7918552</v>
      </c>
      <c r="K368" s="6">
        <v>2530320.0452489001</v>
      </c>
      <c r="L368" s="6">
        <v>34110948.360123761</v>
      </c>
      <c r="M368" s="6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3596561.82</v>
      </c>
      <c r="T368" s="7">
        <v>0</v>
      </c>
      <c r="U368" s="7">
        <v>0</v>
      </c>
      <c r="V368" s="8">
        <f t="shared" si="5"/>
        <v>93714750.466742769</v>
      </c>
      <c r="W368" s="19"/>
      <c r="X368" s="18"/>
      <c r="Y368" s="19"/>
      <c r="Z368" s="21"/>
      <c r="AA368" s="19"/>
      <c r="AB368" s="19"/>
      <c r="AC368" s="21"/>
      <c r="AD368" s="19"/>
      <c r="AE368" s="18"/>
      <c r="AF368" s="21"/>
      <c r="AG368" s="22"/>
      <c r="AH368" s="22"/>
      <c r="AI368" s="21"/>
    </row>
    <row r="369" spans="1:35" x14ac:dyDescent="0.25">
      <c r="A369" s="5" t="s">
        <v>441</v>
      </c>
      <c r="B369" s="5" t="s">
        <v>441</v>
      </c>
      <c r="C369" s="5" t="s">
        <v>687</v>
      </c>
      <c r="D369" s="5" t="s">
        <v>688</v>
      </c>
      <c r="E369" s="16" t="s">
        <v>689</v>
      </c>
      <c r="F369" s="16" t="s">
        <v>771</v>
      </c>
      <c r="G369" s="6">
        <v>23465559.191167817</v>
      </c>
      <c r="H369" s="6">
        <v>0</v>
      </c>
      <c r="I369" s="6">
        <v>0</v>
      </c>
      <c r="J369" s="6">
        <v>508279.25791854999</v>
      </c>
      <c r="K369" s="6">
        <v>794247.78280543</v>
      </c>
      <c r="L369" s="6">
        <v>11262523.133577168</v>
      </c>
      <c r="M369" s="6">
        <v>0</v>
      </c>
      <c r="N369" s="7">
        <v>0</v>
      </c>
      <c r="O369" s="7">
        <v>656800.32647994161</v>
      </c>
      <c r="P369" s="7">
        <v>0</v>
      </c>
      <c r="Q369" s="7">
        <v>0</v>
      </c>
      <c r="R369" s="7">
        <v>0</v>
      </c>
      <c r="S369" s="7">
        <v>1709096.4000000001</v>
      </c>
      <c r="T369" s="7">
        <v>0</v>
      </c>
      <c r="U369" s="7">
        <v>0</v>
      </c>
      <c r="V369" s="8">
        <f t="shared" si="5"/>
        <v>38396506.091948904</v>
      </c>
      <c r="W369" s="19"/>
      <c r="X369" s="18"/>
      <c r="Y369" s="19"/>
      <c r="Z369" s="21"/>
      <c r="AA369" s="19"/>
      <c r="AB369" s="19"/>
      <c r="AC369" s="21"/>
      <c r="AD369" s="19"/>
      <c r="AE369" s="18"/>
      <c r="AF369" s="21"/>
      <c r="AG369" s="22"/>
      <c r="AH369" s="22"/>
      <c r="AI369" s="21"/>
    </row>
    <row r="370" spans="1:35" x14ac:dyDescent="0.25">
      <c r="A370" s="5" t="s">
        <v>441</v>
      </c>
      <c r="B370" s="5" t="s">
        <v>441</v>
      </c>
      <c r="C370" s="5" t="s">
        <v>690</v>
      </c>
      <c r="D370" s="5" t="s">
        <v>691</v>
      </c>
      <c r="E370" s="16" t="s">
        <v>692</v>
      </c>
      <c r="F370" s="16" t="s">
        <v>771</v>
      </c>
      <c r="G370" s="6">
        <v>13026484.033619508</v>
      </c>
      <c r="H370" s="6">
        <v>0</v>
      </c>
      <c r="I370" s="6">
        <v>0</v>
      </c>
      <c r="J370" s="6">
        <v>358611.50226243999</v>
      </c>
      <c r="K370" s="6">
        <v>425433.71040724003</v>
      </c>
      <c r="L370" s="6">
        <v>6295295.4779963288</v>
      </c>
      <c r="M370" s="6">
        <v>0</v>
      </c>
      <c r="N370" s="7">
        <v>0</v>
      </c>
      <c r="O370" s="7">
        <v>1826534.1647571921</v>
      </c>
      <c r="P370" s="7">
        <v>0</v>
      </c>
      <c r="Q370" s="7">
        <v>0</v>
      </c>
      <c r="R370" s="7">
        <v>0</v>
      </c>
      <c r="S370" s="7">
        <v>1027884.96</v>
      </c>
      <c r="T370" s="7">
        <v>0</v>
      </c>
      <c r="U370" s="7">
        <v>0</v>
      </c>
      <c r="V370" s="8">
        <f t="shared" si="5"/>
        <v>22960243.84904271</v>
      </c>
      <c r="W370" s="19"/>
      <c r="X370" s="18"/>
      <c r="Y370" s="19"/>
      <c r="Z370" s="21"/>
      <c r="AA370" s="19"/>
      <c r="AB370" s="19"/>
      <c r="AC370" s="21"/>
      <c r="AD370" s="19"/>
      <c r="AE370" s="18"/>
      <c r="AF370" s="21"/>
      <c r="AG370" s="22"/>
      <c r="AH370" s="22"/>
      <c r="AI370" s="21"/>
    </row>
    <row r="371" spans="1:35" x14ac:dyDescent="0.25">
      <c r="A371" s="5" t="s">
        <v>441</v>
      </c>
      <c r="B371" s="5" t="s">
        <v>441</v>
      </c>
      <c r="C371" s="5" t="s">
        <v>690</v>
      </c>
      <c r="D371" s="5" t="s">
        <v>691</v>
      </c>
      <c r="E371" s="16" t="s">
        <v>693</v>
      </c>
      <c r="F371" s="16" t="s">
        <v>771</v>
      </c>
      <c r="G371" s="6">
        <v>70599551.354330853</v>
      </c>
      <c r="H371" s="6">
        <v>0</v>
      </c>
      <c r="I371" s="6">
        <v>0</v>
      </c>
      <c r="J371" s="6">
        <v>1265308.0633483999</v>
      </c>
      <c r="K371" s="6">
        <v>1892070.6515837</v>
      </c>
      <c r="L371" s="6">
        <v>23308070.413378667</v>
      </c>
      <c r="M371" s="6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4445658.9000000004</v>
      </c>
      <c r="T371" s="7">
        <v>0</v>
      </c>
      <c r="U371" s="7">
        <v>0</v>
      </c>
      <c r="V371" s="8">
        <f t="shared" si="5"/>
        <v>101510659.38264163</v>
      </c>
      <c r="W371" s="19"/>
      <c r="X371" s="18"/>
      <c r="Y371" s="19"/>
      <c r="Z371" s="21"/>
      <c r="AA371" s="19"/>
      <c r="AB371" s="19"/>
      <c r="AC371" s="21"/>
      <c r="AD371" s="19"/>
      <c r="AE371" s="18"/>
      <c r="AF371" s="21"/>
      <c r="AG371" s="22"/>
      <c r="AH371" s="22"/>
      <c r="AI371" s="21"/>
    </row>
    <row r="372" spans="1:35" x14ac:dyDescent="0.25">
      <c r="A372" s="5" t="s">
        <v>441</v>
      </c>
      <c r="B372" s="5" t="s">
        <v>441</v>
      </c>
      <c r="C372" s="5" t="s">
        <v>694</v>
      </c>
      <c r="D372" s="5" t="s">
        <v>695</v>
      </c>
      <c r="E372" s="16" t="s">
        <v>696</v>
      </c>
      <c r="F372" s="16" t="s">
        <v>771</v>
      </c>
      <c r="G372" s="6">
        <v>26929149.437627289</v>
      </c>
      <c r="H372" s="6">
        <v>0</v>
      </c>
      <c r="I372" s="6">
        <v>0</v>
      </c>
      <c r="J372" s="6">
        <v>559451.13122172002</v>
      </c>
      <c r="K372" s="6">
        <v>678231.13122172002</v>
      </c>
      <c r="L372" s="6">
        <v>10565887.476841833</v>
      </c>
      <c r="M372" s="6">
        <v>0</v>
      </c>
      <c r="N372" s="7">
        <v>0</v>
      </c>
      <c r="O372" s="7">
        <v>806548.43719571084</v>
      </c>
      <c r="P372" s="7">
        <v>0</v>
      </c>
      <c r="Q372" s="7">
        <v>0</v>
      </c>
      <c r="R372" s="7">
        <v>0</v>
      </c>
      <c r="S372" s="7">
        <v>1821915.72</v>
      </c>
      <c r="T372" s="7">
        <v>0</v>
      </c>
      <c r="U372" s="7">
        <v>0</v>
      </c>
      <c r="V372" s="8">
        <f t="shared" si="5"/>
        <v>41361183.334108271</v>
      </c>
      <c r="W372" s="19"/>
      <c r="X372" s="18"/>
      <c r="Y372" s="19"/>
      <c r="Z372" s="21"/>
      <c r="AA372" s="19"/>
      <c r="AB372" s="19"/>
      <c r="AC372" s="21"/>
      <c r="AD372" s="19"/>
      <c r="AE372" s="18"/>
      <c r="AF372" s="21"/>
      <c r="AG372" s="22"/>
      <c r="AH372" s="22"/>
      <c r="AI372" s="21"/>
    </row>
    <row r="373" spans="1:35" x14ac:dyDescent="0.25">
      <c r="A373" s="5" t="s">
        <v>441</v>
      </c>
      <c r="B373" s="5" t="s">
        <v>441</v>
      </c>
      <c r="C373" s="5" t="s">
        <v>736</v>
      </c>
      <c r="D373" s="5" t="s">
        <v>737</v>
      </c>
      <c r="E373" s="25">
        <v>133</v>
      </c>
      <c r="F373" s="16" t="s">
        <v>771</v>
      </c>
      <c r="G373" s="6">
        <v>35910524.90643286</v>
      </c>
      <c r="H373" s="6">
        <v>0</v>
      </c>
      <c r="I373" s="6">
        <v>0</v>
      </c>
      <c r="J373" s="6">
        <v>748496.99547511002</v>
      </c>
      <c r="K373" s="6">
        <v>961995.79185519996</v>
      </c>
      <c r="L373" s="6">
        <v>-1710492.7873303099</v>
      </c>
      <c r="M373" s="6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2020758.1199999999</v>
      </c>
      <c r="T373" s="7">
        <v>0</v>
      </c>
      <c r="U373" s="7">
        <v>0</v>
      </c>
      <c r="V373" s="8">
        <f t="shared" si="5"/>
        <v>37931283.026432864</v>
      </c>
      <c r="W373" s="19"/>
      <c r="X373" s="18"/>
      <c r="Y373" s="19"/>
      <c r="Z373" s="21"/>
      <c r="AA373" s="19"/>
      <c r="AB373" s="19"/>
      <c r="AC373" s="21"/>
      <c r="AD373" s="19"/>
      <c r="AE373" s="18"/>
      <c r="AF373" s="21"/>
      <c r="AG373" s="22"/>
      <c r="AH373" s="22"/>
      <c r="AI373" s="21"/>
    </row>
    <row r="374" spans="1:35" x14ac:dyDescent="0.25">
      <c r="A374" s="5" t="s">
        <v>441</v>
      </c>
      <c r="B374" s="5" t="s">
        <v>441</v>
      </c>
      <c r="C374" s="5" t="s">
        <v>736</v>
      </c>
      <c r="D374" s="5" t="s">
        <v>737</v>
      </c>
      <c r="E374" s="25">
        <v>140</v>
      </c>
      <c r="F374" s="16" t="s">
        <v>771</v>
      </c>
      <c r="G374" s="6">
        <v>33060678.550977662</v>
      </c>
      <c r="H374" s="6">
        <v>0</v>
      </c>
      <c r="I374" s="6">
        <v>0</v>
      </c>
      <c r="J374" s="6">
        <v>712945.33936652006</v>
      </c>
      <c r="K374" s="6">
        <v>983837.01357466006</v>
      </c>
      <c r="L374" s="6">
        <v>1906944.7707169414</v>
      </c>
      <c r="M374" s="6">
        <v>0</v>
      </c>
      <c r="N374" s="7">
        <v>0</v>
      </c>
      <c r="O374" s="7">
        <v>-3603727.1236581216</v>
      </c>
      <c r="P374" s="7">
        <v>0</v>
      </c>
      <c r="Q374" s="7">
        <v>0</v>
      </c>
      <c r="R374" s="7">
        <v>0</v>
      </c>
      <c r="S374" s="7">
        <v>1805266.08</v>
      </c>
      <c r="T374" s="7">
        <v>0</v>
      </c>
      <c r="U374" s="7">
        <v>0</v>
      </c>
      <c r="V374" s="8">
        <f t="shared" si="5"/>
        <v>34865944.63097766</v>
      </c>
      <c r="W374" s="19"/>
      <c r="X374" s="18"/>
      <c r="Y374" s="19"/>
      <c r="Z374" s="21"/>
      <c r="AA374" s="19"/>
      <c r="AB374" s="19"/>
      <c r="AC374" s="21"/>
      <c r="AD374" s="19"/>
      <c r="AE374" s="18"/>
      <c r="AF374" s="21"/>
      <c r="AG374" s="22"/>
      <c r="AH374" s="22"/>
      <c r="AI374" s="21"/>
    </row>
    <row r="375" spans="1:35" x14ac:dyDescent="0.25">
      <c r="A375" s="5" t="s">
        <v>441</v>
      </c>
      <c r="B375" s="5" t="s">
        <v>441</v>
      </c>
      <c r="C375" s="5" t="s">
        <v>736</v>
      </c>
      <c r="D375" s="5" t="s">
        <v>737</v>
      </c>
      <c r="E375" s="16" t="s">
        <v>517</v>
      </c>
      <c r="F375" s="16" t="s">
        <v>771</v>
      </c>
      <c r="G375" s="6">
        <v>23229964.946928389</v>
      </c>
      <c r="H375" s="6">
        <v>0</v>
      </c>
      <c r="I375" s="6">
        <v>0</v>
      </c>
      <c r="J375" s="6">
        <v>392655.35746606003</v>
      </c>
      <c r="K375" s="6">
        <v>616606.74208144995</v>
      </c>
      <c r="L375" s="6">
        <v>9685072.6944335308</v>
      </c>
      <c r="M375" s="6">
        <v>0</v>
      </c>
      <c r="N375" s="7">
        <v>0</v>
      </c>
      <c r="O375" s="7">
        <v>-198581.03221152263</v>
      </c>
      <c r="P375" s="7">
        <v>0</v>
      </c>
      <c r="Q375" s="7">
        <v>0</v>
      </c>
      <c r="R375" s="7">
        <v>0</v>
      </c>
      <c r="S375" s="7">
        <v>1394642.8800000001</v>
      </c>
      <c r="T375" s="7">
        <v>0</v>
      </c>
      <c r="U375" s="7">
        <v>0</v>
      </c>
      <c r="V375" s="8">
        <f t="shared" si="5"/>
        <v>35120361.58869791</v>
      </c>
      <c r="W375" s="19"/>
      <c r="X375" s="18"/>
      <c r="Y375" s="19"/>
      <c r="Z375" s="21"/>
      <c r="AA375" s="19"/>
      <c r="AB375" s="19"/>
      <c r="AC375" s="21"/>
      <c r="AD375" s="19"/>
      <c r="AE375" s="18"/>
      <c r="AF375" s="21"/>
      <c r="AG375" s="22"/>
      <c r="AH375" s="22"/>
      <c r="AI375" s="21"/>
    </row>
    <row r="376" spans="1:35" x14ac:dyDescent="0.25">
      <c r="A376" s="5" t="s">
        <v>441</v>
      </c>
      <c r="B376" s="5" t="s">
        <v>441</v>
      </c>
      <c r="C376" s="5" t="s">
        <v>736</v>
      </c>
      <c r="D376" s="5" t="s">
        <v>737</v>
      </c>
      <c r="E376" s="16" t="s">
        <v>738</v>
      </c>
      <c r="F376" s="16" t="s">
        <v>775</v>
      </c>
      <c r="G376" s="6">
        <v>9421677.1306675468</v>
      </c>
      <c r="H376" s="6">
        <v>0</v>
      </c>
      <c r="I376" s="6">
        <v>0</v>
      </c>
      <c r="J376" s="6">
        <v>0</v>
      </c>
      <c r="K376" s="6">
        <v>191981.57868275518</v>
      </c>
      <c r="L376" s="6">
        <v>1084104.8100197511</v>
      </c>
      <c r="M376" s="6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1054094.76</v>
      </c>
      <c r="T376" s="7">
        <v>0</v>
      </c>
      <c r="U376" s="7">
        <v>0</v>
      </c>
      <c r="V376" s="8">
        <f t="shared" si="5"/>
        <v>11751858.279370053</v>
      </c>
      <c r="W376" s="19"/>
      <c r="X376" s="18"/>
      <c r="Y376" s="19"/>
      <c r="Z376" s="21"/>
      <c r="AA376" s="19"/>
      <c r="AB376" s="19"/>
      <c r="AC376" s="21"/>
      <c r="AD376" s="19"/>
      <c r="AE376" s="18"/>
      <c r="AF376" s="21"/>
      <c r="AG376" s="22"/>
      <c r="AH376" s="22"/>
      <c r="AI376" s="21"/>
    </row>
    <row r="377" spans="1:35" x14ac:dyDescent="0.25">
      <c r="A377" s="5" t="s">
        <v>441</v>
      </c>
      <c r="B377" s="5" t="s">
        <v>441</v>
      </c>
      <c r="C377" s="5" t="s">
        <v>697</v>
      </c>
      <c r="D377" s="5" t="s">
        <v>698</v>
      </c>
      <c r="E377" s="16" t="s">
        <v>699</v>
      </c>
      <c r="F377" s="16" t="s">
        <v>771</v>
      </c>
      <c r="G377" s="6">
        <v>22656141.302985664</v>
      </c>
      <c r="H377" s="6">
        <v>0</v>
      </c>
      <c r="I377" s="6">
        <v>0</v>
      </c>
      <c r="J377" s="6">
        <v>352112.30769231002</v>
      </c>
      <c r="K377" s="6">
        <v>720831.49321266997</v>
      </c>
      <c r="L377" s="6">
        <v>10137226.032376086</v>
      </c>
      <c r="M377" s="6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1268268.48</v>
      </c>
      <c r="T377" s="7">
        <v>0</v>
      </c>
      <c r="U377" s="7">
        <v>0</v>
      </c>
      <c r="V377" s="8">
        <f t="shared" si="5"/>
        <v>35134579.616266727</v>
      </c>
      <c r="W377" s="19"/>
      <c r="X377" s="18"/>
      <c r="Y377" s="19"/>
      <c r="Z377" s="21"/>
      <c r="AA377" s="19"/>
      <c r="AB377" s="19"/>
      <c r="AC377" s="21"/>
      <c r="AD377" s="19"/>
      <c r="AE377" s="18"/>
      <c r="AF377" s="21"/>
      <c r="AG377" s="22"/>
      <c r="AH377" s="22"/>
      <c r="AI377" s="21"/>
    </row>
    <row r="378" spans="1:35" x14ac:dyDescent="0.25">
      <c r="A378" s="5" t="s">
        <v>441</v>
      </c>
      <c r="B378" s="5" t="s">
        <v>441</v>
      </c>
      <c r="C378" s="5" t="s">
        <v>700</v>
      </c>
      <c r="D378" s="5" t="s">
        <v>701</v>
      </c>
      <c r="E378" s="16" t="s">
        <v>702</v>
      </c>
      <c r="F378" s="16" t="s">
        <v>771</v>
      </c>
      <c r="G378" s="6">
        <v>33522122.583097532</v>
      </c>
      <c r="H378" s="6">
        <v>0</v>
      </c>
      <c r="I378" s="6">
        <v>0</v>
      </c>
      <c r="J378" s="6">
        <v>509613.57466063002</v>
      </c>
      <c r="K378" s="6">
        <v>609081.94570136</v>
      </c>
      <c r="L378" s="6">
        <v>12539567.121486811</v>
      </c>
      <c r="M378" s="6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2003379.4800000002</v>
      </c>
      <c r="T378" s="7">
        <v>0</v>
      </c>
      <c r="U378" s="7">
        <v>0</v>
      </c>
      <c r="V378" s="8">
        <f t="shared" si="5"/>
        <v>49183764.704946332</v>
      </c>
      <c r="W378" s="19"/>
      <c r="X378" s="18"/>
      <c r="Y378" s="19"/>
      <c r="Z378" s="21"/>
      <c r="AA378" s="19"/>
      <c r="AB378" s="19"/>
      <c r="AC378" s="21"/>
      <c r="AD378" s="19"/>
      <c r="AE378" s="18"/>
      <c r="AF378" s="21"/>
      <c r="AG378" s="22"/>
      <c r="AH378" s="22"/>
      <c r="AI378" s="21"/>
    </row>
    <row r="379" spans="1:35" x14ac:dyDescent="0.25">
      <c r="A379" s="5" t="s">
        <v>441</v>
      </c>
      <c r="B379" s="5" t="s">
        <v>441</v>
      </c>
      <c r="C379" s="5" t="s">
        <v>744</v>
      </c>
      <c r="D379" s="5" t="s">
        <v>745</v>
      </c>
      <c r="E379" s="16" t="s">
        <v>746</v>
      </c>
      <c r="F379" s="16" t="s">
        <v>771</v>
      </c>
      <c r="G379" s="6">
        <v>42990927.805440344</v>
      </c>
      <c r="H379" s="6">
        <v>0</v>
      </c>
      <c r="I379" s="6">
        <v>0</v>
      </c>
      <c r="J379" s="6">
        <v>870234.71493212995</v>
      </c>
      <c r="K379" s="6">
        <v>1393085.7918552</v>
      </c>
      <c r="L379" s="6">
        <v>25208417.307864763</v>
      </c>
      <c r="M379" s="6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3000125.5200000005</v>
      </c>
      <c r="T379" s="7">
        <v>0</v>
      </c>
      <c r="U379" s="7">
        <v>0</v>
      </c>
      <c r="V379" s="8">
        <f t="shared" si="5"/>
        <v>73462791.140092432</v>
      </c>
      <c r="W379" s="19"/>
      <c r="X379" s="18"/>
      <c r="Y379" s="19"/>
      <c r="Z379" s="21"/>
      <c r="AA379" s="19"/>
      <c r="AB379" s="19"/>
      <c r="AC379" s="21"/>
      <c r="AD379" s="19"/>
      <c r="AE379" s="18"/>
      <c r="AF379" s="21"/>
      <c r="AG379" s="22"/>
      <c r="AH379" s="22"/>
      <c r="AI379" s="21"/>
    </row>
    <row r="380" spans="1:35" x14ac:dyDescent="0.25">
      <c r="A380" s="5" t="s">
        <v>441</v>
      </c>
      <c r="B380" s="5" t="s">
        <v>441</v>
      </c>
      <c r="C380" s="5" t="s">
        <v>703</v>
      </c>
      <c r="D380" s="5" t="s">
        <v>704</v>
      </c>
      <c r="E380" s="16" t="s">
        <v>705</v>
      </c>
      <c r="F380" s="16" t="s">
        <v>771</v>
      </c>
      <c r="G380" s="6">
        <v>44228043.198450595</v>
      </c>
      <c r="H380" s="6">
        <v>0</v>
      </c>
      <c r="I380" s="6">
        <v>0</v>
      </c>
      <c r="J380" s="6">
        <v>1207494.8054299001</v>
      </c>
      <c r="K380" s="6">
        <v>1494938.3257919</v>
      </c>
      <c r="L380" s="6">
        <v>27179328.615615815</v>
      </c>
      <c r="M380" s="6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3004345.2600000002</v>
      </c>
      <c r="T380" s="7">
        <v>0</v>
      </c>
      <c r="U380" s="7">
        <v>0</v>
      </c>
      <c r="V380" s="8">
        <f t="shared" si="5"/>
        <v>77114150.205288216</v>
      </c>
      <c r="W380" s="19"/>
      <c r="X380" s="18"/>
      <c r="Y380" s="19"/>
      <c r="Z380" s="21"/>
      <c r="AA380" s="19"/>
      <c r="AB380" s="19"/>
      <c r="AC380" s="21"/>
      <c r="AD380" s="19"/>
      <c r="AE380" s="18"/>
      <c r="AF380" s="21"/>
      <c r="AG380" s="22"/>
      <c r="AH380" s="22"/>
      <c r="AI380" s="21"/>
    </row>
    <row r="381" spans="1:35" x14ac:dyDescent="0.25">
      <c r="A381" s="5" t="s">
        <v>441</v>
      </c>
      <c r="B381" s="5" t="s">
        <v>441</v>
      </c>
      <c r="C381" s="5" t="s">
        <v>388</v>
      </c>
      <c r="D381" s="5" t="s">
        <v>389</v>
      </c>
      <c r="E381" s="16" t="s">
        <v>706</v>
      </c>
      <c r="F381" s="16" t="s">
        <v>771</v>
      </c>
      <c r="G381" s="6">
        <v>46783754.524929814</v>
      </c>
      <c r="H381" s="6">
        <v>0</v>
      </c>
      <c r="I381" s="6">
        <v>0</v>
      </c>
      <c r="J381" s="6">
        <v>1306509.9095023</v>
      </c>
      <c r="K381" s="6">
        <v>1694289.1855204001</v>
      </c>
      <c r="L381" s="6">
        <v>34088225.437758602</v>
      </c>
      <c r="M381" s="6">
        <v>0</v>
      </c>
      <c r="N381" s="7">
        <v>0</v>
      </c>
      <c r="O381" s="7">
        <v>-2668050.8444191739</v>
      </c>
      <c r="P381" s="7">
        <v>0</v>
      </c>
      <c r="Q381" s="7">
        <v>0</v>
      </c>
      <c r="R381" s="7">
        <v>0</v>
      </c>
      <c r="S381" s="7">
        <v>2580219</v>
      </c>
      <c r="T381" s="7">
        <v>0</v>
      </c>
      <c r="U381" s="7">
        <v>0</v>
      </c>
      <c r="V381" s="8">
        <f t="shared" si="5"/>
        <v>83784947.213291943</v>
      </c>
      <c r="W381" s="19"/>
      <c r="X381" s="18"/>
      <c r="Y381" s="19"/>
      <c r="Z381" s="21"/>
      <c r="AA381" s="19"/>
      <c r="AB381" s="19"/>
      <c r="AC381" s="21"/>
      <c r="AD381" s="19"/>
      <c r="AE381" s="18"/>
      <c r="AF381" s="21"/>
      <c r="AG381" s="22"/>
      <c r="AH381" s="22"/>
      <c r="AI381" s="21"/>
    </row>
    <row r="382" spans="1:35" x14ac:dyDescent="0.25">
      <c r="A382" s="5" t="s">
        <v>441</v>
      </c>
      <c r="B382" s="5" t="s">
        <v>441</v>
      </c>
      <c r="C382" s="5" t="s">
        <v>388</v>
      </c>
      <c r="D382" s="5" t="s">
        <v>389</v>
      </c>
      <c r="E382" s="16" t="s">
        <v>707</v>
      </c>
      <c r="F382" s="16" t="s">
        <v>775</v>
      </c>
      <c r="G382" s="6">
        <v>38212821.037445381</v>
      </c>
      <c r="H382" s="6">
        <v>0</v>
      </c>
      <c r="I382" s="6">
        <v>0</v>
      </c>
      <c r="J382" s="6">
        <v>0</v>
      </c>
      <c r="K382" s="6">
        <v>7624716.7963800924</v>
      </c>
      <c r="L382" s="6">
        <v>10798449.907866906</v>
      </c>
      <c r="M382" s="6">
        <v>0</v>
      </c>
      <c r="N382" s="7">
        <v>0</v>
      </c>
      <c r="O382" s="7">
        <v>1346894.5064275861</v>
      </c>
      <c r="P382" s="7">
        <v>0</v>
      </c>
      <c r="Q382" s="7">
        <v>0</v>
      </c>
      <c r="R382" s="7">
        <v>0</v>
      </c>
      <c r="S382" s="7">
        <v>4220604.1800000006</v>
      </c>
      <c r="T382" s="7">
        <v>0</v>
      </c>
      <c r="U382" s="7">
        <v>0</v>
      </c>
      <c r="V382" s="8">
        <f t="shared" si="5"/>
        <v>62203486.428119965</v>
      </c>
      <c r="W382" s="19"/>
      <c r="X382" s="18"/>
      <c r="Y382" s="19"/>
      <c r="Z382" s="21"/>
      <c r="AA382" s="19"/>
      <c r="AB382" s="19"/>
      <c r="AC382" s="21"/>
      <c r="AD382" s="19"/>
      <c r="AE382" s="18"/>
      <c r="AF382" s="21"/>
      <c r="AG382" s="22"/>
      <c r="AH382" s="22"/>
      <c r="AI382" s="21"/>
    </row>
    <row r="383" spans="1:35" x14ac:dyDescent="0.25">
      <c r="A383" s="5" t="s">
        <v>441</v>
      </c>
      <c r="B383" s="5" t="s">
        <v>441</v>
      </c>
      <c r="C383" s="5" t="s">
        <v>388</v>
      </c>
      <c r="D383" s="5" t="s">
        <v>389</v>
      </c>
      <c r="E383" s="16" t="s">
        <v>708</v>
      </c>
      <c r="F383" s="16" t="s">
        <v>775</v>
      </c>
      <c r="G383" s="6">
        <v>1764344.0537512193</v>
      </c>
      <c r="H383" s="6">
        <v>0</v>
      </c>
      <c r="I383" s="6">
        <v>0</v>
      </c>
      <c r="J383" s="6">
        <v>0</v>
      </c>
      <c r="K383" s="6">
        <v>45029.011563599808</v>
      </c>
      <c r="L383" s="6">
        <v>74138.90404595295</v>
      </c>
      <c r="M383" s="6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75126.42</v>
      </c>
      <c r="T383" s="7">
        <v>0</v>
      </c>
      <c r="U383" s="7">
        <v>0</v>
      </c>
      <c r="V383" s="8">
        <f t="shared" si="5"/>
        <v>1958638.389360772</v>
      </c>
      <c r="W383" s="19"/>
      <c r="X383" s="18"/>
      <c r="Y383" s="19"/>
      <c r="Z383" s="21"/>
      <c r="AA383" s="19"/>
      <c r="AB383" s="19"/>
      <c r="AC383" s="21"/>
      <c r="AD383" s="19"/>
      <c r="AE383" s="18"/>
      <c r="AF383" s="21"/>
      <c r="AG383" s="22"/>
      <c r="AH383" s="22"/>
      <c r="AI383" s="21"/>
    </row>
    <row r="384" spans="1:35" x14ac:dyDescent="0.25">
      <c r="A384" s="5" t="s">
        <v>441</v>
      </c>
      <c r="B384" s="5" t="s">
        <v>441</v>
      </c>
      <c r="C384" s="5" t="s">
        <v>709</v>
      </c>
      <c r="D384" s="5" t="s">
        <v>710</v>
      </c>
      <c r="E384" s="16" t="s">
        <v>711</v>
      </c>
      <c r="F384" s="16" t="s">
        <v>771</v>
      </c>
      <c r="G384" s="6">
        <v>50232588.524601139</v>
      </c>
      <c r="H384" s="6">
        <v>0</v>
      </c>
      <c r="I384" s="6">
        <v>0</v>
      </c>
      <c r="J384" s="6">
        <v>1620757.6651584001</v>
      </c>
      <c r="K384" s="6">
        <v>2245952.6244343999</v>
      </c>
      <c r="L384" s="6">
        <v>36442404.349165082</v>
      </c>
      <c r="M384" s="6">
        <v>0</v>
      </c>
      <c r="N384" s="7">
        <v>0</v>
      </c>
      <c r="O384" s="7">
        <v>606209.51422710717</v>
      </c>
      <c r="P384" s="7">
        <v>0</v>
      </c>
      <c r="Q384" s="7">
        <v>0</v>
      </c>
      <c r="R384" s="7">
        <v>0</v>
      </c>
      <c r="S384" s="7">
        <v>4368105.9000000004</v>
      </c>
      <c r="T384" s="7">
        <v>0</v>
      </c>
      <c r="U384" s="7">
        <v>0</v>
      </c>
      <c r="V384" s="8">
        <f t="shared" si="5"/>
        <v>95516018.577586129</v>
      </c>
      <c r="W384" s="19"/>
      <c r="X384" s="18"/>
      <c r="Y384" s="19"/>
      <c r="Z384" s="21"/>
      <c r="AA384" s="19"/>
      <c r="AB384" s="19"/>
      <c r="AC384" s="21"/>
      <c r="AD384" s="19"/>
      <c r="AE384" s="18"/>
      <c r="AF384" s="21"/>
      <c r="AG384" s="22"/>
      <c r="AH384" s="22"/>
      <c r="AI384" s="21"/>
    </row>
    <row r="385" spans="1:35" x14ac:dyDescent="0.25">
      <c r="A385" s="5" t="s">
        <v>441</v>
      </c>
      <c r="B385" s="5" t="s">
        <v>441</v>
      </c>
      <c r="C385" s="5" t="s">
        <v>712</v>
      </c>
      <c r="D385" s="5" t="s">
        <v>713</v>
      </c>
      <c r="E385" s="16" t="s">
        <v>714</v>
      </c>
      <c r="F385" s="16" t="s">
        <v>771</v>
      </c>
      <c r="G385" s="6">
        <v>50716816.452417493</v>
      </c>
      <c r="H385" s="6">
        <v>0</v>
      </c>
      <c r="I385" s="6">
        <v>0</v>
      </c>
      <c r="J385" s="6">
        <v>1390570.5610859999</v>
      </c>
      <c r="K385" s="6">
        <v>2077191.719457</v>
      </c>
      <c r="L385" s="6">
        <v>36234856.512653321</v>
      </c>
      <c r="M385" s="6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3614407.3800000004</v>
      </c>
      <c r="T385" s="7">
        <v>0</v>
      </c>
      <c r="U385" s="7">
        <v>0</v>
      </c>
      <c r="V385" s="8">
        <f t="shared" si="5"/>
        <v>94033842.625613809</v>
      </c>
      <c r="W385" s="19"/>
      <c r="X385" s="18"/>
      <c r="Y385" s="19"/>
      <c r="Z385" s="21"/>
      <c r="AA385" s="19"/>
      <c r="AB385" s="19"/>
      <c r="AC385" s="21"/>
      <c r="AD385" s="19"/>
      <c r="AE385" s="18"/>
      <c r="AF385" s="21"/>
      <c r="AG385" s="22"/>
      <c r="AH385" s="22"/>
      <c r="AI385" s="21"/>
    </row>
    <row r="386" spans="1:35" x14ac:dyDescent="0.25">
      <c r="A386" s="5" t="s">
        <v>441</v>
      </c>
      <c r="B386" s="5" t="s">
        <v>441</v>
      </c>
      <c r="C386" s="5" t="s">
        <v>712</v>
      </c>
      <c r="D386" s="5" t="s">
        <v>713</v>
      </c>
      <c r="E386" s="16" t="s">
        <v>715</v>
      </c>
      <c r="F386" s="16" t="s">
        <v>771</v>
      </c>
      <c r="G386" s="6">
        <v>124768799.15555483</v>
      </c>
      <c r="H386" s="6">
        <v>0</v>
      </c>
      <c r="I386" s="6">
        <v>0</v>
      </c>
      <c r="J386" s="6">
        <v>5904204.2352940999</v>
      </c>
      <c r="K386" s="6">
        <v>4964958.1990949996</v>
      </c>
      <c r="L386" s="6">
        <v>71455237.649472639</v>
      </c>
      <c r="M386" s="6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8829843.3000000007</v>
      </c>
      <c r="T386" s="7">
        <v>0</v>
      </c>
      <c r="U386" s="7">
        <v>0</v>
      </c>
      <c r="V386" s="8">
        <f t="shared" si="5"/>
        <v>215923042.53941661</v>
      </c>
      <c r="W386" s="19"/>
      <c r="X386" s="18"/>
      <c r="Y386" s="19"/>
      <c r="Z386" s="21"/>
      <c r="AA386" s="19"/>
      <c r="AB386" s="19"/>
      <c r="AC386" s="21"/>
      <c r="AD386" s="19"/>
      <c r="AE386" s="18"/>
      <c r="AF386" s="21"/>
      <c r="AG386" s="22"/>
      <c r="AH386" s="22"/>
      <c r="AI386" s="21"/>
    </row>
    <row r="387" spans="1:35" x14ac:dyDescent="0.25">
      <c r="A387" s="5" t="s">
        <v>441</v>
      </c>
      <c r="B387" s="5" t="s">
        <v>441</v>
      </c>
      <c r="C387" s="5" t="s">
        <v>712</v>
      </c>
      <c r="D387" s="5" t="s">
        <v>713</v>
      </c>
      <c r="E387" s="16" t="s">
        <v>716</v>
      </c>
      <c r="F387" s="16" t="s">
        <v>773</v>
      </c>
      <c r="G387" s="6">
        <v>29970089.895664208</v>
      </c>
      <c r="H387" s="6">
        <v>4193155.2060132562</v>
      </c>
      <c r="I387" s="6">
        <v>0</v>
      </c>
      <c r="J387" s="6">
        <v>1158708.1809954999</v>
      </c>
      <c r="K387" s="6">
        <v>1208251.9457014001</v>
      </c>
      <c r="L387" s="6">
        <v>0</v>
      </c>
      <c r="M387" s="6">
        <v>22291949.892542329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1819890.54</v>
      </c>
      <c r="U387" s="7">
        <v>0</v>
      </c>
      <c r="V387" s="8">
        <f t="shared" si="5"/>
        <v>60642045.660916694</v>
      </c>
      <c r="W387" s="19"/>
      <c r="X387" s="18"/>
      <c r="Y387" s="19"/>
      <c r="Z387" s="21"/>
      <c r="AA387" s="19"/>
      <c r="AB387" s="19"/>
      <c r="AC387" s="21"/>
      <c r="AD387" s="19"/>
      <c r="AE387" s="18"/>
      <c r="AF387" s="21"/>
      <c r="AG387" s="22"/>
      <c r="AH387" s="22"/>
      <c r="AI387" s="21"/>
    </row>
    <row r="388" spans="1:35" x14ac:dyDescent="0.25">
      <c r="A388" s="5" t="s">
        <v>441</v>
      </c>
      <c r="B388" s="5" t="s">
        <v>441</v>
      </c>
      <c r="C388" s="5" t="s">
        <v>18</v>
      </c>
      <c r="D388" s="5" t="s">
        <v>19</v>
      </c>
      <c r="E388" s="16" t="s">
        <v>717</v>
      </c>
      <c r="F388" s="16" t="s">
        <v>773</v>
      </c>
      <c r="G388" s="6">
        <v>27594985.283118878</v>
      </c>
      <c r="H388" s="6">
        <v>3860851.1553550246</v>
      </c>
      <c r="I388" s="6">
        <v>0</v>
      </c>
      <c r="J388" s="6">
        <v>477111.42081447999</v>
      </c>
      <c r="K388" s="6">
        <v>687275.02262443001</v>
      </c>
      <c r="L388" s="6">
        <v>0</v>
      </c>
      <c r="M388" s="6">
        <v>13454366.482357025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1769057.82</v>
      </c>
      <c r="U388" s="7">
        <v>0</v>
      </c>
      <c r="V388" s="8">
        <f t="shared" si="5"/>
        <v>47843647.184269838</v>
      </c>
      <c r="W388" s="19"/>
      <c r="X388" s="18"/>
      <c r="Y388" s="19"/>
      <c r="Z388" s="21"/>
      <c r="AA388" s="19"/>
      <c r="AB388" s="19"/>
      <c r="AC388" s="21"/>
      <c r="AD388" s="19"/>
      <c r="AE388" s="18"/>
      <c r="AF388" s="21"/>
      <c r="AG388" s="22"/>
      <c r="AH388" s="22"/>
      <c r="AI388" s="21"/>
    </row>
    <row r="389" spans="1:35" x14ac:dyDescent="0.25">
      <c r="A389" s="5" t="s">
        <v>441</v>
      </c>
      <c r="B389" s="5" t="s">
        <v>441</v>
      </c>
      <c r="C389" s="5" t="s">
        <v>18</v>
      </c>
      <c r="D389" s="5" t="s">
        <v>19</v>
      </c>
      <c r="E389" s="16" t="s">
        <v>718</v>
      </c>
      <c r="F389" s="16" t="s">
        <v>773</v>
      </c>
      <c r="G389" s="6">
        <v>26719174.404273488</v>
      </c>
      <c r="H389" s="6">
        <v>3738315.2884657872</v>
      </c>
      <c r="I389" s="6">
        <v>0</v>
      </c>
      <c r="J389" s="6">
        <v>674676.63348415995</v>
      </c>
      <c r="K389" s="6">
        <v>841512.94117647002</v>
      </c>
      <c r="L389" s="6">
        <v>0</v>
      </c>
      <c r="M389" s="6">
        <v>15621420.88606585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1627440.66</v>
      </c>
      <c r="U389" s="7">
        <v>0</v>
      </c>
      <c r="V389" s="8">
        <f t="shared" si="5"/>
        <v>49222540.813465752</v>
      </c>
      <c r="W389" s="19"/>
      <c r="X389" s="18"/>
      <c r="Y389" s="19"/>
      <c r="Z389" s="21"/>
      <c r="AA389" s="19"/>
      <c r="AB389" s="19"/>
      <c r="AC389" s="21"/>
      <c r="AD389" s="19"/>
      <c r="AE389" s="18"/>
      <c r="AF389" s="21"/>
      <c r="AG389" s="22"/>
      <c r="AH389" s="22"/>
      <c r="AI389" s="21"/>
    </row>
    <row r="390" spans="1:35" x14ac:dyDescent="0.25">
      <c r="A390" s="5" t="s">
        <v>441</v>
      </c>
      <c r="B390" s="5" t="s">
        <v>441</v>
      </c>
      <c r="C390" s="5" t="s">
        <v>18</v>
      </c>
      <c r="D390" s="5" t="s">
        <v>19</v>
      </c>
      <c r="E390" s="16" t="s">
        <v>719</v>
      </c>
      <c r="F390" s="16" t="s">
        <v>771</v>
      </c>
      <c r="G390" s="6">
        <v>42004281.480336465</v>
      </c>
      <c r="H390" s="6">
        <v>0</v>
      </c>
      <c r="I390" s="6">
        <v>0</v>
      </c>
      <c r="J390" s="6">
        <v>1263801.3122171999</v>
      </c>
      <c r="K390" s="6">
        <v>1504775.6108597</v>
      </c>
      <c r="L390" s="6">
        <v>24652102.813688718</v>
      </c>
      <c r="M390" s="6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2400703.92</v>
      </c>
      <c r="T390" s="7">
        <v>0</v>
      </c>
      <c r="U390" s="7">
        <v>0</v>
      </c>
      <c r="V390" s="8">
        <f t="shared" si="5"/>
        <v>71825665.137102082</v>
      </c>
      <c r="W390" s="19"/>
      <c r="X390" s="18"/>
      <c r="Y390" s="19"/>
      <c r="Z390" s="21"/>
      <c r="AA390" s="19"/>
      <c r="AB390" s="19"/>
      <c r="AC390" s="21"/>
      <c r="AD390" s="19"/>
      <c r="AE390" s="18"/>
      <c r="AF390" s="21"/>
      <c r="AG390" s="22"/>
      <c r="AH390" s="22"/>
      <c r="AI390" s="21"/>
    </row>
    <row r="391" spans="1:35" x14ac:dyDescent="0.25">
      <c r="A391" s="5" t="s">
        <v>441</v>
      </c>
      <c r="B391" s="5" t="s">
        <v>441</v>
      </c>
      <c r="C391" s="5" t="s">
        <v>720</v>
      </c>
      <c r="D391" s="5" t="s">
        <v>721</v>
      </c>
      <c r="E391" s="16" t="s">
        <v>722</v>
      </c>
      <c r="F391" s="16" t="s">
        <v>773</v>
      </c>
      <c r="G391" s="6">
        <v>28165752.795725692</v>
      </c>
      <c r="H391" s="6">
        <v>3940707.998469024</v>
      </c>
      <c r="I391" s="6">
        <v>0</v>
      </c>
      <c r="J391" s="6">
        <v>1073250.6877828001</v>
      </c>
      <c r="K391" s="6">
        <v>1257826.1085973</v>
      </c>
      <c r="L391" s="6">
        <v>0</v>
      </c>
      <c r="M391" s="6">
        <v>24819106.915510055</v>
      </c>
      <c r="N391" s="7">
        <v>0</v>
      </c>
      <c r="O391" s="7">
        <v>0</v>
      </c>
      <c r="P391" s="7">
        <v>2631355.7076810151</v>
      </c>
      <c r="Q391" s="7">
        <v>0</v>
      </c>
      <c r="R391" s="7">
        <v>0</v>
      </c>
      <c r="S391" s="7">
        <v>0</v>
      </c>
      <c r="T391" s="7">
        <v>2538778.5</v>
      </c>
      <c r="U391" s="7">
        <v>0</v>
      </c>
      <c r="V391" s="8">
        <f t="shared" si="5"/>
        <v>64426778.713765889</v>
      </c>
      <c r="W391" s="19"/>
      <c r="X391" s="18"/>
      <c r="Y391" s="19"/>
      <c r="Z391" s="21"/>
      <c r="AA391" s="19"/>
      <c r="AB391" s="19"/>
      <c r="AC391" s="21"/>
      <c r="AD391" s="19"/>
      <c r="AE391" s="18"/>
      <c r="AF391" s="21"/>
      <c r="AG391" s="22"/>
      <c r="AH391" s="22"/>
      <c r="AI391" s="21"/>
    </row>
    <row r="392" spans="1:35" x14ac:dyDescent="0.25">
      <c r="A392" s="5" t="s">
        <v>441</v>
      </c>
      <c r="B392" s="5" t="s">
        <v>441</v>
      </c>
      <c r="C392" s="5" t="s">
        <v>720</v>
      </c>
      <c r="D392" s="5" t="s">
        <v>721</v>
      </c>
      <c r="E392" s="16" t="s">
        <v>723</v>
      </c>
      <c r="F392" s="16" t="s">
        <v>771</v>
      </c>
      <c r="G392" s="6">
        <v>38502523.778412864</v>
      </c>
      <c r="H392" s="6">
        <v>0</v>
      </c>
      <c r="I392" s="6">
        <v>0</v>
      </c>
      <c r="J392" s="6">
        <v>696853.92760180996</v>
      </c>
      <c r="K392" s="6">
        <v>942564.61538462003</v>
      </c>
      <c r="L392" s="6">
        <v>17632283.128842898</v>
      </c>
      <c r="M392" s="6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2162061.1799999997</v>
      </c>
      <c r="T392" s="7">
        <v>0</v>
      </c>
      <c r="U392" s="7">
        <v>0</v>
      </c>
      <c r="V392" s="8">
        <f t="shared" si="5"/>
        <v>59936286.630242191</v>
      </c>
      <c r="W392" s="19"/>
      <c r="X392" s="18"/>
      <c r="Y392" s="19"/>
      <c r="Z392" s="21"/>
      <c r="AA392" s="19"/>
      <c r="AB392" s="19"/>
      <c r="AC392" s="21"/>
      <c r="AD392" s="19"/>
      <c r="AE392" s="18"/>
      <c r="AF392" s="21"/>
      <c r="AG392" s="22"/>
      <c r="AH392" s="22"/>
      <c r="AI392" s="21"/>
    </row>
    <row r="393" spans="1:35" x14ac:dyDescent="0.25">
      <c r="A393" s="5" t="s">
        <v>441</v>
      </c>
      <c r="B393" s="5" t="s">
        <v>441</v>
      </c>
      <c r="C393" s="5" t="s">
        <v>720</v>
      </c>
      <c r="D393" s="5" t="s">
        <v>721</v>
      </c>
      <c r="E393" s="16" t="s">
        <v>724</v>
      </c>
      <c r="F393" s="16" t="s">
        <v>773</v>
      </c>
      <c r="G393" s="6">
        <v>31490200.249464829</v>
      </c>
      <c r="H393" s="6">
        <v>4405835.8708342128</v>
      </c>
      <c r="I393" s="6">
        <v>0</v>
      </c>
      <c r="J393" s="6">
        <v>613850.57013574999</v>
      </c>
      <c r="K393" s="6">
        <v>924811.31221719005</v>
      </c>
      <c r="L393" s="6">
        <v>0</v>
      </c>
      <c r="M393" s="6">
        <v>18083171.256064959</v>
      </c>
      <c r="N393" s="7">
        <v>0</v>
      </c>
      <c r="O393" s="7">
        <v>0</v>
      </c>
      <c r="P393" s="7">
        <v>63427.287624001503</v>
      </c>
      <c r="Q393" s="7">
        <v>0</v>
      </c>
      <c r="R393" s="7">
        <v>0</v>
      </c>
      <c r="S393" s="7">
        <v>0</v>
      </c>
      <c r="T393" s="7">
        <v>2172824.2800000003</v>
      </c>
      <c r="U393" s="7">
        <v>0</v>
      </c>
      <c r="V393" s="8">
        <f t="shared" ref="V393:V394" si="6">+SUM(G393:U393)</f>
        <v>57754120.826340944</v>
      </c>
      <c r="W393" s="19"/>
      <c r="X393" s="18"/>
      <c r="Y393" s="19"/>
      <c r="Z393" s="21"/>
      <c r="AA393" s="19"/>
      <c r="AB393" s="19"/>
      <c r="AC393" s="21"/>
      <c r="AD393" s="19"/>
      <c r="AE393" s="18"/>
      <c r="AF393" s="21"/>
      <c r="AG393" s="22"/>
      <c r="AH393" s="22"/>
      <c r="AI393" s="21"/>
    </row>
    <row r="394" spans="1:35" x14ac:dyDescent="0.25">
      <c r="A394" s="5" t="s">
        <v>441</v>
      </c>
      <c r="B394" s="5" t="s">
        <v>441</v>
      </c>
      <c r="C394" s="5" t="s">
        <v>720</v>
      </c>
      <c r="D394" s="5" t="s">
        <v>721</v>
      </c>
      <c r="E394" s="16" t="s">
        <v>725</v>
      </c>
      <c r="F394" s="16" t="s">
        <v>773</v>
      </c>
      <c r="G394" s="6">
        <v>23584562.876633272</v>
      </c>
      <c r="H394" s="6">
        <v>3299747.6134367147</v>
      </c>
      <c r="I394" s="6">
        <v>0</v>
      </c>
      <c r="J394" s="6">
        <v>433894.50678733003</v>
      </c>
      <c r="K394" s="6">
        <v>542950.04524887004</v>
      </c>
      <c r="L394" s="6">
        <v>0</v>
      </c>
      <c r="M394" s="6">
        <v>10580885.09890509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1327505.7600000002</v>
      </c>
      <c r="U394" s="7">
        <v>0</v>
      </c>
      <c r="V394" s="8">
        <f t="shared" si="6"/>
        <v>39769545.901011273</v>
      </c>
      <c r="W394" s="19"/>
      <c r="X394" s="18"/>
      <c r="Y394" s="19"/>
      <c r="Z394" s="21"/>
      <c r="AA394" s="19"/>
      <c r="AB394" s="19"/>
      <c r="AC394" s="21"/>
      <c r="AD394" s="19"/>
      <c r="AE394" s="18"/>
      <c r="AF394" s="21"/>
      <c r="AG394" s="22"/>
      <c r="AH394" s="22"/>
      <c r="AI394" s="21"/>
    </row>
    <row r="395" spans="1:35" x14ac:dyDescent="0.25">
      <c r="A395" s="9"/>
      <c r="B395" s="9"/>
      <c r="C395" s="9"/>
      <c r="D395" s="9"/>
      <c r="E395" s="9"/>
      <c r="F395" s="9"/>
      <c r="G395" s="11">
        <f>SUM(G8:G394)</f>
        <v>6135448247.6030893</v>
      </c>
      <c r="H395" s="11">
        <f t="shared" ref="H395:V395" si="7">SUM(H8:H394)</f>
        <v>134537181.73385921</v>
      </c>
      <c r="I395" s="11">
        <f t="shared" si="7"/>
        <v>5381514021.2905216</v>
      </c>
      <c r="J395" s="11">
        <f t="shared" ref="J395:K395" si="8">SUM(J8:J394)</f>
        <v>327663854.09049767</v>
      </c>
      <c r="K395" s="11">
        <f t="shared" si="8"/>
        <v>582076364.62141669</v>
      </c>
      <c r="L395" s="11">
        <f t="shared" si="7"/>
        <v>2990473955.6280832</v>
      </c>
      <c r="M395" s="11">
        <f t="shared" si="7"/>
        <v>661845531.03264832</v>
      </c>
      <c r="N395" s="11">
        <f t="shared" si="7"/>
        <v>2886126436.5208769</v>
      </c>
      <c r="O395" s="11">
        <f t="shared" si="7"/>
        <v>-33878681.448099941</v>
      </c>
      <c r="P395" s="11">
        <f t="shared" si="7"/>
        <v>-31299950.546507522</v>
      </c>
      <c r="Q395" s="11">
        <f t="shared" si="7"/>
        <v>-98704.801345039159</v>
      </c>
      <c r="R395" s="11">
        <f t="shared" si="7"/>
        <v>32983402.049999997</v>
      </c>
      <c r="S395" s="11">
        <f t="shared" si="7"/>
        <v>346769777.69999999</v>
      </c>
      <c r="T395" s="11">
        <f t="shared" si="7"/>
        <v>64917237.779999994</v>
      </c>
      <c r="U395" s="11">
        <f t="shared" si="7"/>
        <v>333417221.28000003</v>
      </c>
      <c r="V395" s="11">
        <f t="shared" si="7"/>
        <v>19812495894.535027</v>
      </c>
      <c r="W395" s="20"/>
      <c r="X395" s="20"/>
      <c r="Y395" s="20"/>
      <c r="AA395" s="20"/>
      <c r="AB395" s="20"/>
      <c r="AC395" s="20"/>
      <c r="AD395" s="20"/>
      <c r="AI395" s="21"/>
    </row>
    <row r="396" spans="1:35" x14ac:dyDescent="0.25">
      <c r="R396" s="4"/>
      <c r="X396" s="21"/>
    </row>
    <row r="397" spans="1:35" x14ac:dyDescent="0.25">
      <c r="N397" s="19"/>
      <c r="T397" s="17"/>
      <c r="X397" s="23"/>
      <c r="Y397" s="21"/>
      <c r="Z397" s="21"/>
    </row>
    <row r="398" spans="1:35" x14ac:dyDescent="0.25">
      <c r="N398" s="18"/>
      <c r="T398" s="18"/>
    </row>
    <row r="399" spans="1:35" x14ac:dyDescent="0.25">
      <c r="T399" s="18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2022-09-27T19:09:54Z</cp:lastPrinted>
  <dcterms:created xsi:type="dcterms:W3CDTF">2017-03-31T14:53:56Z</dcterms:created>
  <dcterms:modified xsi:type="dcterms:W3CDTF">2022-09-27T19:36:21Z</dcterms:modified>
</cp:coreProperties>
</file>