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tnwfs102\FSMaipu\DNGFF_GASOIL\Gasoil\2022\08 Gasoil Agosto 2022\"/>
    </mc:Choice>
  </mc:AlternateContent>
  <bookViews>
    <workbookView xWindow="0" yWindow="0" windowWidth="24000" windowHeight="9735"/>
  </bookViews>
  <sheets>
    <sheet name="UNIVERSO" sheetId="1" r:id="rId1"/>
    <sheet name="Hoja2" sheetId="2" r:id="rId2"/>
  </sheets>
  <externalReferences>
    <externalReference r:id="rId3"/>
    <externalReference r:id="rId4"/>
  </externalReferences>
  <definedNames>
    <definedName name="_xlnm._FilterDatabase" localSheetId="0" hidden="1">UNIVERSO!$A$1:$O$384</definedName>
    <definedName name="_xlnm.Print_Area" localSheetId="0">UNIVERSO!$A$1:$K$380</definedName>
    <definedName name="_xlnm.Print_Titles" localSheetId="0">UNIVERSO!$1:$1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80" i="1" l="1"/>
  <c r="M380" i="1"/>
  <c r="N380" i="1" s="1"/>
  <c r="O379" i="1"/>
  <c r="M379" i="1"/>
  <c r="N379" i="1" s="1"/>
  <c r="O357" i="1"/>
  <c r="M357" i="1"/>
  <c r="N357" i="1" s="1"/>
  <c r="O356" i="1"/>
  <c r="M356" i="1"/>
  <c r="N356" i="1" s="1"/>
  <c r="O355" i="1"/>
  <c r="M355" i="1"/>
  <c r="N355" i="1" s="1"/>
  <c r="O354" i="1"/>
  <c r="M354" i="1"/>
  <c r="N354" i="1" s="1"/>
  <c r="O353" i="1"/>
  <c r="M353" i="1"/>
  <c r="N353" i="1" s="1"/>
  <c r="O352" i="1"/>
  <c r="M352" i="1"/>
  <c r="N352" i="1" s="1"/>
  <c r="O351" i="1"/>
  <c r="M351" i="1"/>
  <c r="N351" i="1" s="1"/>
  <c r="O350" i="1"/>
  <c r="M350" i="1"/>
  <c r="N350" i="1" s="1"/>
  <c r="O349" i="1"/>
  <c r="M349" i="1"/>
  <c r="N349" i="1" s="1"/>
  <c r="O348" i="1"/>
  <c r="M348" i="1"/>
  <c r="N348" i="1" s="1"/>
  <c r="O347" i="1"/>
  <c r="M347" i="1"/>
  <c r="N347" i="1" s="1"/>
  <c r="O346" i="1"/>
  <c r="M346" i="1"/>
  <c r="N346" i="1" s="1"/>
  <c r="O345" i="1"/>
  <c r="M345" i="1"/>
  <c r="N345" i="1" s="1"/>
  <c r="O344" i="1"/>
  <c r="M344" i="1"/>
  <c r="N344" i="1" s="1"/>
  <c r="O343" i="1"/>
  <c r="M343" i="1"/>
  <c r="N343" i="1" s="1"/>
  <c r="O342" i="1"/>
  <c r="M342" i="1"/>
  <c r="N342" i="1" s="1"/>
  <c r="O341" i="1"/>
  <c r="M341" i="1"/>
  <c r="N341" i="1" s="1"/>
  <c r="O340" i="1"/>
  <c r="M340" i="1"/>
  <c r="N340" i="1" s="1"/>
  <c r="O339" i="1"/>
  <c r="M339" i="1"/>
  <c r="N339" i="1" s="1"/>
  <c r="O338" i="1"/>
  <c r="M338" i="1"/>
  <c r="N338" i="1" s="1"/>
  <c r="O337" i="1"/>
  <c r="M337" i="1"/>
  <c r="N337" i="1" s="1"/>
  <c r="O336" i="1"/>
  <c r="M336" i="1"/>
  <c r="N336" i="1" s="1"/>
  <c r="O335" i="1"/>
  <c r="M335" i="1"/>
  <c r="N335" i="1" s="1"/>
  <c r="O334" i="1"/>
  <c r="M334" i="1"/>
  <c r="N334" i="1" s="1"/>
  <c r="O333" i="1"/>
  <c r="M333" i="1"/>
  <c r="N333" i="1" s="1"/>
  <c r="O332" i="1"/>
  <c r="M332" i="1"/>
  <c r="N332" i="1" s="1"/>
  <c r="O331" i="1"/>
  <c r="M331" i="1"/>
  <c r="N331" i="1" s="1"/>
  <c r="O330" i="1"/>
  <c r="M330" i="1"/>
  <c r="N330" i="1" s="1"/>
  <c r="O329" i="1"/>
  <c r="M329" i="1"/>
  <c r="N329" i="1" s="1"/>
  <c r="O328" i="1"/>
  <c r="M328" i="1"/>
  <c r="N328" i="1" s="1"/>
  <c r="O327" i="1"/>
  <c r="M327" i="1"/>
  <c r="N327" i="1" s="1"/>
  <c r="O326" i="1"/>
  <c r="M326" i="1"/>
  <c r="N326" i="1" s="1"/>
  <c r="O325" i="1"/>
  <c r="M325" i="1"/>
  <c r="N325" i="1" s="1"/>
  <c r="O324" i="1"/>
  <c r="M324" i="1"/>
  <c r="N324" i="1" s="1"/>
  <c r="O323" i="1"/>
  <c r="M323" i="1"/>
  <c r="N323" i="1" s="1"/>
  <c r="O322" i="1"/>
  <c r="M322" i="1"/>
  <c r="N322" i="1" s="1"/>
  <c r="O321" i="1"/>
  <c r="M321" i="1"/>
  <c r="N321" i="1" s="1"/>
  <c r="O320" i="1"/>
  <c r="M320" i="1"/>
  <c r="N320" i="1" s="1"/>
  <c r="O319" i="1"/>
  <c r="M319" i="1"/>
  <c r="N319" i="1" s="1"/>
  <c r="O318" i="1"/>
  <c r="M318" i="1"/>
  <c r="N318" i="1" s="1"/>
  <c r="O317" i="1"/>
  <c r="M317" i="1"/>
  <c r="N317" i="1" s="1"/>
  <c r="O316" i="1"/>
  <c r="M316" i="1"/>
  <c r="N316" i="1" s="1"/>
  <c r="O315" i="1"/>
  <c r="M315" i="1"/>
  <c r="N315" i="1" s="1"/>
  <c r="O314" i="1"/>
  <c r="M314" i="1"/>
  <c r="N314" i="1" s="1"/>
  <c r="O313" i="1"/>
  <c r="M313" i="1"/>
  <c r="N313" i="1" s="1"/>
  <c r="O312" i="1"/>
  <c r="M312" i="1"/>
  <c r="N312" i="1" s="1"/>
  <c r="O311" i="1"/>
  <c r="M311" i="1"/>
  <c r="N311" i="1" s="1"/>
  <c r="O310" i="1"/>
  <c r="M310" i="1"/>
  <c r="N310" i="1" s="1"/>
  <c r="O309" i="1"/>
  <c r="M309" i="1"/>
  <c r="N309" i="1" s="1"/>
  <c r="O308" i="1"/>
  <c r="M308" i="1"/>
  <c r="N308" i="1" s="1"/>
  <c r="O307" i="1"/>
  <c r="M307" i="1"/>
  <c r="N307" i="1" s="1"/>
  <c r="O306" i="1"/>
  <c r="M306" i="1"/>
  <c r="N306" i="1" s="1"/>
  <c r="O305" i="1"/>
  <c r="M305" i="1"/>
  <c r="N305" i="1" s="1"/>
  <c r="O304" i="1"/>
  <c r="M304" i="1"/>
  <c r="N304" i="1" s="1"/>
  <c r="O303" i="1"/>
  <c r="M303" i="1"/>
  <c r="N303" i="1" s="1"/>
  <c r="O302" i="1"/>
  <c r="M302" i="1"/>
  <c r="N302" i="1" s="1"/>
  <c r="O301" i="1"/>
  <c r="M301" i="1"/>
  <c r="N301" i="1" s="1"/>
  <c r="O300" i="1"/>
  <c r="M300" i="1"/>
  <c r="N300" i="1" s="1"/>
  <c r="O299" i="1"/>
  <c r="M299" i="1"/>
  <c r="N299" i="1" s="1"/>
  <c r="O298" i="1"/>
  <c r="M298" i="1"/>
  <c r="N298" i="1" s="1"/>
  <c r="O297" i="1"/>
  <c r="M297" i="1"/>
  <c r="N297" i="1" s="1"/>
  <c r="O296" i="1"/>
  <c r="M296" i="1"/>
  <c r="N296" i="1" s="1"/>
  <c r="O295" i="1"/>
  <c r="M295" i="1"/>
  <c r="N295" i="1" s="1"/>
  <c r="O294" i="1"/>
  <c r="M294" i="1"/>
  <c r="N294" i="1" s="1"/>
  <c r="O293" i="1"/>
  <c r="M293" i="1"/>
  <c r="N293" i="1" s="1"/>
  <c r="O292" i="1"/>
  <c r="M292" i="1"/>
  <c r="N292" i="1" s="1"/>
  <c r="O291" i="1"/>
  <c r="M291" i="1"/>
  <c r="N291" i="1" s="1"/>
  <c r="O290" i="1"/>
  <c r="M290" i="1"/>
  <c r="N290" i="1" s="1"/>
  <c r="O289" i="1"/>
  <c r="M289" i="1"/>
  <c r="N289" i="1" s="1"/>
  <c r="O288" i="1"/>
  <c r="M288" i="1"/>
  <c r="N288" i="1" s="1"/>
  <c r="O287" i="1"/>
  <c r="M287" i="1"/>
  <c r="N287" i="1" s="1"/>
  <c r="O286" i="1"/>
  <c r="M286" i="1"/>
  <c r="N286" i="1" s="1"/>
  <c r="O285" i="1"/>
  <c r="M285" i="1"/>
  <c r="N285" i="1" s="1"/>
  <c r="O284" i="1"/>
  <c r="M284" i="1"/>
  <c r="N284" i="1" s="1"/>
  <c r="O283" i="1"/>
  <c r="M283" i="1"/>
  <c r="N283" i="1" s="1"/>
  <c r="O282" i="1"/>
  <c r="M282" i="1"/>
  <c r="N282" i="1" s="1"/>
  <c r="O281" i="1"/>
  <c r="M281" i="1"/>
  <c r="N281" i="1" s="1"/>
  <c r="O280" i="1"/>
  <c r="M280" i="1"/>
  <c r="N280" i="1" s="1"/>
  <c r="O279" i="1"/>
  <c r="M279" i="1"/>
  <c r="N279" i="1" s="1"/>
  <c r="O278" i="1"/>
  <c r="M278" i="1"/>
  <c r="N278" i="1" s="1"/>
  <c r="O277" i="1"/>
  <c r="M277" i="1"/>
  <c r="N277" i="1" s="1"/>
  <c r="O276" i="1"/>
  <c r="M276" i="1"/>
  <c r="N276" i="1" s="1"/>
  <c r="O275" i="1"/>
  <c r="M275" i="1"/>
  <c r="N275" i="1" s="1"/>
  <c r="O274" i="1"/>
  <c r="M274" i="1"/>
  <c r="N274" i="1" s="1"/>
  <c r="O273" i="1"/>
  <c r="M273" i="1"/>
  <c r="N273" i="1" s="1"/>
  <c r="O272" i="1"/>
  <c r="M272" i="1"/>
  <c r="N272" i="1" s="1"/>
  <c r="O271" i="1"/>
  <c r="M271" i="1"/>
  <c r="N271" i="1" s="1"/>
  <c r="O270" i="1"/>
  <c r="M270" i="1"/>
  <c r="N270" i="1" s="1"/>
  <c r="O269" i="1"/>
  <c r="M269" i="1"/>
  <c r="N269" i="1" s="1"/>
  <c r="O268" i="1"/>
  <c r="M268" i="1"/>
  <c r="N268" i="1" s="1"/>
  <c r="O267" i="1"/>
  <c r="M267" i="1"/>
  <c r="N267" i="1" s="1"/>
  <c r="O266" i="1"/>
  <c r="M266" i="1"/>
  <c r="N266" i="1" s="1"/>
  <c r="O265" i="1"/>
  <c r="M265" i="1"/>
  <c r="N265" i="1" s="1"/>
  <c r="O264" i="1"/>
  <c r="M264" i="1"/>
  <c r="N264" i="1" s="1"/>
  <c r="O263" i="1"/>
  <c r="M263" i="1"/>
  <c r="N263" i="1" s="1"/>
  <c r="O262" i="1"/>
  <c r="M262" i="1"/>
  <c r="N262" i="1" s="1"/>
  <c r="O261" i="1"/>
  <c r="M261" i="1"/>
  <c r="N261" i="1" s="1"/>
  <c r="O260" i="1"/>
  <c r="M260" i="1"/>
  <c r="N260" i="1" s="1"/>
  <c r="O259" i="1"/>
  <c r="M259" i="1"/>
  <c r="N259" i="1" s="1"/>
  <c r="O258" i="1"/>
  <c r="M258" i="1"/>
  <c r="N258" i="1" s="1"/>
  <c r="O257" i="1"/>
  <c r="M257" i="1"/>
  <c r="N257" i="1" s="1"/>
  <c r="O256" i="1"/>
  <c r="M256" i="1"/>
  <c r="N256" i="1" s="1"/>
  <c r="O255" i="1"/>
  <c r="M255" i="1"/>
  <c r="N255" i="1" s="1"/>
  <c r="O254" i="1"/>
  <c r="M254" i="1"/>
  <c r="N254" i="1" s="1"/>
  <c r="O253" i="1"/>
  <c r="M253" i="1"/>
  <c r="N253" i="1" s="1"/>
  <c r="O252" i="1"/>
  <c r="M252" i="1"/>
  <c r="N252" i="1" s="1"/>
  <c r="O251" i="1"/>
  <c r="M251" i="1"/>
  <c r="N251" i="1" s="1"/>
  <c r="O250" i="1"/>
  <c r="M250" i="1"/>
  <c r="N250" i="1" s="1"/>
  <c r="O249" i="1"/>
  <c r="M249" i="1"/>
  <c r="N249" i="1" s="1"/>
  <c r="O248" i="1"/>
  <c r="M248" i="1"/>
  <c r="N248" i="1" s="1"/>
  <c r="O247" i="1"/>
  <c r="M247" i="1"/>
  <c r="N247" i="1" s="1"/>
  <c r="O246" i="1"/>
  <c r="M246" i="1"/>
  <c r="N246" i="1" s="1"/>
  <c r="O245" i="1"/>
  <c r="M245" i="1"/>
  <c r="N245" i="1" s="1"/>
  <c r="O244" i="1"/>
  <c r="M244" i="1"/>
  <c r="N244" i="1" s="1"/>
  <c r="O243" i="1"/>
  <c r="M243" i="1"/>
  <c r="N243" i="1" s="1"/>
  <c r="O242" i="1"/>
  <c r="M242" i="1"/>
  <c r="N242" i="1" s="1"/>
  <c r="O241" i="1"/>
  <c r="M241" i="1"/>
  <c r="N241" i="1" s="1"/>
  <c r="O240" i="1"/>
  <c r="M240" i="1"/>
  <c r="N240" i="1" s="1"/>
  <c r="O239" i="1"/>
  <c r="M239" i="1"/>
  <c r="N239" i="1" s="1"/>
  <c r="O238" i="1"/>
  <c r="M238" i="1"/>
  <c r="N238" i="1" s="1"/>
  <c r="O237" i="1"/>
  <c r="N237" i="1"/>
  <c r="M237" i="1"/>
  <c r="O236" i="1"/>
  <c r="M236" i="1"/>
  <c r="N236" i="1" s="1"/>
  <c r="O235" i="1"/>
  <c r="M235" i="1"/>
  <c r="N235" i="1" s="1"/>
  <c r="O234" i="1"/>
  <c r="M234" i="1"/>
  <c r="N234" i="1" s="1"/>
  <c r="O233" i="1"/>
  <c r="M233" i="1"/>
  <c r="N233" i="1" s="1"/>
  <c r="O232" i="1"/>
  <c r="M232" i="1"/>
  <c r="N232" i="1" s="1"/>
  <c r="O231" i="1"/>
  <c r="M231" i="1"/>
  <c r="N231" i="1" s="1"/>
  <c r="O230" i="1"/>
  <c r="M230" i="1"/>
  <c r="N230" i="1" s="1"/>
  <c r="O229" i="1"/>
  <c r="M229" i="1"/>
  <c r="N229" i="1" s="1"/>
  <c r="O228" i="1"/>
  <c r="M228" i="1"/>
  <c r="N228" i="1" s="1"/>
  <c r="O227" i="1"/>
  <c r="M227" i="1"/>
  <c r="N227" i="1" s="1"/>
  <c r="O226" i="1"/>
  <c r="M226" i="1"/>
  <c r="N226" i="1" s="1"/>
  <c r="O225" i="1"/>
  <c r="M225" i="1"/>
  <c r="N225" i="1" s="1"/>
  <c r="O224" i="1"/>
  <c r="M224" i="1"/>
  <c r="N224" i="1" s="1"/>
  <c r="O223" i="1"/>
  <c r="M223" i="1"/>
  <c r="N223" i="1" s="1"/>
  <c r="O222" i="1"/>
  <c r="M222" i="1"/>
  <c r="N222" i="1" s="1"/>
  <c r="O221" i="1"/>
  <c r="M221" i="1"/>
  <c r="N221" i="1" s="1"/>
  <c r="O220" i="1"/>
  <c r="M220" i="1"/>
  <c r="N220" i="1" s="1"/>
  <c r="O219" i="1"/>
  <c r="M219" i="1"/>
  <c r="N219" i="1" s="1"/>
  <c r="O218" i="1"/>
  <c r="M218" i="1"/>
  <c r="N218" i="1" s="1"/>
  <c r="O217" i="1"/>
  <c r="M217" i="1"/>
  <c r="N217" i="1" s="1"/>
  <c r="O216" i="1"/>
  <c r="M216" i="1"/>
  <c r="N216" i="1" s="1"/>
  <c r="O215" i="1"/>
  <c r="M215" i="1"/>
  <c r="N215" i="1" s="1"/>
  <c r="O214" i="1"/>
  <c r="M214" i="1"/>
  <c r="N214" i="1" s="1"/>
  <c r="O213" i="1"/>
  <c r="M213" i="1"/>
  <c r="N213" i="1" s="1"/>
  <c r="O212" i="1"/>
  <c r="M212" i="1"/>
  <c r="N212" i="1" s="1"/>
  <c r="O211" i="1"/>
  <c r="M211" i="1"/>
  <c r="N211" i="1" s="1"/>
  <c r="O210" i="1"/>
  <c r="M210" i="1"/>
  <c r="N210" i="1" s="1"/>
  <c r="O209" i="1"/>
  <c r="M209" i="1"/>
  <c r="N209" i="1" s="1"/>
  <c r="O208" i="1"/>
  <c r="M208" i="1"/>
  <c r="N208" i="1" s="1"/>
  <c r="O207" i="1"/>
  <c r="M207" i="1"/>
  <c r="N207" i="1" s="1"/>
  <c r="O206" i="1"/>
  <c r="M206" i="1"/>
  <c r="N206" i="1" s="1"/>
  <c r="O205" i="1"/>
  <c r="M205" i="1"/>
  <c r="N205" i="1" s="1"/>
  <c r="O204" i="1"/>
  <c r="M204" i="1"/>
  <c r="N204" i="1" s="1"/>
  <c r="O203" i="1"/>
  <c r="M203" i="1"/>
  <c r="N203" i="1" s="1"/>
  <c r="O202" i="1"/>
  <c r="M202" i="1"/>
  <c r="N202" i="1" s="1"/>
  <c r="O201" i="1"/>
  <c r="M201" i="1"/>
  <c r="N201" i="1" s="1"/>
  <c r="O200" i="1"/>
  <c r="M200" i="1"/>
  <c r="N200" i="1" s="1"/>
  <c r="O199" i="1"/>
  <c r="M199" i="1"/>
  <c r="N199" i="1" s="1"/>
  <c r="O198" i="1"/>
  <c r="M198" i="1"/>
  <c r="N198" i="1" s="1"/>
  <c r="O197" i="1"/>
  <c r="M197" i="1"/>
  <c r="N197" i="1" s="1"/>
  <c r="O196" i="1"/>
  <c r="M196" i="1"/>
  <c r="N196" i="1" s="1"/>
  <c r="O195" i="1"/>
  <c r="M195" i="1"/>
  <c r="N195" i="1" s="1"/>
  <c r="O194" i="1"/>
  <c r="M194" i="1"/>
  <c r="N194" i="1" s="1"/>
  <c r="O193" i="1"/>
  <c r="M193" i="1"/>
  <c r="N193" i="1" s="1"/>
  <c r="O192" i="1"/>
  <c r="M192" i="1"/>
  <c r="N192" i="1" s="1"/>
  <c r="O191" i="1"/>
  <c r="M191" i="1"/>
  <c r="N191" i="1" s="1"/>
  <c r="O190" i="1"/>
  <c r="M190" i="1"/>
  <c r="N190" i="1" s="1"/>
  <c r="O189" i="1"/>
  <c r="M189" i="1"/>
  <c r="N189" i="1" s="1"/>
  <c r="O188" i="1"/>
  <c r="M188" i="1"/>
  <c r="N188" i="1" s="1"/>
  <c r="O187" i="1"/>
  <c r="M187" i="1"/>
  <c r="N187" i="1" s="1"/>
  <c r="O186" i="1"/>
  <c r="M186" i="1"/>
  <c r="N186" i="1" s="1"/>
  <c r="O185" i="1"/>
  <c r="M185" i="1"/>
  <c r="N185" i="1" s="1"/>
  <c r="O184" i="1"/>
  <c r="M184" i="1"/>
  <c r="N184" i="1" s="1"/>
  <c r="O183" i="1"/>
  <c r="M183" i="1"/>
  <c r="N183" i="1" s="1"/>
  <c r="O182" i="1"/>
  <c r="M182" i="1"/>
  <c r="N182" i="1" s="1"/>
  <c r="O181" i="1"/>
  <c r="M181" i="1"/>
  <c r="N181" i="1" s="1"/>
  <c r="O180" i="1"/>
  <c r="M180" i="1"/>
  <c r="N180" i="1" s="1"/>
  <c r="O179" i="1"/>
  <c r="M179" i="1"/>
  <c r="N179" i="1" s="1"/>
  <c r="O178" i="1"/>
  <c r="M178" i="1"/>
  <c r="N178" i="1" s="1"/>
  <c r="O177" i="1"/>
  <c r="M177" i="1"/>
  <c r="N177" i="1" s="1"/>
  <c r="O176" i="1"/>
  <c r="M176" i="1"/>
  <c r="N176" i="1" s="1"/>
  <c r="O175" i="1"/>
  <c r="M175" i="1"/>
  <c r="N175" i="1" s="1"/>
  <c r="O174" i="1"/>
  <c r="M174" i="1"/>
  <c r="N174" i="1" s="1"/>
  <c r="O173" i="1"/>
  <c r="M173" i="1"/>
  <c r="N173" i="1" s="1"/>
  <c r="O172" i="1"/>
  <c r="M172" i="1"/>
  <c r="N172" i="1" s="1"/>
  <c r="O171" i="1"/>
  <c r="M171" i="1"/>
  <c r="N171" i="1" s="1"/>
  <c r="O170" i="1"/>
  <c r="M170" i="1"/>
  <c r="N170" i="1" s="1"/>
  <c r="O169" i="1"/>
  <c r="M169" i="1"/>
  <c r="N169" i="1" s="1"/>
  <c r="O168" i="1"/>
  <c r="M168" i="1"/>
  <c r="N168" i="1" s="1"/>
  <c r="O167" i="1"/>
  <c r="M167" i="1"/>
  <c r="N167" i="1" s="1"/>
  <c r="O166" i="1"/>
  <c r="M166" i="1"/>
  <c r="N166" i="1" s="1"/>
  <c r="O165" i="1"/>
  <c r="M165" i="1"/>
  <c r="N165" i="1" s="1"/>
  <c r="O164" i="1"/>
  <c r="M164" i="1"/>
  <c r="N164" i="1" s="1"/>
  <c r="O163" i="1"/>
  <c r="M163" i="1"/>
  <c r="N163" i="1" s="1"/>
  <c r="O162" i="1"/>
  <c r="M162" i="1"/>
  <c r="N162" i="1" s="1"/>
  <c r="O161" i="1"/>
  <c r="M161" i="1"/>
  <c r="N161" i="1" s="1"/>
  <c r="O160" i="1"/>
  <c r="M160" i="1"/>
  <c r="N160" i="1" s="1"/>
  <c r="O159" i="1"/>
  <c r="M159" i="1"/>
  <c r="N159" i="1" s="1"/>
  <c r="O158" i="1"/>
  <c r="M158" i="1"/>
  <c r="N158" i="1" s="1"/>
  <c r="O157" i="1"/>
  <c r="M157" i="1"/>
  <c r="N157" i="1" s="1"/>
  <c r="O156" i="1"/>
  <c r="M156" i="1"/>
  <c r="N156" i="1" s="1"/>
  <c r="O155" i="1"/>
  <c r="M155" i="1"/>
  <c r="N155" i="1" s="1"/>
  <c r="O154" i="1"/>
  <c r="M154" i="1"/>
  <c r="N154" i="1" s="1"/>
  <c r="O153" i="1"/>
  <c r="M153" i="1"/>
  <c r="N153" i="1" s="1"/>
  <c r="O152" i="1"/>
  <c r="M152" i="1"/>
  <c r="N152" i="1" s="1"/>
  <c r="O151" i="1"/>
  <c r="M151" i="1"/>
  <c r="N151" i="1" s="1"/>
  <c r="O150" i="1"/>
  <c r="M150" i="1"/>
  <c r="N150" i="1" s="1"/>
  <c r="O149" i="1"/>
  <c r="M149" i="1"/>
  <c r="N149" i="1" s="1"/>
  <c r="O148" i="1"/>
  <c r="M148" i="1"/>
  <c r="N148" i="1" s="1"/>
  <c r="O147" i="1"/>
  <c r="M147" i="1"/>
  <c r="N147" i="1" s="1"/>
  <c r="O146" i="1"/>
  <c r="M146" i="1"/>
  <c r="N146" i="1" s="1"/>
  <c r="O145" i="1"/>
  <c r="M145" i="1"/>
  <c r="N145" i="1" s="1"/>
  <c r="O144" i="1"/>
  <c r="M144" i="1"/>
  <c r="N144" i="1" s="1"/>
  <c r="O143" i="1"/>
  <c r="M143" i="1"/>
  <c r="N143" i="1" s="1"/>
  <c r="O142" i="1"/>
  <c r="M142" i="1"/>
  <c r="N142" i="1" s="1"/>
  <c r="O141" i="1"/>
  <c r="M141" i="1"/>
  <c r="N141" i="1" s="1"/>
  <c r="O140" i="1"/>
  <c r="M140" i="1"/>
  <c r="N140" i="1" s="1"/>
  <c r="O139" i="1"/>
  <c r="M139" i="1"/>
  <c r="N139" i="1" s="1"/>
  <c r="O138" i="1"/>
  <c r="M138" i="1"/>
  <c r="N138" i="1" s="1"/>
  <c r="O137" i="1"/>
  <c r="M137" i="1"/>
  <c r="N137" i="1" s="1"/>
  <c r="O136" i="1"/>
  <c r="M136" i="1"/>
  <c r="N136" i="1" s="1"/>
  <c r="O135" i="1"/>
  <c r="M135" i="1"/>
  <c r="N135" i="1" s="1"/>
  <c r="O134" i="1"/>
  <c r="M134" i="1"/>
  <c r="N134" i="1" s="1"/>
  <c r="O133" i="1"/>
  <c r="M133" i="1"/>
  <c r="N133" i="1" s="1"/>
  <c r="O132" i="1"/>
  <c r="M132" i="1"/>
  <c r="N132" i="1" s="1"/>
  <c r="O131" i="1"/>
  <c r="M131" i="1"/>
  <c r="N131" i="1" s="1"/>
  <c r="O130" i="1"/>
  <c r="M130" i="1"/>
  <c r="N130" i="1" s="1"/>
  <c r="O129" i="1"/>
  <c r="M129" i="1"/>
  <c r="N129" i="1" s="1"/>
  <c r="O128" i="1"/>
  <c r="M128" i="1"/>
  <c r="N128" i="1" s="1"/>
  <c r="O127" i="1"/>
  <c r="M127" i="1"/>
  <c r="N127" i="1" s="1"/>
  <c r="O126" i="1"/>
  <c r="M126" i="1"/>
  <c r="N126" i="1" s="1"/>
  <c r="O125" i="1"/>
  <c r="M125" i="1"/>
  <c r="N125" i="1" s="1"/>
  <c r="O124" i="1"/>
  <c r="M124" i="1"/>
  <c r="N124" i="1" s="1"/>
  <c r="O123" i="1"/>
  <c r="M123" i="1"/>
  <c r="N123" i="1" s="1"/>
  <c r="O122" i="1"/>
  <c r="M122" i="1"/>
  <c r="N122" i="1" s="1"/>
  <c r="O121" i="1"/>
  <c r="M121" i="1"/>
  <c r="N121" i="1" s="1"/>
  <c r="O120" i="1"/>
  <c r="M120" i="1"/>
  <c r="N120" i="1" s="1"/>
  <c r="O119" i="1"/>
  <c r="M119" i="1"/>
  <c r="N119" i="1" s="1"/>
  <c r="O118" i="1"/>
  <c r="M118" i="1"/>
  <c r="N118" i="1" s="1"/>
  <c r="O117" i="1"/>
  <c r="M117" i="1"/>
  <c r="N117" i="1" s="1"/>
  <c r="O116" i="1"/>
  <c r="M116" i="1"/>
  <c r="N116" i="1" s="1"/>
  <c r="O115" i="1"/>
  <c r="M115" i="1"/>
  <c r="N115" i="1" s="1"/>
  <c r="O114" i="1"/>
  <c r="M114" i="1"/>
  <c r="N114" i="1" s="1"/>
  <c r="O113" i="1"/>
  <c r="M113" i="1"/>
  <c r="N113" i="1" s="1"/>
  <c r="O112" i="1"/>
  <c r="M112" i="1"/>
  <c r="N112" i="1" s="1"/>
  <c r="O111" i="1"/>
  <c r="M111" i="1"/>
  <c r="N111" i="1" s="1"/>
  <c r="O110" i="1"/>
  <c r="M110" i="1"/>
  <c r="N110" i="1" s="1"/>
  <c r="O109" i="1"/>
  <c r="M109" i="1"/>
  <c r="N109" i="1" s="1"/>
  <c r="O108" i="1"/>
  <c r="M108" i="1"/>
  <c r="N108" i="1" s="1"/>
  <c r="O107" i="1"/>
  <c r="M107" i="1"/>
  <c r="N107" i="1" s="1"/>
  <c r="O106" i="1"/>
  <c r="M106" i="1"/>
  <c r="N106" i="1" s="1"/>
  <c r="O105" i="1"/>
  <c r="M105" i="1"/>
  <c r="N105" i="1" s="1"/>
  <c r="O104" i="1"/>
  <c r="M104" i="1"/>
  <c r="N104" i="1" s="1"/>
  <c r="O103" i="1"/>
  <c r="M103" i="1"/>
  <c r="N103" i="1" s="1"/>
  <c r="O102" i="1"/>
  <c r="M102" i="1"/>
  <c r="N102" i="1" s="1"/>
  <c r="O101" i="1"/>
  <c r="M101" i="1"/>
  <c r="N101" i="1" s="1"/>
  <c r="O100" i="1"/>
  <c r="M100" i="1"/>
  <c r="N100" i="1" s="1"/>
  <c r="O99" i="1"/>
  <c r="M99" i="1"/>
  <c r="N99" i="1" s="1"/>
  <c r="O98" i="1"/>
  <c r="M98" i="1"/>
  <c r="N98" i="1" s="1"/>
  <c r="O97" i="1"/>
  <c r="M97" i="1"/>
  <c r="N97" i="1" s="1"/>
  <c r="O96" i="1"/>
  <c r="M96" i="1"/>
  <c r="N96" i="1" s="1"/>
  <c r="O95" i="1"/>
  <c r="M95" i="1"/>
  <c r="N95" i="1" s="1"/>
  <c r="O94" i="1"/>
  <c r="M94" i="1"/>
  <c r="N94" i="1" s="1"/>
  <c r="O93" i="1"/>
  <c r="M93" i="1"/>
  <c r="N93" i="1" s="1"/>
  <c r="O92" i="1"/>
  <c r="M92" i="1"/>
  <c r="N92" i="1" s="1"/>
  <c r="O91" i="1"/>
  <c r="M91" i="1"/>
  <c r="N91" i="1" s="1"/>
  <c r="O90" i="1"/>
  <c r="M90" i="1"/>
  <c r="N90" i="1" s="1"/>
  <c r="O89" i="1"/>
  <c r="M89" i="1"/>
  <c r="N89" i="1" s="1"/>
  <c r="O88" i="1"/>
  <c r="M88" i="1"/>
  <c r="N88" i="1" s="1"/>
  <c r="O87" i="1"/>
  <c r="M87" i="1"/>
  <c r="N87" i="1" s="1"/>
  <c r="O86" i="1"/>
  <c r="M86" i="1"/>
  <c r="N86" i="1" s="1"/>
  <c r="O85" i="1"/>
  <c r="M85" i="1"/>
  <c r="N85" i="1" s="1"/>
  <c r="O84" i="1"/>
  <c r="M84" i="1"/>
  <c r="N84" i="1" s="1"/>
  <c r="O83" i="1"/>
  <c r="M83" i="1"/>
  <c r="N83" i="1" s="1"/>
  <c r="O82" i="1"/>
  <c r="M82" i="1"/>
  <c r="N82" i="1" s="1"/>
  <c r="O81" i="1"/>
  <c r="M81" i="1"/>
  <c r="N81" i="1" s="1"/>
  <c r="O80" i="1"/>
  <c r="M80" i="1"/>
  <c r="N80" i="1" s="1"/>
  <c r="O79" i="1"/>
  <c r="M79" i="1"/>
  <c r="N79" i="1" s="1"/>
  <c r="O78" i="1"/>
  <c r="M78" i="1"/>
  <c r="N78" i="1" s="1"/>
  <c r="O77" i="1"/>
  <c r="M77" i="1"/>
  <c r="N77" i="1" s="1"/>
  <c r="O76" i="1"/>
  <c r="M76" i="1"/>
  <c r="N76" i="1" s="1"/>
  <c r="O75" i="1"/>
  <c r="M75" i="1"/>
  <c r="N75" i="1" s="1"/>
  <c r="O74" i="1"/>
  <c r="M74" i="1"/>
  <c r="N74" i="1" s="1"/>
  <c r="O73" i="1"/>
  <c r="M73" i="1"/>
  <c r="N73" i="1" s="1"/>
  <c r="O72" i="1"/>
  <c r="M72" i="1"/>
  <c r="N72" i="1" s="1"/>
  <c r="O71" i="1"/>
  <c r="M71" i="1"/>
  <c r="N71" i="1" s="1"/>
  <c r="O70" i="1"/>
  <c r="M70" i="1"/>
  <c r="N70" i="1" s="1"/>
  <c r="O69" i="1"/>
  <c r="M69" i="1"/>
  <c r="N69" i="1" s="1"/>
  <c r="O68" i="1"/>
  <c r="M68" i="1"/>
  <c r="N68" i="1" s="1"/>
  <c r="O67" i="1"/>
  <c r="M67" i="1"/>
  <c r="N67" i="1" s="1"/>
  <c r="O66" i="1"/>
  <c r="M66" i="1"/>
  <c r="N66" i="1" s="1"/>
  <c r="O65" i="1"/>
  <c r="M65" i="1"/>
  <c r="N65" i="1" s="1"/>
  <c r="O64" i="1"/>
  <c r="M64" i="1"/>
  <c r="N64" i="1" s="1"/>
  <c r="O63" i="1"/>
  <c r="M63" i="1"/>
  <c r="N63" i="1" s="1"/>
  <c r="O62" i="1"/>
  <c r="M62" i="1"/>
  <c r="N62" i="1" s="1"/>
  <c r="O61" i="1"/>
  <c r="M61" i="1"/>
  <c r="N61" i="1" s="1"/>
  <c r="O60" i="1"/>
  <c r="M60" i="1"/>
  <c r="N60" i="1" s="1"/>
  <c r="O59" i="1"/>
  <c r="M59" i="1"/>
  <c r="N59" i="1" s="1"/>
  <c r="O58" i="1"/>
  <c r="M58" i="1"/>
  <c r="N58" i="1" s="1"/>
  <c r="O57" i="1"/>
  <c r="M57" i="1"/>
  <c r="N57" i="1" s="1"/>
  <c r="O56" i="1"/>
  <c r="M56" i="1"/>
  <c r="N56" i="1" s="1"/>
  <c r="O55" i="1"/>
  <c r="M55" i="1"/>
  <c r="N55" i="1" s="1"/>
  <c r="O54" i="1"/>
  <c r="M54" i="1"/>
  <c r="N54" i="1" s="1"/>
  <c r="O53" i="1"/>
  <c r="M53" i="1"/>
  <c r="N53" i="1" s="1"/>
  <c r="O52" i="1"/>
  <c r="M52" i="1"/>
  <c r="N52" i="1" s="1"/>
  <c r="O51" i="1"/>
  <c r="M51" i="1"/>
  <c r="N51" i="1" s="1"/>
  <c r="O50" i="1"/>
  <c r="M50" i="1"/>
  <c r="N50" i="1" s="1"/>
  <c r="O49" i="1"/>
  <c r="M49" i="1"/>
  <c r="N49" i="1" s="1"/>
  <c r="O48" i="1"/>
  <c r="M48" i="1"/>
  <c r="N48" i="1" s="1"/>
  <c r="O47" i="1"/>
  <c r="M47" i="1"/>
  <c r="N47" i="1" s="1"/>
  <c r="O46" i="1"/>
  <c r="M46" i="1"/>
  <c r="N46" i="1" s="1"/>
  <c r="O45" i="1"/>
  <c r="M45" i="1"/>
  <c r="N45" i="1" s="1"/>
  <c r="O44" i="1"/>
  <c r="M44" i="1"/>
  <c r="N44" i="1" s="1"/>
  <c r="O43" i="1"/>
  <c r="M43" i="1"/>
  <c r="N43" i="1" s="1"/>
  <c r="O42" i="1"/>
  <c r="M42" i="1"/>
  <c r="N42" i="1" s="1"/>
  <c r="O41" i="1"/>
  <c r="M41" i="1"/>
  <c r="N41" i="1" s="1"/>
  <c r="O40" i="1"/>
  <c r="M40" i="1"/>
  <c r="N40" i="1" s="1"/>
  <c r="O39" i="1"/>
  <c r="M39" i="1"/>
  <c r="N39" i="1" s="1"/>
  <c r="O38" i="1"/>
  <c r="M38" i="1"/>
  <c r="N38" i="1" s="1"/>
  <c r="O37" i="1"/>
  <c r="M37" i="1"/>
  <c r="N37" i="1" s="1"/>
  <c r="O36" i="1"/>
  <c r="M36" i="1"/>
  <c r="N36" i="1" s="1"/>
  <c r="O35" i="1"/>
  <c r="M35" i="1"/>
  <c r="N35" i="1" s="1"/>
  <c r="O34" i="1"/>
  <c r="M34" i="1"/>
  <c r="N34" i="1" s="1"/>
  <c r="O33" i="1"/>
  <c r="M33" i="1"/>
  <c r="N33" i="1" s="1"/>
  <c r="O32" i="1"/>
  <c r="M32" i="1"/>
  <c r="N32" i="1" s="1"/>
  <c r="O31" i="1"/>
  <c r="M31" i="1"/>
  <c r="N31" i="1" s="1"/>
  <c r="O30" i="1"/>
  <c r="M30" i="1"/>
  <c r="N30" i="1" s="1"/>
  <c r="O29" i="1"/>
  <c r="M29" i="1"/>
  <c r="N29" i="1" s="1"/>
  <c r="O28" i="1"/>
  <c r="M28" i="1"/>
  <c r="N28" i="1" s="1"/>
  <c r="O27" i="1"/>
  <c r="M27" i="1"/>
  <c r="N27" i="1" s="1"/>
  <c r="O26" i="1"/>
  <c r="M26" i="1"/>
  <c r="N26" i="1" s="1"/>
  <c r="O25" i="1"/>
  <c r="M25" i="1"/>
  <c r="N25" i="1" s="1"/>
  <c r="O24" i="1"/>
  <c r="M24" i="1"/>
  <c r="N24" i="1" s="1"/>
  <c r="O23" i="1"/>
  <c r="M23" i="1"/>
  <c r="N23" i="1" s="1"/>
  <c r="O22" i="1"/>
  <c r="M22" i="1"/>
  <c r="N22" i="1" s="1"/>
  <c r="O21" i="1"/>
  <c r="M21" i="1"/>
  <c r="N21" i="1" s="1"/>
  <c r="O20" i="1"/>
  <c r="M20" i="1"/>
  <c r="N20" i="1" s="1"/>
  <c r="O19" i="1"/>
  <c r="M19" i="1"/>
  <c r="N19" i="1" s="1"/>
  <c r="O18" i="1"/>
  <c r="M18" i="1"/>
  <c r="N18" i="1" s="1"/>
  <c r="O17" i="1"/>
  <c r="M17" i="1"/>
  <c r="N17" i="1" s="1"/>
  <c r="O16" i="1"/>
  <c r="M16" i="1"/>
  <c r="N16" i="1" s="1"/>
  <c r="O15" i="1"/>
  <c r="M15" i="1"/>
  <c r="N15" i="1" s="1"/>
  <c r="O14" i="1"/>
  <c r="M14" i="1"/>
  <c r="N14" i="1" s="1"/>
  <c r="O13" i="1"/>
  <c r="M13" i="1"/>
  <c r="N13" i="1" s="1"/>
  <c r="O12" i="1"/>
  <c r="M12" i="1"/>
  <c r="N12" i="1" s="1"/>
  <c r="O11" i="1"/>
  <c r="M11" i="1"/>
  <c r="N11" i="1" s="1"/>
  <c r="O10" i="1"/>
  <c r="M10" i="1"/>
  <c r="N10" i="1" s="1"/>
  <c r="O9" i="1"/>
  <c r="M9" i="1"/>
  <c r="N9" i="1" s="1"/>
  <c r="O8" i="1"/>
  <c r="M8" i="1"/>
  <c r="N8" i="1" s="1"/>
  <c r="O7" i="1"/>
  <c r="M7" i="1"/>
  <c r="N7" i="1" s="1"/>
  <c r="O6" i="1"/>
  <c r="M6" i="1"/>
  <c r="N6" i="1" s="1"/>
  <c r="O5" i="1"/>
  <c r="M5" i="1"/>
  <c r="N5" i="1" s="1"/>
  <c r="O4" i="1"/>
  <c r="M4" i="1"/>
  <c r="N4" i="1" s="1"/>
  <c r="O3" i="1"/>
  <c r="M3" i="1"/>
  <c r="N3" i="1" s="1"/>
  <c r="O2" i="1"/>
  <c r="M2" i="1"/>
  <c r="N2" i="1" s="1"/>
  <c r="L346" i="1" l="1"/>
  <c r="L38" i="1" l="1"/>
  <c r="L258" i="1"/>
  <c r="L354" i="1"/>
  <c r="L349" i="1"/>
  <c r="L344" i="1"/>
  <c r="L341" i="1"/>
  <c r="L323" i="1"/>
  <c r="L328" i="1"/>
  <c r="L305" i="1"/>
  <c r="L325" i="1"/>
  <c r="L311" i="1"/>
  <c r="L306" i="1"/>
  <c r="L294" i="1"/>
  <c r="L282" i="1"/>
  <c r="L276" i="1"/>
  <c r="L290" i="1"/>
  <c r="L280" i="1"/>
  <c r="L272" i="1"/>
  <c r="L257" i="1"/>
  <c r="L264" i="1"/>
  <c r="L256" i="1"/>
  <c r="L249" i="1"/>
  <c r="L229" i="1"/>
  <c r="L238" i="1"/>
  <c r="L241" i="1"/>
  <c r="L235" i="1"/>
  <c r="L227" i="1"/>
  <c r="L167" i="1"/>
  <c r="L168" i="1"/>
  <c r="L140" i="1"/>
  <c r="L155" i="1"/>
  <c r="L152" i="1"/>
  <c r="L144" i="1"/>
  <c r="L133" i="1"/>
  <c r="L131" i="1"/>
  <c r="L116" i="1"/>
  <c r="L106" i="1"/>
  <c r="L113" i="1"/>
  <c r="L102" i="1"/>
  <c r="L94" i="1"/>
  <c r="L132" i="1"/>
  <c r="L117" i="1"/>
  <c r="L90" i="1"/>
  <c r="L78" i="1"/>
  <c r="L70" i="1"/>
  <c r="L63" i="1"/>
  <c r="L32" i="1"/>
  <c r="L15" i="1"/>
  <c r="L19" i="1"/>
  <c r="L8" i="1"/>
  <c r="L62" i="1"/>
  <c r="L54" i="1"/>
  <c r="L47" i="1"/>
  <c r="L31" i="1"/>
  <c r="L17" i="1"/>
  <c r="L75" i="1"/>
  <c r="L43" i="1"/>
  <c r="L34" i="1"/>
  <c r="L18" i="1"/>
  <c r="L380" i="1"/>
  <c r="L351" i="1"/>
  <c r="L314" i="1"/>
  <c r="L316" i="1"/>
  <c r="L271" i="1"/>
  <c r="L278" i="1"/>
  <c r="L340" i="1"/>
  <c r="L353" i="1"/>
  <c r="L336" i="1"/>
  <c r="L337" i="1"/>
  <c r="L342" i="1"/>
  <c r="L343" i="1"/>
  <c r="L347" i="1"/>
  <c r="L315" i="1"/>
  <c r="L338" i="1"/>
  <c r="L329" i="1"/>
  <c r="L312" i="1"/>
  <c r="L324" i="1"/>
  <c r="L270" i="1"/>
  <c r="L307" i="1"/>
  <c r="L288" i="1"/>
  <c r="L286" i="1"/>
  <c r="L275" i="1"/>
  <c r="L251" i="1"/>
  <c r="L250" i="1"/>
  <c r="L267" i="1"/>
  <c r="L237" i="1"/>
  <c r="L221" i="1"/>
  <c r="L231" i="1"/>
  <c r="L205" i="1"/>
  <c r="L189" i="1"/>
  <c r="L175" i="1"/>
  <c r="L226" i="1"/>
  <c r="L211" i="1"/>
  <c r="L195" i="1"/>
  <c r="L179" i="1"/>
  <c r="L158" i="1"/>
  <c r="L209" i="1"/>
  <c r="L193" i="1"/>
  <c r="L177" i="1"/>
  <c r="L215" i="1"/>
  <c r="L199" i="1"/>
  <c r="L183" i="1"/>
  <c r="L156" i="1"/>
  <c r="L145" i="1"/>
  <c r="L137" i="1"/>
  <c r="L157" i="1"/>
  <c r="L143" i="1"/>
  <c r="L135" i="1"/>
  <c r="L161" i="1"/>
  <c r="L148" i="1"/>
  <c r="L123" i="1"/>
  <c r="L122" i="1"/>
  <c r="L110" i="1"/>
  <c r="L100" i="1"/>
  <c r="L44" i="1"/>
  <c r="L39" i="1"/>
  <c r="L30" i="1"/>
  <c r="L14" i="1"/>
  <c r="L86" i="1"/>
  <c r="L59" i="1"/>
  <c r="L37" i="1"/>
  <c r="L28" i="1"/>
  <c r="L21" i="1"/>
  <c r="L12" i="1"/>
  <c r="L5" i="1"/>
  <c r="L22" i="1"/>
  <c r="L92" i="1"/>
  <c r="L79" i="1"/>
  <c r="L67" i="1"/>
  <c r="L50" i="1"/>
  <c r="L27" i="1"/>
  <c r="L11" i="1"/>
  <c r="L345" i="1"/>
  <c r="L339" i="1"/>
  <c r="L333" i="1"/>
  <c r="L334" i="1"/>
  <c r="L317" i="1"/>
  <c r="L295" i="1"/>
  <c r="L322" i="1"/>
  <c r="L310" i="1"/>
  <c r="L304" i="1"/>
  <c r="L292" i="1"/>
  <c r="L279" i="1"/>
  <c r="L274" i="1"/>
  <c r="L234" i="1"/>
  <c r="L248" i="1"/>
  <c r="L225" i="1"/>
  <c r="L165" i="1"/>
  <c r="L153" i="1"/>
  <c r="L164" i="1"/>
  <c r="L149" i="1"/>
  <c r="L136" i="1"/>
  <c r="L127" i="1"/>
  <c r="L109" i="1"/>
  <c r="L101" i="1"/>
  <c r="L104" i="1"/>
  <c r="L129" i="1"/>
  <c r="L114" i="1"/>
  <c r="L91" i="1"/>
  <c r="L112" i="1"/>
  <c r="L96" i="1"/>
  <c r="L93" i="1"/>
  <c r="L83" i="1"/>
  <c r="L76" i="1"/>
  <c r="L68" i="1"/>
  <c r="L55" i="1"/>
  <c r="L23" i="1"/>
  <c r="L7" i="1"/>
  <c r="L66" i="1"/>
  <c r="L51" i="1"/>
  <c r="L60" i="1"/>
  <c r="L52" i="1"/>
  <c r="L33" i="1"/>
  <c r="L24" i="1"/>
  <c r="L6" i="1"/>
  <c r="L72" i="1"/>
  <c r="L58" i="1"/>
  <c r="L48" i="1"/>
  <c r="L29" i="1"/>
  <c r="L13" i="1"/>
  <c r="L332" i="1"/>
  <c r="L330" i="1"/>
  <c r="L284" i="1"/>
  <c r="L266" i="1"/>
  <c r="L259" i="1"/>
  <c r="L240" i="1"/>
  <c r="L230" i="1"/>
  <c r="L233" i="1"/>
  <c r="L213" i="1"/>
  <c r="L197" i="1"/>
  <c r="L181" i="1"/>
  <c r="L219" i="1"/>
  <c r="L203" i="1"/>
  <c r="L187" i="1"/>
  <c r="L171" i="1"/>
  <c r="L217" i="1"/>
  <c r="L201" i="1"/>
  <c r="L185" i="1"/>
  <c r="L223" i="1"/>
  <c r="L207" i="1"/>
  <c r="L191" i="1"/>
  <c r="L147" i="1"/>
  <c r="L130" i="1"/>
  <c r="L160" i="1"/>
  <c r="L151" i="1"/>
  <c r="L141" i="1"/>
  <c r="L128" i="1"/>
  <c r="L169" i="1"/>
  <c r="L139" i="1"/>
  <c r="L121" i="1"/>
  <c r="L97" i="1"/>
  <c r="L108" i="1"/>
  <c r="L98" i="1"/>
  <c r="L118" i="1"/>
  <c r="L105" i="1"/>
  <c r="L46" i="1"/>
  <c r="L41" i="1"/>
  <c r="L25" i="1"/>
  <c r="L16" i="1"/>
  <c r="L9" i="1"/>
  <c r="L74" i="1"/>
  <c r="L64" i="1"/>
  <c r="L56" i="1"/>
  <c r="L42" i="1"/>
  <c r="L35" i="1"/>
  <c r="L26" i="1"/>
  <c r="L10" i="1"/>
  <c r="L3" i="1"/>
  <c r="L82" i="1"/>
  <c r="L71" i="1"/>
  <c r="L40" i="1"/>
  <c r="L36" i="1"/>
  <c r="L20" i="1"/>
  <c r="L4" i="1"/>
  <c r="L216" i="1" l="1"/>
  <c r="L273" i="1"/>
  <c r="L232" i="1"/>
  <c r="L320" i="1"/>
  <c r="L245" i="1"/>
  <c r="L289" i="1"/>
  <c r="L326" i="1"/>
  <c r="L281" i="1"/>
  <c r="L356" i="1"/>
  <c r="L176" i="1"/>
  <c r="L246" i="1"/>
  <c r="L125" i="1"/>
  <c r="L81" i="1"/>
  <c r="L111" i="1"/>
  <c r="L53" i="1"/>
  <c r="L146" i="1"/>
  <c r="L239" i="1"/>
  <c r="L208" i="1"/>
  <c r="L285" i="1"/>
  <c r="L192" i="1"/>
  <c r="L300" i="1"/>
  <c r="L299" i="1"/>
  <c r="L318" i="1"/>
  <c r="L184" i="1"/>
  <c r="L200" i="1"/>
  <c r="L331" i="1"/>
  <c r="L255" i="1"/>
  <c r="L293" i="1"/>
  <c r="L150" i="1"/>
  <c r="L69" i="1"/>
  <c r="L107" i="1"/>
  <c r="L124" i="1"/>
  <c r="L134" i="1"/>
  <c r="L89" i="1"/>
  <c r="L159" i="1"/>
  <c r="L224" i="1"/>
  <c r="L170" i="1"/>
  <c r="L87" i="1"/>
  <c r="L182" i="1"/>
  <c r="L210" i="1"/>
  <c r="L220" i="1"/>
  <c r="L252" i="1"/>
  <c r="L206" i="1"/>
  <c r="L172" i="1"/>
  <c r="L188" i="1"/>
  <c r="L204" i="1"/>
  <c r="L244" i="1"/>
  <c r="L254" i="1"/>
  <c r="L350" i="1"/>
  <c r="L291" i="1"/>
  <c r="L327" i="1"/>
  <c r="L84" i="1"/>
  <c r="L120" i="1"/>
  <c r="L115" i="1"/>
  <c r="L308" i="1"/>
  <c r="L379" i="1"/>
  <c r="L173" i="1"/>
  <c r="L154" i="1"/>
  <c r="L190" i="1"/>
  <c r="L77" i="1"/>
  <c r="L162" i="1"/>
  <c r="L260" i="1"/>
  <c r="L253" i="1"/>
  <c r="L85" i="1"/>
  <c r="L163" i="1"/>
  <c r="L138" i="1"/>
  <c r="L186" i="1"/>
  <c r="L287" i="1"/>
  <c r="L321" i="1"/>
  <c r="L335" i="1"/>
  <c r="L352" i="1"/>
  <c r="L198" i="1"/>
  <c r="L228" i="1"/>
  <c r="L298" i="1"/>
  <c r="L355" i="1"/>
  <c r="L247" i="1"/>
  <c r="L283" i="1"/>
  <c r="L313" i="1"/>
  <c r="L119" i="1"/>
  <c r="L202" i="1"/>
  <c r="L348" i="1"/>
  <c r="L49" i="1"/>
  <c r="L166" i="1"/>
  <c r="L214" i="1"/>
  <c r="L178" i="1"/>
  <c r="L268" i="1"/>
  <c r="L309" i="1"/>
  <c r="L73" i="1"/>
  <c r="L80" i="1"/>
  <c r="L65" i="1"/>
  <c r="L174" i="1"/>
  <c r="L180" i="1"/>
  <c r="L196" i="1"/>
  <c r="L212" i="1"/>
  <c r="L262" i="1"/>
  <c r="L277" i="1"/>
  <c r="L302" i="1"/>
  <c r="L297" i="1"/>
  <c r="L357" i="1"/>
  <c r="L45" i="1"/>
  <c r="L88" i="1"/>
  <c r="L236" i="1"/>
  <c r="L243" i="1"/>
  <c r="L296" i="1"/>
  <c r="L57" i="1"/>
  <c r="L61" i="1"/>
  <c r="L103" i="1"/>
  <c r="L142" i="1"/>
  <c r="L242" i="1"/>
  <c r="L95" i="1"/>
  <c r="L99" i="1"/>
  <c r="L222" i="1"/>
  <c r="L263" i="1"/>
  <c r="L218" i="1"/>
  <c r="L303" i="1"/>
  <c r="L269" i="1"/>
  <c r="L126" i="1"/>
  <c r="L194" i="1"/>
  <c r="L265" i="1"/>
  <c r="L261" i="1"/>
  <c r="L301" i="1"/>
  <c r="L319" i="1"/>
  <c r="L2" i="1" l="1"/>
  <c r="L382" i="1" s="1"/>
  <c r="J382" i="1"/>
  <c r="K382" i="1"/>
</calcChain>
</file>

<file path=xl/sharedStrings.xml><?xml version="1.0" encoding="utf-8"?>
<sst xmlns="http://schemas.openxmlformats.org/spreadsheetml/2006/main" count="2681" uniqueCount="706">
  <si>
    <t>Provincia</t>
  </si>
  <si>
    <t>Municipio</t>
  </si>
  <si>
    <t>Cuit</t>
  </si>
  <si>
    <t>Razon Social</t>
  </si>
  <si>
    <t>Tipo de Servicio</t>
  </si>
  <si>
    <t>AMBA</t>
  </si>
  <si>
    <t>Línea</t>
  </si>
  <si>
    <t>M3 EIII</t>
  </si>
  <si>
    <t>M3 EV</t>
  </si>
  <si>
    <t>Sin Asig m3</t>
  </si>
  <si>
    <t>Concatenar</t>
  </si>
  <si>
    <t>Bajas</t>
  </si>
  <si>
    <t>Cautelares</t>
  </si>
  <si>
    <t>BUENOS AIRES</t>
  </si>
  <si>
    <t>ALMIRANTE BROWN</t>
  </si>
  <si>
    <t>30-71596259-0</t>
  </si>
  <si>
    <t>AUTOBUSES BUENOS AIRES SRL - TRANSPORTE LARRAZABAL C.I.S.A. Union transitoria</t>
  </si>
  <si>
    <t>UMA</t>
  </si>
  <si>
    <t>SI</t>
  </si>
  <si>
    <t>30-68586179-4</t>
  </si>
  <si>
    <t>EMPRESA 501 S.A.</t>
  </si>
  <si>
    <t>30-65080001-6</t>
  </si>
  <si>
    <t>EMPRESA DE TRANSPORTE DEL SUR S.R.L.</t>
  </si>
  <si>
    <t>33-54634565-9</t>
  </si>
  <si>
    <t>EXPRESO VILLA GALICIA SAN JOSE S.A.</t>
  </si>
  <si>
    <t>30-64701983-4</t>
  </si>
  <si>
    <t>TRANSPORTE DEL SUR S.R.L.</t>
  </si>
  <si>
    <t>AVELLANEDA</t>
  </si>
  <si>
    <t>33-54661071-9</t>
  </si>
  <si>
    <t>GENERAL TOMAS GUIDO S.A.C.I.F.</t>
  </si>
  <si>
    <t>BERAZATEGUI</t>
  </si>
  <si>
    <t>30-52276217-9</t>
  </si>
  <si>
    <t>MICRO OMNIBUS QUILMES S.A.C.I.F.</t>
  </si>
  <si>
    <t>BRANDSEN</t>
  </si>
  <si>
    <t>30-70986951-1</t>
  </si>
  <si>
    <t>EMPRESA DE TRANSPORTE SANTA RITA S.R.L</t>
  </si>
  <si>
    <t>CAMPANA</t>
  </si>
  <si>
    <t>30-66764535-9</t>
  </si>
  <si>
    <t>COOP. TRABAJO 3 DE JULIO LTDA.</t>
  </si>
  <si>
    <t>30-71158328-5</t>
  </si>
  <si>
    <t>COOPERATIVA DE TRABAJO 6 DE JULIO LIMITADA</t>
  </si>
  <si>
    <t>30-69225833-5</t>
  </si>
  <si>
    <t>MICRO OMNIBUS TIGRE S.A.</t>
  </si>
  <si>
    <t>CAÑUELAS</t>
  </si>
  <si>
    <t>30-54632033-9</t>
  </si>
  <si>
    <t>LINEA EXPRESO LINIERS S.A.I.C.</t>
  </si>
  <si>
    <t>ESCOBAR</t>
  </si>
  <si>
    <t>30-54653274-3</t>
  </si>
  <si>
    <t>COMPAÑIA LA ISLEÑA S.R.L.</t>
  </si>
  <si>
    <t>30-68679471-3</t>
  </si>
  <si>
    <t>LINEA SESENTA S.A.</t>
  </si>
  <si>
    <t>ESTEBAN ECHEVERRIA</t>
  </si>
  <si>
    <t>30-54633296-5</t>
  </si>
  <si>
    <t>EMPRESA MONTE GRANDE S.A.</t>
  </si>
  <si>
    <t>EXALTACION DE LA CRUZ</t>
  </si>
  <si>
    <t>30-70790289-9</t>
  </si>
  <si>
    <t>RUTA BUS S.A.</t>
  </si>
  <si>
    <t>EZEIZA</t>
  </si>
  <si>
    <t>30-69305982-4</t>
  </si>
  <si>
    <t>EMPRESA J.M. EZEIZA S.R.L.</t>
  </si>
  <si>
    <t>FLORENCIO VARELA</t>
  </si>
  <si>
    <t>30-54669877-3</t>
  </si>
  <si>
    <t>COMPAÑIA MICROOMNIBUS LA COLORADA SACI.</t>
  </si>
  <si>
    <t>30-54622889-0</t>
  </si>
  <si>
    <t>MICROOMNIBUS PRIMERA JUNTA S.A.</t>
  </si>
  <si>
    <t>33-56815582-9</t>
  </si>
  <si>
    <t>TRANSPORTES SAN JUAN BAUTISTA S.A.</t>
  </si>
  <si>
    <t>GENERAL RODRIGUEZ</t>
  </si>
  <si>
    <t>33-54634954-9</t>
  </si>
  <si>
    <t>TRANSPORTES LA PERLITA S.A.</t>
  </si>
  <si>
    <t>GENERAL SAN MARTIN</t>
  </si>
  <si>
    <t>ITUZAINGO</t>
  </si>
  <si>
    <t>30-54622896-3</t>
  </si>
  <si>
    <t>EMPRESA LINEA 216 S.A.T.</t>
  </si>
  <si>
    <t>JOSE C. PAZ</t>
  </si>
  <si>
    <t>30-65585353-3</t>
  </si>
  <si>
    <t>EMPRESA DE TRANSPORTES EL LITORAL S.A.</t>
  </si>
  <si>
    <t>30-54623417-3</t>
  </si>
  <si>
    <t>SARGENTO CABRAL S.A. DE TRANSPORTE</t>
  </si>
  <si>
    <t>LA MATANZA</t>
  </si>
  <si>
    <t>30-54641796-0</t>
  </si>
  <si>
    <t>ALMAFUERTE EMP. DE TRANSP. S.A.C.I.E.I.</t>
  </si>
  <si>
    <t>30-54622438-0</t>
  </si>
  <si>
    <t>LA CABAÑA S.A.</t>
  </si>
  <si>
    <t>30-54625352-6</t>
  </si>
  <si>
    <t>LA VECINAL DE MATANZA SACI DE MICROOM.</t>
  </si>
  <si>
    <t>30-68013871-7</t>
  </si>
  <si>
    <t>NUEVO IDEAL S.A.</t>
  </si>
  <si>
    <t>30-54622964-1</t>
  </si>
  <si>
    <t>TRANSPORTE IDEAL SAN JUSTO S.A.</t>
  </si>
  <si>
    <t>LA PLATA</t>
  </si>
  <si>
    <t>30-54624786-0</t>
  </si>
  <si>
    <t>EMPRESA 9 DE JULIO S.A.T.</t>
  </si>
  <si>
    <t>30-70729904-1</t>
  </si>
  <si>
    <t>EXPRESO LA PLATA - BUENOS AIRES S.A.</t>
  </si>
  <si>
    <t>30-54566659-2</t>
  </si>
  <si>
    <t>FUERTE BARRAGAN S.A.T.I.C.I.Y F.</t>
  </si>
  <si>
    <t>30-71501182-0</t>
  </si>
  <si>
    <t>MICROEXPRES S.A.</t>
  </si>
  <si>
    <t>30-54625291-0</t>
  </si>
  <si>
    <t>UNION PLATENSE S.R.L.</t>
  </si>
  <si>
    <t>LANUS</t>
  </si>
  <si>
    <t>30-57197043-7</t>
  </si>
  <si>
    <t>CINCO DE AGOSTO S.R.L.</t>
  </si>
  <si>
    <t>30-54625451-4</t>
  </si>
  <si>
    <t>COMPAÑIA ANDRADE EMPRESA DE TRANSPORTE DE PASAJEROS S.R.L.</t>
  </si>
  <si>
    <t>30-70805898-6</t>
  </si>
  <si>
    <t>EL URBANO SRL</t>
  </si>
  <si>
    <t>30-54641925-4</t>
  </si>
  <si>
    <t>MICRO OMNIBUS AVENIDA S.A.</t>
  </si>
  <si>
    <t>30-58039052-4</t>
  </si>
  <si>
    <t>MICRO OMNIBUS ESTE S.A.</t>
  </si>
  <si>
    <t>LOBOS</t>
  </si>
  <si>
    <t>33-62854085-9</t>
  </si>
  <si>
    <t>EXPRESO EMPALME LOBOS S.R.L.</t>
  </si>
  <si>
    <t>LOMAS DE ZAMORA</t>
  </si>
  <si>
    <t>30-71521580-9</t>
  </si>
  <si>
    <t>AUTOBUSES BUENOS AIRES S.R.L.</t>
  </si>
  <si>
    <t>30-70949454-2</t>
  </si>
  <si>
    <t>YITOS S A</t>
  </si>
  <si>
    <t>LUJAN</t>
  </si>
  <si>
    <t>30-70854893-2</t>
  </si>
  <si>
    <t>TRANSPORTE 11 DE JUNIO S.R.L.</t>
  </si>
  <si>
    <t>MALVINAS ARGENTINAS</t>
  </si>
  <si>
    <t>30-71136158-4</t>
  </si>
  <si>
    <t>LA PRIMERA DE MALVINAS ARGENTINAS UNION TRANSITORIA DE EMPRESAS</t>
  </si>
  <si>
    <t>MERCEDES</t>
  </si>
  <si>
    <t>30-99908357-5</t>
  </si>
  <si>
    <t>MUNICIPALIDAD DE MERCEDES PROVINCIA DE BUENOS AIRES</t>
  </si>
  <si>
    <t>MERLO</t>
  </si>
  <si>
    <t>33-71528200-9</t>
  </si>
  <si>
    <t>C.O.S.A. CIA. DE TRANSPORTE VECINAL S.A.- UNION TRANSITORIA</t>
  </si>
  <si>
    <t>30-54632095-9</t>
  </si>
  <si>
    <t>TRANSPORTES UNIDOS DE MERLO S.C.I.I.</t>
  </si>
  <si>
    <t>MORENO</t>
  </si>
  <si>
    <t>MORON</t>
  </si>
  <si>
    <t>PILAR</t>
  </si>
  <si>
    <t>30-60589091-8</t>
  </si>
  <si>
    <t>EMPRESA DE TRANSPORTE TRATADO DEL PILAR S.R.L.</t>
  </si>
  <si>
    <t>30-71009265-2</t>
  </si>
  <si>
    <t>EMPRESA MONTERREY S.R.L.</t>
  </si>
  <si>
    <t>30-54661590-8</t>
  </si>
  <si>
    <t>LA CENTRAL DE ESCOBAR S.A.</t>
  </si>
  <si>
    <t>30-71142261-3</t>
  </si>
  <si>
    <t>LA PRIMERA DE LA ESCONDIDA S.R.L.</t>
  </si>
  <si>
    <t>30-70743778-9</t>
  </si>
  <si>
    <t>PILAR BUS S.A.</t>
  </si>
  <si>
    <t>PUNTA INDIO</t>
  </si>
  <si>
    <t>30-71456617-9</t>
  </si>
  <si>
    <t>EMPRESA DE TRANSPORTE PARQUE COSTERO DEL SUR S.R.L.</t>
  </si>
  <si>
    <t>QUILMES</t>
  </si>
  <si>
    <t>30-54625024-1</t>
  </si>
  <si>
    <t>COMPAÑIA OMNIBUS 25 DE MAYO LINEA 278 S.A.</t>
  </si>
  <si>
    <t>30-54635100-5</t>
  </si>
  <si>
    <t>EXPRESO VILLA NUEVA S.A.</t>
  </si>
  <si>
    <t>SAN FERNANDO</t>
  </si>
  <si>
    <t>30-63898233-8</t>
  </si>
  <si>
    <t>CIUDAD DE SAN FERNANDO S.A.</t>
  </si>
  <si>
    <t>SAN ISIDRO</t>
  </si>
  <si>
    <t>30-54634473-4</t>
  </si>
  <si>
    <t>MICRO OMNIBUS GENERAL SAN MARTIN S.A.C.</t>
  </si>
  <si>
    <t>SAN MIGUEL</t>
  </si>
  <si>
    <t>30-56190067-8</t>
  </si>
  <si>
    <t>LA PRIMERA DE GRAND BOURG S.A.T.C.I.</t>
  </si>
  <si>
    <t>SAN VICENTE</t>
  </si>
  <si>
    <t>30-54563704-5</t>
  </si>
  <si>
    <t>EMPRESA SAN VICENTE S.A.T.</t>
  </si>
  <si>
    <t>PROV</t>
  </si>
  <si>
    <t>UPA</t>
  </si>
  <si>
    <t>33-54625963-9</t>
  </si>
  <si>
    <t>AZUL S.A. DE TRANSPORTE AUTOMOTOR</t>
  </si>
  <si>
    <t>30-54622322-8</t>
  </si>
  <si>
    <t>COMPAÑIA DE TRANSPORTE VECINAL S.A.</t>
  </si>
  <si>
    <t>30-54629668-3</t>
  </si>
  <si>
    <t>COMPAÑIA LA PAZ AMADOR MOURE S.A.I.F.I. Y A.</t>
  </si>
  <si>
    <t>30-54623073-9</t>
  </si>
  <si>
    <t>COMPAÑIA NOROESTE S.A.T.</t>
  </si>
  <si>
    <t>30-55484725-7</t>
  </si>
  <si>
    <t>EMPRESA DEL OESTE S.A.T.</t>
  </si>
  <si>
    <t>30-54623653-2</t>
  </si>
  <si>
    <t>EMPRESA LINEA SIETE S.A.T.</t>
  </si>
  <si>
    <t>30-58184769-2</t>
  </si>
  <si>
    <t>EXPRESO PARQUE EL LUCERO S.A. DE TRANSPORTES</t>
  </si>
  <si>
    <t>30-55484558-0</t>
  </si>
  <si>
    <t>EXPRESO ESTEBAN ECHEVERRIA S.R.L.</t>
  </si>
  <si>
    <t>30-54622346-5</t>
  </si>
  <si>
    <t>EXPRESO GENERAL SARMIENTO S.A.</t>
  </si>
  <si>
    <t>30-54622469-0</t>
  </si>
  <si>
    <t>EXPRESO LOMAS S.A.</t>
  </si>
  <si>
    <t>30-54633692-8</t>
  </si>
  <si>
    <t>EXPRESO NUEVE DE JULIO S.A.</t>
  </si>
  <si>
    <t>30-54650008-6</t>
  </si>
  <si>
    <t>LA NUEVA METROPOL S.A.T.A.C.I.</t>
  </si>
  <si>
    <t>30-54636585-5</t>
  </si>
  <si>
    <t>LA PRIMERA DE MARTINEZ S.A.</t>
  </si>
  <si>
    <t>33-54635070-9</t>
  </si>
  <si>
    <t>LIBERTADOR SAN MARTIN S.A.T</t>
  </si>
  <si>
    <t>30-54636523-5</t>
  </si>
  <si>
    <t>MICRO OMNIBUS MITRE S.A.</t>
  </si>
  <si>
    <t>30-54631986-1</t>
  </si>
  <si>
    <t>MICRO OMNIBUS O'HIGGINS S.A. DE TTE.</t>
  </si>
  <si>
    <t>30-54634060-7</t>
  </si>
  <si>
    <t>MICROOMNIBUS SAAVEDRA S.A.T.A.C.I.</t>
  </si>
  <si>
    <t>33-54625543-9</t>
  </si>
  <si>
    <t>TRANSPORTE JOSE HERNANDEZ S.A.C.I.</t>
  </si>
  <si>
    <t>30-54624298-2</t>
  </si>
  <si>
    <t>TRANSPORTE LA UNION S.A.</t>
  </si>
  <si>
    <t>30-54634404-1</t>
  </si>
  <si>
    <t>TRANSPORTE LARRAZABAL C.I.S.A.</t>
  </si>
  <si>
    <t>30-54624700-3</t>
  </si>
  <si>
    <t>TRANSPORTES ATLANTIDA S.A.COMERCIAL</t>
  </si>
  <si>
    <t>30-54635131-5</t>
  </si>
  <si>
    <t>TRANSPORTES AUTOMOTORES LANUS ESTE S.A.</t>
  </si>
  <si>
    <t>30-54641413-9</t>
  </si>
  <si>
    <t>TRANSPORTES AUTOMOTORES LA PLATA S.A.</t>
  </si>
  <si>
    <t>30-54634336-3</t>
  </si>
  <si>
    <t>TRANSPORTES VILLA BOSCH S.A.C.I.</t>
  </si>
  <si>
    <t>TIGRE</t>
  </si>
  <si>
    <t>30-54641994-7</t>
  </si>
  <si>
    <t>MICRO OMNIBUS GRAL.PACHECO S.A.</t>
  </si>
  <si>
    <t>30-71098891-5</t>
  </si>
  <si>
    <t>UTENOR LINEA 723 UNION TRANSITORIA DE EMPRESAS</t>
  </si>
  <si>
    <t>30-71254215-9</t>
  </si>
  <si>
    <t>UTENOR S.A. LINEA 722 UNION TRANSITORIA DE EMPRESAS</t>
  </si>
  <si>
    <t>ZARATE</t>
  </si>
  <si>
    <t>30-71561637-4</t>
  </si>
  <si>
    <t>ZARATE TRANSPORTE SAPEM</t>
  </si>
  <si>
    <t>CABA</t>
  </si>
  <si>
    <t>30-57190196-6</t>
  </si>
  <si>
    <t>17 DE AGOSTO S.A.</t>
  </si>
  <si>
    <t>DF</t>
  </si>
  <si>
    <t>JN</t>
  </si>
  <si>
    <t>SD</t>
  </si>
  <si>
    <t>33-70818048-9</t>
  </si>
  <si>
    <t>25 DE AGOSTO TOUR S.R.L.</t>
  </si>
  <si>
    <t>SPI</t>
  </si>
  <si>
    <t>NO</t>
  </si>
  <si>
    <t>11205SP2</t>
  </si>
  <si>
    <t>30-54636615-0</t>
  </si>
  <si>
    <t>4 DE SEPTIEMBRE S.A.T.C.P.</t>
  </si>
  <si>
    <t>SGI</t>
  </si>
  <si>
    <t>30-54640458-3</t>
  </si>
  <si>
    <t>A.T.A.C.O. NORTE S.A.C.I.</t>
  </si>
  <si>
    <t>INP</t>
  </si>
  <si>
    <t>30-68324678-2</t>
  </si>
  <si>
    <t>AGUILA DORADA BIS S.A.</t>
  </si>
  <si>
    <t>6755SP2</t>
  </si>
  <si>
    <t>33-65973590-9</t>
  </si>
  <si>
    <t>ALBUS S.R.L.</t>
  </si>
  <si>
    <t>367SP3</t>
  </si>
  <si>
    <t>33-54568440-9</t>
  </si>
  <si>
    <t>ALMAFUERTE S.A.T.A.C.I.</t>
  </si>
  <si>
    <t>30-56178540-2</t>
  </si>
  <si>
    <t>AUTOTRANSPORTES ANDESMAR S.A.</t>
  </si>
  <si>
    <t>107SP25</t>
  </si>
  <si>
    <t>33-60274919-9</t>
  </si>
  <si>
    <t>AUTOTRANSPORTES RUTAMAR S.R.L.</t>
  </si>
  <si>
    <t>408SP1</t>
  </si>
  <si>
    <t>30-55076210-9</t>
  </si>
  <si>
    <t>AUTOTRANSPORTES SAN JUAN S.A.</t>
  </si>
  <si>
    <t>263SP6</t>
  </si>
  <si>
    <t>EJ</t>
  </si>
  <si>
    <t>263EJ3</t>
  </si>
  <si>
    <t>30-54633760-6</t>
  </si>
  <si>
    <t>AUTOTRANSPORTES SOCASA S.A.</t>
  </si>
  <si>
    <t>46SP5</t>
  </si>
  <si>
    <t>30-61322839-6</t>
  </si>
  <si>
    <t>AUTOTTES. SAN JUAN-MAR DEL PLATA S.A.</t>
  </si>
  <si>
    <t>279SP6</t>
  </si>
  <si>
    <t>30-58121405-3</t>
  </si>
  <si>
    <t>BALUT HERMANOS S.R.L.</t>
  </si>
  <si>
    <t>28SP6</t>
  </si>
  <si>
    <t>20-13164214-9</t>
  </si>
  <si>
    <t>BARREIRO, RICARDO FABIAN</t>
  </si>
  <si>
    <t>11335SP1</t>
  </si>
  <si>
    <t>30-54622810-6</t>
  </si>
  <si>
    <t>BERNARDINO RIVADAVIA S.A.T.A.</t>
  </si>
  <si>
    <t>30-70818819-7</t>
  </si>
  <si>
    <t>BUENOS AIRES BUS SOCIEDAD ANONIMA</t>
  </si>
  <si>
    <t>30-70554911-3</t>
  </si>
  <si>
    <t>BUS DEL OESTE S.A.</t>
  </si>
  <si>
    <t>30-63872387-1</t>
  </si>
  <si>
    <t>C.O.I.T.R.A.M LTDA.</t>
  </si>
  <si>
    <t>453SP1</t>
  </si>
  <si>
    <t>30-64532701-9</t>
  </si>
  <si>
    <t>CAPITAL DEL MONTE VIAJES Y TURISMO S.R.L</t>
  </si>
  <si>
    <t>71SP1</t>
  </si>
  <si>
    <t>30-54634305-3</t>
  </si>
  <si>
    <t>CARDENAS S.A. EMPRESA DE TRANSPORTES</t>
  </si>
  <si>
    <t>30-60926773-5</t>
  </si>
  <si>
    <t>CARLOS ALBERTO CARUSO Y COMPAÑIA S.R.L.</t>
  </si>
  <si>
    <t>224SP1</t>
  </si>
  <si>
    <t>30-54626201-0</t>
  </si>
  <si>
    <t>CAYETANO CARUSO S.A.</t>
  </si>
  <si>
    <t>240SP1</t>
  </si>
  <si>
    <t>30-61035814-0</t>
  </si>
  <si>
    <t>CENTRAL ARGENTINO DE ROSARIO S.A.</t>
  </si>
  <si>
    <t>103SP1</t>
  </si>
  <si>
    <t>30-54624397-0</t>
  </si>
  <si>
    <t>COLECTIVEROS UNIDOS S.A.I.F.(C.U.S.A.)</t>
  </si>
  <si>
    <t>30-54658644-4</t>
  </si>
  <si>
    <t>COOP. DE PROV. DE SERV. PARA TRANSP. LA UNION LTDA</t>
  </si>
  <si>
    <t>128SP1</t>
  </si>
  <si>
    <t>33-54662883-9</t>
  </si>
  <si>
    <t>COOP.ANDINA DE TTE.AUT.DE PROVISION DE SER.INTERNAC.C.A.T.A.INT.LIMITADA</t>
  </si>
  <si>
    <t>69SP4</t>
  </si>
  <si>
    <t>30-63595387-6</t>
  </si>
  <si>
    <t>COOP.D/PROV.D/SER.RADIOMOV.D/MZA.LTDA(I)</t>
  </si>
  <si>
    <t>284SP1</t>
  </si>
  <si>
    <t>30-59618126-7</t>
  </si>
  <si>
    <t>COOP.D/SERV.P./TTAS.D/PAS.Y CARGAS SPORTMAN LTDA</t>
  </si>
  <si>
    <t>276SP1</t>
  </si>
  <si>
    <t>30-63311413-3</t>
  </si>
  <si>
    <t>COOP.DE TRABAJO DE TTES. LA UNION LTDA.</t>
  </si>
  <si>
    <t>3056SP1</t>
  </si>
  <si>
    <t>30-62629625-0</t>
  </si>
  <si>
    <t>CRUCERO DEL NORTE S.R.L.</t>
  </si>
  <si>
    <t>10SP36</t>
  </si>
  <si>
    <t>33-54633982-9</t>
  </si>
  <si>
    <t>D.O.T.A. S.A. DE TRANSPORTE AUTOMOTOR</t>
  </si>
  <si>
    <t>30-70395396-0</t>
  </si>
  <si>
    <t>D.U.V.I. SOCIEDAD ANONIMA</t>
  </si>
  <si>
    <t>30-61133884-4</t>
  </si>
  <si>
    <t>DERUDDER HNOS S.R.L. FLECHA BUS</t>
  </si>
  <si>
    <t>50SP20</t>
  </si>
  <si>
    <t>50EJ5</t>
  </si>
  <si>
    <t>30-54637090-5</t>
  </si>
  <si>
    <t>DUMAS S.A</t>
  </si>
  <si>
    <t>248SP7</t>
  </si>
  <si>
    <t>30-70787028-8</t>
  </si>
  <si>
    <t>E.C. LEADER S.R.L.</t>
  </si>
  <si>
    <t>10638SP1</t>
  </si>
  <si>
    <t>30-54635216-8</t>
  </si>
  <si>
    <t>E.T.A.C.E.R. S.R.L.</t>
  </si>
  <si>
    <t>30-61580178-6</t>
  </si>
  <si>
    <t>EL COMETA S.R.L.</t>
  </si>
  <si>
    <t>281SP1</t>
  </si>
  <si>
    <t>30-54633944-7</t>
  </si>
  <si>
    <t>EL CONDOR EMPRESA DE TRANSPORTE S.A.</t>
  </si>
  <si>
    <t>60SP7</t>
  </si>
  <si>
    <t>30-54622179-9</t>
  </si>
  <si>
    <t>EL CONDOR S.R.L.</t>
  </si>
  <si>
    <t>105SP1</t>
  </si>
  <si>
    <t>30-69638589-7</t>
  </si>
  <si>
    <t>EL NUEVO HALCON S.A.</t>
  </si>
  <si>
    <t>30-54643075-4</t>
  </si>
  <si>
    <t>EL PORVENIR S.R.L.</t>
  </si>
  <si>
    <t>8477SP1</t>
  </si>
  <si>
    <t>30-65289644-4</t>
  </si>
  <si>
    <t>EL PRACTICO S.A.</t>
  </si>
  <si>
    <t>96SP1</t>
  </si>
  <si>
    <t>30-54624694-5</t>
  </si>
  <si>
    <t>EL PUENTE S.A.T.</t>
  </si>
  <si>
    <t>30-67437645-2</t>
  </si>
  <si>
    <t>EL PULQUI S.R.L.</t>
  </si>
  <si>
    <t>257SP2</t>
  </si>
  <si>
    <t>30-57190066-8</t>
  </si>
  <si>
    <t>EL SANTIAGUEÑO S.R.L.</t>
  </si>
  <si>
    <t>286SP2</t>
  </si>
  <si>
    <t>30-54625314-3</t>
  </si>
  <si>
    <t>EMP.ARGENTINA DE SERV.PUBLICOS S.A.T.A.</t>
  </si>
  <si>
    <t>238SP14</t>
  </si>
  <si>
    <t>30-54624526-4</t>
  </si>
  <si>
    <t>EMP.DE OMNIB.SIERRAS CORDOBESAS S.A.(I)</t>
  </si>
  <si>
    <t>235SP1</t>
  </si>
  <si>
    <t>30-54634312-6</t>
  </si>
  <si>
    <t>EMP.DE TRANSP.MICROOMN.SAENZ PEÑA S.R.L.</t>
  </si>
  <si>
    <t>30-54633715-0</t>
  </si>
  <si>
    <t>EMP.DE TTE. PEDRO DE MENDOZA COM. E IND.</t>
  </si>
  <si>
    <t>30-54633302-3</t>
  </si>
  <si>
    <t>EMP.DE TTES.SIERRAS DE CORDOBA S.A.C.I.I.Y A</t>
  </si>
  <si>
    <t>208SP1</t>
  </si>
  <si>
    <t>30-54634107-7</t>
  </si>
  <si>
    <t>EMP.TRANSP.AUTOM.DE PASAJEROS S.A.C.I.F.</t>
  </si>
  <si>
    <t>30-54660726-3</t>
  </si>
  <si>
    <t>EMP.TRANSP.FLUVIALES DEL LITORAL S.A.</t>
  </si>
  <si>
    <t>30-67871434-4</t>
  </si>
  <si>
    <t>EMPRENDIMIENTOS S.R.L.</t>
  </si>
  <si>
    <t>13235 SP1</t>
  </si>
  <si>
    <t>30-62730398-6</t>
  </si>
  <si>
    <t>EMPRESA ALMIRANTE GUILLERMO BROWN S.R.L.</t>
  </si>
  <si>
    <t>632SP4</t>
  </si>
  <si>
    <t>30-54633937-4</t>
  </si>
  <si>
    <t>EMPRESA ANTARTIDA ARGENTINA S.A.T.</t>
  </si>
  <si>
    <t>30-59033015-5</t>
  </si>
  <si>
    <t>EMPRESA CEFERINO S.A.</t>
  </si>
  <si>
    <t>143SP2</t>
  </si>
  <si>
    <t>143EJ4</t>
  </si>
  <si>
    <t>30-60597072-5</t>
  </si>
  <si>
    <t>EMPRESA CIUDAD DE GUALEGUAYCHU S.R.L.</t>
  </si>
  <si>
    <t>278SP4</t>
  </si>
  <si>
    <t>30-66092335-3</t>
  </si>
  <si>
    <t>EMPRESA DE OMNIBUS BANTA SINGH S.R.L.</t>
  </si>
  <si>
    <t>217SP1</t>
  </si>
  <si>
    <t>30-54625079-9</t>
  </si>
  <si>
    <t>EMPRESA DE TRANSP. TTE. GRAL. ROCA S.A</t>
  </si>
  <si>
    <t>30-53313348-3</t>
  </si>
  <si>
    <t>EMPRESA DE TRANSPORTE ACONQUIJA S.R.L.</t>
  </si>
  <si>
    <t>98SP7</t>
  </si>
  <si>
    <t>30-54657290-7</t>
  </si>
  <si>
    <t>EMPRESA DE TRANSPORTES AMERICA S.A.C.I.</t>
  </si>
  <si>
    <t>30-56394131-2</t>
  </si>
  <si>
    <t>EMPRESA DE TTES.DE PASAJEROS KO-KO S.R.L</t>
  </si>
  <si>
    <t>108SP1</t>
  </si>
  <si>
    <t>30-64472067-1</t>
  </si>
  <si>
    <t>EMPRESA DEL SUR Y MEDIA AGUA S.A.</t>
  </si>
  <si>
    <t>11SP2</t>
  </si>
  <si>
    <t>30-65829220-6</t>
  </si>
  <si>
    <t>EMPRESA EL INDIO S.A.(I)</t>
  </si>
  <si>
    <t>424SP1</t>
  </si>
  <si>
    <t>30-54623424-6</t>
  </si>
  <si>
    <t>EMPRESA EL NORTE BIS S.R.L.</t>
  </si>
  <si>
    <t>20SP4</t>
  </si>
  <si>
    <t>30-54662272-6</t>
  </si>
  <si>
    <t>EMPRESA EL RAPIDO S.R.L.</t>
  </si>
  <si>
    <t>41SP1</t>
  </si>
  <si>
    <t>30-54626164-2</t>
  </si>
  <si>
    <t>EMPRESA EL TURISTA S.R.L.</t>
  </si>
  <si>
    <t>15SP8</t>
  </si>
  <si>
    <t>30-54657368-7</t>
  </si>
  <si>
    <t>EMPRESA GALVENSE S.R.L.</t>
  </si>
  <si>
    <t>479SP2</t>
  </si>
  <si>
    <t>30-54622766-5</t>
  </si>
  <si>
    <t>EMPRESA GENERAL URQUIZA S.R.L.</t>
  </si>
  <si>
    <t>232SP1</t>
  </si>
  <si>
    <t>33-56802704-9</t>
  </si>
  <si>
    <t>EMPRESA GUTIERREZ S.R.L.</t>
  </si>
  <si>
    <t>295SP7</t>
  </si>
  <si>
    <t>30-54626607-5</t>
  </si>
  <si>
    <t>EMPRESA ITATI S.A(*)</t>
  </si>
  <si>
    <t>51SP1</t>
  </si>
  <si>
    <t>30-54624687-2</t>
  </si>
  <si>
    <t>EMPRESA MAYO S.R.L.</t>
  </si>
  <si>
    <t>12746SP1</t>
  </si>
  <si>
    <t>30-70742374-5</t>
  </si>
  <si>
    <t>EMPRESA MESSINA S.R.L.</t>
  </si>
  <si>
    <t>10214SP1</t>
  </si>
  <si>
    <t>30-54578922-8</t>
  </si>
  <si>
    <t>EMPRESA PUERTO TIROL S.R.L.</t>
  </si>
  <si>
    <t>2SP1</t>
  </si>
  <si>
    <t>30-54624380-6</t>
  </si>
  <si>
    <t>EMPRESA PULLMAN GENERAL BELGRANO S.R.L.</t>
  </si>
  <si>
    <t>45SP11</t>
  </si>
  <si>
    <t>30-68784108-1</t>
  </si>
  <si>
    <t>EMPRESA RIO URUGUAY S.R.L.</t>
  </si>
  <si>
    <t>30-56610811-5</t>
  </si>
  <si>
    <t>EMPRESA RIO URUGUAY SRL (I)</t>
  </si>
  <si>
    <t>TL</t>
  </si>
  <si>
    <t>270SP1</t>
  </si>
  <si>
    <t>30-71124418-9</t>
  </si>
  <si>
    <t>EMPRESA ROBLEDO S.R.L.</t>
  </si>
  <si>
    <t>13960SP1</t>
  </si>
  <si>
    <t>30-56197068-4</t>
  </si>
  <si>
    <t>EMPRESA ROMERO S.A.T.I.C.A. Y F.</t>
  </si>
  <si>
    <t>150SP1</t>
  </si>
  <si>
    <t>30-54625840-4</t>
  </si>
  <si>
    <t>EMPRESA SAN JOSE S.A.</t>
  </si>
  <si>
    <t>40SP8</t>
  </si>
  <si>
    <t>30-71593276-4</t>
  </si>
  <si>
    <t>EMPRESA SILVIA S.A</t>
  </si>
  <si>
    <t>70045SP1</t>
  </si>
  <si>
    <t>30-54684423-0</t>
  </si>
  <si>
    <t>EMPRESA TANDILENSE S.A.C.I.F.I.Y DE S.</t>
  </si>
  <si>
    <t>30-54644726-6</t>
  </si>
  <si>
    <t>EMPRESA TRANSPORTE MORTEROS S.R.L.</t>
  </si>
  <si>
    <t>698SP2</t>
  </si>
  <si>
    <t>30-62944722-5</t>
  </si>
  <si>
    <t>EMPRESA TTE. AUTOMOTOR S.R.L.(E.T.A.)</t>
  </si>
  <si>
    <t>56SP6</t>
  </si>
  <si>
    <t>30-56354526-3</t>
  </si>
  <si>
    <t>EMPRESA VALLECITO S.R.L.</t>
  </si>
  <si>
    <t>4355SP1</t>
  </si>
  <si>
    <t>30-56468014-8</t>
  </si>
  <si>
    <t>EMPRESAS ASOCIADAS CENTRAL ARGENTINO S.R.L. Y EL DORADO S.R.L.</t>
  </si>
  <si>
    <t>269SP10</t>
  </si>
  <si>
    <t>30-70778883-2</t>
  </si>
  <si>
    <t>ERSA URBANO S.A</t>
  </si>
  <si>
    <t>30-58635786-3</t>
  </si>
  <si>
    <t>EXPRESO ALBERINO S.A.</t>
  </si>
  <si>
    <t>32EJ17</t>
  </si>
  <si>
    <t>30-68902450-1</t>
  </si>
  <si>
    <t>EXPRESO DEL OESTE S.A</t>
  </si>
  <si>
    <t>459SP1</t>
  </si>
  <si>
    <t>30-57945598-1</t>
  </si>
  <si>
    <t>EXPRESO ENCON S.R.L.</t>
  </si>
  <si>
    <t>273SP3</t>
  </si>
  <si>
    <t>30-54622391-0</t>
  </si>
  <si>
    <t>EXPRESO QUILMES S.A.</t>
  </si>
  <si>
    <t>30-55736567-9</t>
  </si>
  <si>
    <t>EXPRESO RIO PARANA S.A.</t>
  </si>
  <si>
    <t>265SP1</t>
  </si>
  <si>
    <t>30-54625437-9</t>
  </si>
  <si>
    <t>EXPRESO SAN ISIDRO S.A.T.C.I.F.I.</t>
  </si>
  <si>
    <t>30-56292411-2</t>
  </si>
  <si>
    <t>EXPRESO SINGER S.A.T.</t>
  </si>
  <si>
    <t>18SP8</t>
  </si>
  <si>
    <t>30-56238208-5</t>
  </si>
  <si>
    <t>EXPRESO TIGRE-IGUAZU SA</t>
  </si>
  <si>
    <t>12SP1</t>
  </si>
  <si>
    <t>30-67291861-4</t>
  </si>
  <si>
    <t>FREDES TURISMO S.R.L.</t>
  </si>
  <si>
    <t>9737EJ4</t>
  </si>
  <si>
    <t>30-54624724-0</t>
  </si>
  <si>
    <t>GENERAL PUEYRREDON S.A.T.C.I.</t>
  </si>
  <si>
    <t>30-67611410-2</t>
  </si>
  <si>
    <t>GONZALEZ-TARABELLI S.A.</t>
  </si>
  <si>
    <t>1640SP2</t>
  </si>
  <si>
    <t>30-70228513-1</t>
  </si>
  <si>
    <t>GRUPO LINEA 179 S.A.</t>
  </si>
  <si>
    <t>30-56844599-2</t>
  </si>
  <si>
    <t>JUAN B. JUSTO S.A.T.C.I.</t>
  </si>
  <si>
    <t>30-54625055-1</t>
  </si>
  <si>
    <t>LA CENTRAL DE VICENTE LOPEZ S.A.C.</t>
  </si>
  <si>
    <t>SGII</t>
  </si>
  <si>
    <t>30-56932483-8</t>
  </si>
  <si>
    <t>LA COSTERA CRIOLLA S.R.L.</t>
  </si>
  <si>
    <t>383SP1</t>
  </si>
  <si>
    <t>30-54639386-7</t>
  </si>
  <si>
    <t>LA TOSTADENSE Y CIA S.R.L.</t>
  </si>
  <si>
    <t>339SP1</t>
  </si>
  <si>
    <t>33-54650572-9</t>
  </si>
  <si>
    <t>LA UNION S.R.L.</t>
  </si>
  <si>
    <t>313EJ4</t>
  </si>
  <si>
    <t>30-54622131-4</t>
  </si>
  <si>
    <t>LA VELOZ DEL NORTE S.A.</t>
  </si>
  <si>
    <t>14SP38</t>
  </si>
  <si>
    <t>30-57196699-5</t>
  </si>
  <si>
    <t>LINEA 10 S.A.</t>
  </si>
  <si>
    <t>30-56835256-0</t>
  </si>
  <si>
    <t>LINEA 17 S.A.</t>
  </si>
  <si>
    <t>30-54633333-3</t>
  </si>
  <si>
    <t>LINEA 213 S.A. DE TRANSPORTE</t>
  </si>
  <si>
    <t>30-57189536-2</t>
  </si>
  <si>
    <t>LINEA 22 S.A.</t>
  </si>
  <si>
    <t>30-54634121-2</t>
  </si>
  <si>
    <t>LINEA 71 S.A.</t>
  </si>
  <si>
    <t>30-54630419-8</t>
  </si>
  <si>
    <t>LINEA DE MICROOMNIBUS 47 S.A.</t>
  </si>
  <si>
    <t>30-54622575-1</t>
  </si>
  <si>
    <t>LOS CONSTITUYENTES S.A.T.</t>
  </si>
  <si>
    <t>30-54622520-4</t>
  </si>
  <si>
    <t>LÍNEA 102 - SARGENTO CABRAL S.A. (EX- TRANSPORTES SGTO.CABRAL SOC.COLECTIVA)</t>
  </si>
  <si>
    <t>30-54577578-2</t>
  </si>
  <si>
    <t>M.O.D.O. S.A.</t>
  </si>
  <si>
    <t>30-54285640-4</t>
  </si>
  <si>
    <t>MAR CHIQUITA S.R.L.</t>
  </si>
  <si>
    <t>67039SP1</t>
  </si>
  <si>
    <t>30-56457119-5</t>
  </si>
  <si>
    <t>MAR Y VALLE S.R.L.</t>
  </si>
  <si>
    <t>785SP1</t>
  </si>
  <si>
    <t>30-67371736-1</t>
  </si>
  <si>
    <t>MARGA S.A.</t>
  </si>
  <si>
    <t>10365SP1</t>
  </si>
  <si>
    <t>30-66419466-6</t>
  </si>
  <si>
    <t>MARILAO S.A.</t>
  </si>
  <si>
    <t>5783EJ5</t>
  </si>
  <si>
    <t>30-57153764-4</t>
  </si>
  <si>
    <t>MICRO OMNIBUS NORTE S.A. (M.O.N.S.A.)</t>
  </si>
  <si>
    <t>30-54632118-1</t>
  </si>
  <si>
    <t>MICRO OMNIBUS SUR S.A.C.</t>
  </si>
  <si>
    <t>30-54636578-2</t>
  </si>
  <si>
    <t>MICROOMNIBUS BARRANCAS DE BELGRANO S.A.</t>
  </si>
  <si>
    <t>30-54633739-8</t>
  </si>
  <si>
    <t>MICROOMNIBUS CIUDAD DE BS.AS. S.A.T.C.I</t>
  </si>
  <si>
    <t>30-54622827-0</t>
  </si>
  <si>
    <t>MICROOMNIBUS CUARENTA Y CINCO S.A.C.I.F.</t>
  </si>
  <si>
    <t>33-70223426-9</t>
  </si>
  <si>
    <t>NUDO S.A.</t>
  </si>
  <si>
    <t>30-70721568-9</t>
  </si>
  <si>
    <t>NUEVA CHEVALLIER S.A.</t>
  </si>
  <si>
    <t>9757SP15</t>
  </si>
  <si>
    <t>30-70939332-0</t>
  </si>
  <si>
    <t>NUEVA EMPRESA GODOY S.R.L.</t>
  </si>
  <si>
    <t>11219SP5</t>
  </si>
  <si>
    <t>30-54657207-9</t>
  </si>
  <si>
    <t>NUEVOS RUMBOS S.A.</t>
  </si>
  <si>
    <t>30-62554374-2</t>
  </si>
  <si>
    <t>PEHUENCHE S.A.</t>
  </si>
  <si>
    <t>49SP6</t>
  </si>
  <si>
    <t>30-54648155-3</t>
  </si>
  <si>
    <t>RIO PARANA S.A.</t>
  </si>
  <si>
    <t>258SP2</t>
  </si>
  <si>
    <t>30-70087642-6</t>
  </si>
  <si>
    <t>ROCARAZA S.A.</t>
  </si>
  <si>
    <t>30-71691692-4</t>
  </si>
  <si>
    <t>ROSARIO GUARANI S.A.</t>
  </si>
  <si>
    <t>33-60077099-9</t>
  </si>
  <si>
    <t>RUTATLANTICA S.A.</t>
  </si>
  <si>
    <t>109SP1</t>
  </si>
  <si>
    <t>20-07815485-4</t>
  </si>
  <si>
    <t>SERGIO RICARDO BELLO TECNI-AUSTRAL</t>
  </si>
  <si>
    <t>10215SP4</t>
  </si>
  <si>
    <t>30-54625321-6</t>
  </si>
  <si>
    <t>SOCIEDAD ANONIMA EXPRESO SUDOESTE</t>
  </si>
  <si>
    <t>33-64571375-9</t>
  </si>
  <si>
    <t>SOL Y VALLES S.A.</t>
  </si>
  <si>
    <t>5961SP1</t>
  </si>
  <si>
    <t>30-62072320-3</t>
  </si>
  <si>
    <t>TONY TUR S.A.</t>
  </si>
  <si>
    <t>7EJ6</t>
  </si>
  <si>
    <t>30-65108882-4</t>
  </si>
  <si>
    <t>TRAMAT S.A</t>
  </si>
  <si>
    <t>3568SP14</t>
  </si>
  <si>
    <t>30-54660863-4</t>
  </si>
  <si>
    <t>TRANPORTES VEINTIDOS DE SETIEMBRE S.A.C.</t>
  </si>
  <si>
    <t>33-68206446-9</t>
  </si>
  <si>
    <t>TRANSFER LINE S.A.</t>
  </si>
  <si>
    <t>5572EJ7</t>
  </si>
  <si>
    <t>30-54622797-5</t>
  </si>
  <si>
    <t>TRANSP. AUTOMOTORES 12 DE OCTUBRE S.A.C.</t>
  </si>
  <si>
    <t>33-54641970-9</t>
  </si>
  <si>
    <t>TRANSPORTADORA PATAGONICA SA</t>
  </si>
  <si>
    <t>291SP5</t>
  </si>
  <si>
    <t>30-54624977-4</t>
  </si>
  <si>
    <t>TRANSPORTE DE PASAJEROS EL TRIUNFO S.A.</t>
  </si>
  <si>
    <t>3443SP1</t>
  </si>
  <si>
    <t>30-54635094-7</t>
  </si>
  <si>
    <t>TRANSPORTE ESCALADA S.A.T.</t>
  </si>
  <si>
    <t>30-70986829-9</t>
  </si>
  <si>
    <t>TRANSPORTES 1º DE SEPTIEMBRE S.A.</t>
  </si>
  <si>
    <t>30-54634671-0</t>
  </si>
  <si>
    <t>TRANSPORTES 270 S.A.</t>
  </si>
  <si>
    <t>33-54626188-9</t>
  </si>
  <si>
    <t>TRANSPORTES ALMIRANTE BROWN S.A.</t>
  </si>
  <si>
    <t>30-62834410-4</t>
  </si>
  <si>
    <t>TRANSPORTES ANTONIO MANSILLA S.A.</t>
  </si>
  <si>
    <t>703EJ3</t>
  </si>
  <si>
    <t>30-54634367-3</t>
  </si>
  <si>
    <t>TRANSPORTES AUTOMOTORES 20 DE JUNIO S.A.</t>
  </si>
  <si>
    <t>13SP1</t>
  </si>
  <si>
    <t>30-54622919-6</t>
  </si>
  <si>
    <t>TRANSPORTES AUTOMOTORES CALLAO S.A.</t>
  </si>
  <si>
    <t>20-06956154-4</t>
  </si>
  <si>
    <t>TRANSPORTES AUTOMOTORES DE PARRA RODOLFO</t>
  </si>
  <si>
    <t>628SP1</t>
  </si>
  <si>
    <t>30-57733887-2</t>
  </si>
  <si>
    <t>TRANSPORTES AUTOMOTORES PLUSMAR S.A.</t>
  </si>
  <si>
    <t>27SP2</t>
  </si>
  <si>
    <t>27EJ16</t>
  </si>
  <si>
    <t>30-54577585-5</t>
  </si>
  <si>
    <t>TRANSPORTES AUTOMOTORES RIACHUELO S.A.</t>
  </si>
  <si>
    <t>30-62548832-6</t>
  </si>
  <si>
    <t>TRANSPORTES AVENIDA BERNARDO ADER S.A.</t>
  </si>
  <si>
    <t>30-54623134-4</t>
  </si>
  <si>
    <t>TRANSPORTES COLEGIALES S.A.C.I.</t>
  </si>
  <si>
    <t>30-54633975-7</t>
  </si>
  <si>
    <t>TRANSPORTES DEL TEJAR S.A.</t>
  </si>
  <si>
    <t>30-54641680-8</t>
  </si>
  <si>
    <t>TRANSPORTES DON OTTO S.A.</t>
  </si>
  <si>
    <t>253SP19</t>
  </si>
  <si>
    <t>30-54636783-1</t>
  </si>
  <si>
    <t>TRANSPORTES LINEA 123 S.A.C.I.</t>
  </si>
  <si>
    <t>30-54636646-0</t>
  </si>
  <si>
    <t>TRANSPORTES LOPE DE VEGA S.A.C.I.</t>
  </si>
  <si>
    <t>30-54633708-8</t>
  </si>
  <si>
    <t>TRANSPORTES NUEVA CHICAGO C.I.S.A.</t>
  </si>
  <si>
    <t>30-54623141-7</t>
  </si>
  <si>
    <t>TRANSPORTES NUEVE DE JULIO S.A.C.</t>
  </si>
  <si>
    <t>30-54625048-9</t>
  </si>
  <si>
    <t>TRANSPORTES QUIRNO COSTA S.A.C.I.</t>
  </si>
  <si>
    <t>30-55665485-5</t>
  </si>
  <si>
    <t>TRANSPORTES RIO GRANDE S.A.C.I.F.</t>
  </si>
  <si>
    <t>30-57196927-7</t>
  </si>
  <si>
    <t>TRANSPORTES SAN CAYETANO S.A.C.</t>
  </si>
  <si>
    <t>30-54624137-4</t>
  </si>
  <si>
    <t>TRANSPORTES SANTA FE S.A.C.I.</t>
  </si>
  <si>
    <t>30-54633548-4</t>
  </si>
  <si>
    <t>TRANSPORTES SESENTA Y OCHO S.R.L.</t>
  </si>
  <si>
    <t>30-54634053-4</t>
  </si>
  <si>
    <t>TRANSPORTES SOL DE MAYO C.I.S.A.</t>
  </si>
  <si>
    <t>30-54632965-4</t>
  </si>
  <si>
    <t>TRANSPORTES SUR-NOR C.I.S.A.</t>
  </si>
  <si>
    <t>30-54626010-7</t>
  </si>
  <si>
    <t>TTE.AUT.PAS. SIGLO VEINTIUNO SA (EX LIB)</t>
  </si>
  <si>
    <t>30-54408966-4</t>
  </si>
  <si>
    <t>TURISMO PARQUE S.R.L.</t>
  </si>
  <si>
    <t>89SP3</t>
  </si>
  <si>
    <t>30-69967283-8</t>
  </si>
  <si>
    <t>UNION TRANSPORTISTAS DE EMPRESAS S.A.</t>
  </si>
  <si>
    <t>30-63380097-5</t>
  </si>
  <si>
    <t>VERAYE OMNIBUS S.A. (V.O.S.A.)</t>
  </si>
  <si>
    <t>546SP1</t>
  </si>
  <si>
    <t>30-64392215-7</t>
  </si>
  <si>
    <t>VIA BARILOCHE S.A.</t>
  </si>
  <si>
    <t>64SP5</t>
  </si>
  <si>
    <t>64EJ16</t>
  </si>
  <si>
    <t>30-56796685-9</t>
  </si>
  <si>
    <t>VUELTA DE ROCHA S.A.T.C.I.</t>
  </si>
  <si>
    <t>30-54640151-7</t>
  </si>
  <si>
    <t>ZENIT TRANSPORTE S.R.L.</t>
  </si>
  <si>
    <t>37SP1</t>
  </si>
  <si>
    <t xml:space="preserve"> </t>
  </si>
  <si>
    <t>TOTAL AUTOMOTOR</t>
  </si>
  <si>
    <t>BAJAS</t>
  </si>
  <si>
    <t>CUIT</t>
  </si>
  <si>
    <t>RAZON SOCIAL</t>
  </si>
  <si>
    <t>Tipo de Sv.</t>
  </si>
  <si>
    <t>ALTAS</t>
  </si>
  <si>
    <t>Motivo Penalidad</t>
  </si>
  <si>
    <t>RES. 939/14</t>
  </si>
  <si>
    <t>UTA</t>
  </si>
  <si>
    <t>Petrolera Asignada</t>
  </si>
  <si>
    <t>YPF S.A.</t>
  </si>
  <si>
    <t>RAIZEN ARGENTINA S.A.U.</t>
  </si>
  <si>
    <t>PAN AMERICAN ENERGY S.L.</t>
  </si>
  <si>
    <t>TRAFIGURA ARGENTINA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</si>
</sst>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_ * #,##0_ ;_ * \-#,##0_ ;_ * &quot;-&quot;??_ ;_ @_ "/>
    <numFmt numFmtId="167" formatCode="_ * #,##0.0_ ;_ * \-#,##0.0_ ;_ * &quot;-&quot;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/>
    <xf numFmtId="0" fontId="0" fillId="0" borderId="1" xfId="0" applyNumberFormat="1" applyFill="1" applyBorder="1"/>
    <xf numFmtId="165" fontId="1" fillId="0" borderId="1" xfId="1" applyNumberFormat="1" applyFont="1" applyFill="1" applyBorder="1"/>
    <xf numFmtId="0" fontId="0" fillId="0" borderId="1" xfId="0" applyBorder="1"/>
    <xf numFmtId="167" fontId="0" fillId="2" borderId="1" xfId="0" applyNumberFormat="1" applyFill="1" applyBorder="1"/>
    <xf numFmtId="167" fontId="0" fillId="2" borderId="2" xfId="0" applyNumberFormat="1" applyFill="1" applyBorder="1"/>
    <xf numFmtId="167" fontId="0" fillId="0" borderId="3" xfId="0" applyNumberFormat="1" applyBorder="1"/>
    <xf numFmtId="0" fontId="0" fillId="0" borderId="2" xfId="0" applyBorder="1"/>
    <xf numFmtId="0" fontId="0" fillId="0" borderId="0" xfId="0" applyBorder="1"/>
    <xf numFmtId="167" fontId="0" fillId="0" borderId="3" xfId="0" applyNumberFormat="1" applyFill="1" applyBorder="1"/>
    <xf numFmtId="0" fontId="0" fillId="0" borderId="0" xfId="0" applyFill="1" applyBorder="1"/>
    <xf numFmtId="0" fontId="2" fillId="0" borderId="0" xfId="0" applyFont="1" applyFill="1" applyBorder="1"/>
    <xf numFmtId="0" fontId="2" fillId="0" borderId="0" xfId="0" applyFont="1" applyBorder="1"/>
    <xf numFmtId="0" fontId="2" fillId="0" borderId="1" xfId="0" applyFont="1" applyBorder="1"/>
    <xf numFmtId="166" fontId="1" fillId="0" borderId="1" xfId="1" applyNumberFormat="1" applyFont="1" applyFill="1" applyBorder="1"/>
    <xf numFmtId="165" fontId="2" fillId="0" borderId="1" xfId="1" applyNumberFormat="1" applyFont="1" applyFill="1" applyBorder="1"/>
    <xf numFmtId="167" fontId="0" fillId="0" borderId="0" xfId="0" applyNumberFormat="1" applyFill="1" applyBorder="1"/>
    <xf numFmtId="0" fontId="0" fillId="0" borderId="1" xfId="0" applyBorder="1" applyAlignment="1">
      <alignment horizontal="center"/>
    </xf>
    <xf numFmtId="0" fontId="2" fillId="4" borderId="2" xfId="0" applyFont="1" applyFill="1" applyBorder="1" applyAlignment="1">
      <alignment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2" fillId="3" borderId="2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0" xfId="0" applyFill="1"/>
    <xf numFmtId="0" fontId="2" fillId="0" borderId="0" xfId="0" applyFont="1"/>
    <xf numFmtId="165" fontId="0" fillId="3" borderId="0" xfId="0" applyNumberFormat="1" applyFill="1" applyBorder="1"/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166" fontId="4" fillId="5" borderId="1" xfId="2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quidacion%20Nueva%20Agosto%202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GFF_GASOIL/Gasoil/2022/07%20Gasoil%20Julio%202022/Cautelares%2005-12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CNRT"/>
      <sheetName val="PETROLERAS"/>
      <sheetName val="UNIVERSO"/>
      <sheetName val="Incump. Res. 1-12"/>
      <sheetName val="CUIT Inactivas"/>
      <sheetName val="Incump. Res. 939-14"/>
      <sheetName val="Incump. UTA"/>
      <sheetName val="Tipo de Servicio"/>
      <sheetName val="x Tipo de Servicio"/>
      <sheetName val="x Jurisdiccion"/>
    </sheetNames>
    <sheetDataSet>
      <sheetData sheetId="0">
        <row r="2">
          <cell r="AF2" t="str">
            <v>BUENOS AIRESALMIRANTE BROWN30-71596259-0AUTOBUSES BUENOS AIRES SRL - TRANSPORTE LARRAZABAL C.I.S.A. Union transitoriaUM</v>
          </cell>
        </row>
        <row r="3">
          <cell r="AF3" t="str">
            <v>BUENOS AIRESALMIRANTE BROWN30-68586179-4EMPRESA 501 S.A.UM</v>
          </cell>
        </row>
        <row r="4">
          <cell r="AF4" t="str">
            <v>BUENOS AIRESALMIRANTE BROWN30-65080001-6EMPRESA DE TRANSPORTE DEL SUR S.R.L.UM</v>
          </cell>
        </row>
        <row r="5">
          <cell r="AF5" t="str">
            <v>BUENOS AIRESALMIRANTE BROWN33-54634565-9EXPRESO VILLA GALICIA SAN JOSE S.A.UM</v>
          </cell>
        </row>
        <row r="6">
          <cell r="AF6" t="str">
            <v>BUENOS AIRESALMIRANTE BROWN30-64701983-4TRANSPORTE DEL SUR S.R.L.UM</v>
          </cell>
        </row>
        <row r="7">
          <cell r="AF7" t="str">
            <v>BUENOS AIRESAVELLANEDA33-54661071-9GENERAL TOMAS GUIDO S.A.C.I.F.UM</v>
          </cell>
        </row>
        <row r="8">
          <cell r="AF8" t="str">
            <v>BUENOS AIRESBERAZATEGUI30-52276217-9MICRO OMNIBUS QUILMES S.A.C.I.F.UM</v>
          </cell>
        </row>
        <row r="9">
          <cell r="AF9" t="str">
            <v>BUENOS AIRESBRANDSEN30-70986951-1EMPRESA DE TRANSPORTE SANTA RITA S.R.LUM</v>
          </cell>
        </row>
        <row r="10">
          <cell r="AF10" t="str">
            <v>BUENOS AIRESCAMPANA30-66764535-9COOP. TRABAJO 3 DE JULIO LTDA.UM</v>
          </cell>
        </row>
        <row r="11">
          <cell r="AF11" t="str">
            <v>BUENOS AIRESCAMPANA30-71158328-5COOPERATIVA DE TRABAJO 6 DE JULIO LIMITADAUM</v>
          </cell>
        </row>
        <row r="12">
          <cell r="AF12" t="str">
            <v>BUENOS AIRESCAMPANA30-69225833-5MICRO OMNIBUS TIGRE S.A.UM</v>
          </cell>
        </row>
        <row r="13">
          <cell r="AF13" t="str">
            <v>BUENOS AIRESCAÑUELAS30-54632033-9LINEA EXPRESO LINIERS S.A.I.C.UM</v>
          </cell>
        </row>
        <row r="14">
          <cell r="AF14" t="str">
            <v>BUENOS AIRESESCOBAR30-54653274-3COMPAÑIA LA ISLEÑA S.R.L.UM</v>
          </cell>
        </row>
        <row r="15">
          <cell r="AF15" t="str">
            <v>BUENOS AIRESESCOBAR30-68679471-3LINEA SESENTA S.A.UM</v>
          </cell>
        </row>
        <row r="16">
          <cell r="AF16" t="str">
            <v>BUENOS AIRESESCOBAR30-69225833-5MICRO OMNIBUS TIGRE S.A.UM</v>
          </cell>
        </row>
        <row r="17">
          <cell r="AF17" t="str">
            <v>BUENOS AIRESESTEBAN ECHEVERRIA30-54633296-5EMPRESA MONTE GRANDE S.A.UM</v>
          </cell>
        </row>
        <row r="18">
          <cell r="AF18" t="str">
            <v>BUENOS AIRESEXALTACION DE LA CRUZ30-70790289-9RUTA BUS S.A.UM</v>
          </cell>
        </row>
        <row r="19">
          <cell r="AF19" t="str">
            <v>BUENOS AIRESEZEIZA30-69305982-4EMPRESA J.M. EZEIZA S.R.L.UM</v>
          </cell>
        </row>
        <row r="20">
          <cell r="AF20" t="str">
            <v>BUENOS AIRESFLORENCIO VARELA30-54669877-3COMPAÑIA MICROOMNIBUS LA COLORADA SACI.UM</v>
          </cell>
        </row>
        <row r="21">
          <cell r="AF21" t="str">
            <v>BUENOS AIRESFLORENCIO VARELA30-54622889-0MICROOMNIBUS PRIMERA JUNTA S.A.UM</v>
          </cell>
        </row>
        <row r="22">
          <cell r="AF22" t="str">
            <v>BUENOS AIRESFLORENCIO VARELA33-56815582-9TRANSPORTES SAN JUAN BAUTISTA S.A.UM</v>
          </cell>
        </row>
        <row r="23">
          <cell r="AF23" t="str">
            <v>BUENOS AIRESGENERAL RODRIGUEZ33-54634954-9TRANSPORTES LA PERLITA S.A.UM</v>
          </cell>
        </row>
        <row r="24">
          <cell r="AF24" t="str">
            <v>BUENOS AIRESGENERAL SAN MARTIN30-54653274-3COMPAÑIA LA ISLEÑA S.R.L.UM</v>
          </cell>
        </row>
        <row r="25">
          <cell r="AF25" t="str">
            <v>BUENOS AIRESITUZAINGO30-54622896-3EMPRESA LINEA 216 S.A.T.UM</v>
          </cell>
        </row>
        <row r="26">
          <cell r="AF26" t="str">
            <v>BUENOS AIRESJOSE C. PAZ30-65585353-3EMPRESA DE TRANSPORTES EL LITORAL S.A.UM</v>
          </cell>
        </row>
        <row r="27">
          <cell r="AF27" t="str">
            <v>BUENOS AIRESJOSE C. PAZ30-54623417-3SARGENTO CABRAL S.A. DE TRANSPORTEUM</v>
          </cell>
        </row>
        <row r="28">
          <cell r="AF28" t="str">
            <v>BUENOS AIRESLA MATANZA30-54641796-0ALMAFUERTE EMP. DE TRANSP. S.A.C.I.E.I.UM</v>
          </cell>
        </row>
        <row r="29">
          <cell r="AF29" t="str">
            <v>BUENOS AIRESLA MATANZA30-54622438-0LA CABAÑA S.A.UM</v>
          </cell>
        </row>
        <row r="30">
          <cell r="AF30" t="str">
            <v>BUENOS AIRESLA MATANZA30-54625352-6LA VECINAL DE MATANZA SACI DE MICROOM.UM</v>
          </cell>
        </row>
        <row r="31">
          <cell r="AF31" t="str">
            <v>BUENOS AIRESLA MATANZA30-68013871-7NUEVO IDEAL S.A.UM</v>
          </cell>
        </row>
        <row r="32">
          <cell r="AF32" t="str">
            <v>BUENOS AIRESLA MATANZA30-54622964-1TRANSPORTE IDEAL SAN JUSTO S.A.UM</v>
          </cell>
        </row>
        <row r="33">
          <cell r="AF33" t="str">
            <v>BUENOS AIRESLA PLATA30-54624786-0EMPRESA 9 DE JULIO S.A.T.UM</v>
          </cell>
        </row>
        <row r="34">
          <cell r="AF34" t="str">
            <v>BUENOS AIRESLA PLATA30-70729904-1EXPRESO LA PLATA - BUENOS AIRES S.A.UM</v>
          </cell>
        </row>
        <row r="35">
          <cell r="AF35" t="str">
            <v>BUENOS AIRESLA PLATA30-54566659-2FUERTE BARRAGAN S.A.T.I.C.I.Y F.UM</v>
          </cell>
        </row>
        <row r="36">
          <cell r="AF36" t="str">
            <v>BUENOS AIRESLA PLATA30-71501182-0MICROEXPRES S.A.UM</v>
          </cell>
        </row>
        <row r="37">
          <cell r="AF37" t="str">
            <v>BUENOS AIRESLA PLATA30-54625291-0UNION PLATENSE S.R.L.UM</v>
          </cell>
        </row>
        <row r="38">
          <cell r="AF38" t="str">
            <v>BUENOS AIRESLANUS30-57197043-7CINCO DE AGOSTO S.R.L.UM</v>
          </cell>
        </row>
        <row r="39">
          <cell r="AF39" t="str">
            <v>BUENOS AIRESLANUS30-54625451-4COMPAÑIA ANDRADE EMPRESA DE TRANSPORTE DE PASAJEROS S.R.L.UM</v>
          </cell>
        </row>
        <row r="40">
          <cell r="AF40" t="str">
            <v>BUENOS AIRESLANUS30-70805898-6EL URBANO SRLUM</v>
          </cell>
        </row>
        <row r="41">
          <cell r="AF41" t="str">
            <v>BUENOS AIRESLANUS30-54641925-4MICRO OMNIBUS AVENIDA S.A.UM</v>
          </cell>
        </row>
        <row r="42">
          <cell r="AF42" t="str">
            <v>BUENOS AIRESLANUS30-58039052-4MICRO OMNIBUS ESTE S.A.UM</v>
          </cell>
        </row>
        <row r="43">
          <cell r="AF43" t="str">
            <v>BUENOS AIRESLOBOS33-62854085-9EXPRESO EMPALME LOBOS S.R.L.UM</v>
          </cell>
        </row>
        <row r="44">
          <cell r="AF44" t="str">
            <v>BUENOS AIRESLOMAS DE ZAMORA30-71521580-9AUTOBUSES BUENOS AIRES S.R.L.UM</v>
          </cell>
        </row>
        <row r="45">
          <cell r="AF45" t="str">
            <v>BUENOS AIRESLOMAS DE ZAMORA33-54634565-9EXPRESO VILLA GALICIA SAN JOSE S.A.UM</v>
          </cell>
        </row>
        <row r="46">
          <cell r="AF46" t="str">
            <v>BUENOS AIRESLOMAS DE ZAMORA30-70949454-2YITOS S AUM</v>
          </cell>
        </row>
        <row r="47">
          <cell r="AF47" t="str">
            <v>BUENOS AIRESLUJAN30-70854893-2TRANSPORTE 11 DE JUNIO S.R.L.UM</v>
          </cell>
        </row>
        <row r="48">
          <cell r="AF48" t="str">
            <v>BUENOS AIRESMALVINAS ARGENTINAS30-71136158-4LA PRIMERA DE MALVINAS ARGENTINAS UNION TRANSITORIA DE EMPRESASUM</v>
          </cell>
        </row>
        <row r="49">
          <cell r="AF49" t="str">
            <v>BUENOS AIRESMERCEDES30-99908357-5MUNICIPALIDAD DE MERCEDES PROVINCIA DE BUENOS AIRESUM</v>
          </cell>
        </row>
        <row r="50">
          <cell r="AF50" t="str">
            <v>BUENOS AIRESMERLO33-71528200-9C.O.S.A. CIA. DE TRANSPORTE VECINAL S.A.- UNION TRANSITORIAUM</v>
          </cell>
        </row>
        <row r="51">
          <cell r="AF51" t="str">
            <v>BUENOS AIRESMERLO30-54622896-3EMPRESA LINEA 216 S.A.T.UM</v>
          </cell>
        </row>
        <row r="52">
          <cell r="AF52" t="str">
            <v>BUENOS AIRESMERLO30-54632095-9TRANSPORTES UNIDOS DE MERLO S.C.I.I.UM</v>
          </cell>
        </row>
        <row r="53">
          <cell r="AF53" t="str">
            <v>BUENOS AIRESMORENO33-54634954-9TRANSPORTES LA PERLITA S.A.UM</v>
          </cell>
        </row>
        <row r="54">
          <cell r="AF54" t="str">
            <v>BUENOS AIRESMORON30-54622896-3EMPRESA LINEA 216 S.A.T.UM</v>
          </cell>
        </row>
        <row r="55">
          <cell r="AF55" t="str">
            <v>BUENOS AIRESMORON30-54622438-0LA CABAÑA S.A.UM</v>
          </cell>
        </row>
        <row r="56">
          <cell r="AF56" t="str">
            <v>BUENOS AIRESPILAR30-60589091-8EMPRESA DE TRANSPORTE TRATADO DEL PILAR S.R.L.UM</v>
          </cell>
        </row>
        <row r="57">
          <cell r="AF57" t="str">
            <v>BUENOS AIRESPILAR30-71009265-2EMPRESA MONTERREY S.R.L.UM</v>
          </cell>
        </row>
        <row r="58">
          <cell r="AF58" t="str">
            <v>BUENOS AIRESPILAR30-54661590-8LA CENTRAL DE ESCOBAR S.A.UM</v>
          </cell>
        </row>
        <row r="59">
          <cell r="AF59" t="str">
            <v>BUENOS AIRESPILAR30-71142261-3LA PRIMERA DE LA ESCONDIDA S.R.L.UM</v>
          </cell>
        </row>
        <row r="60">
          <cell r="AF60" t="str">
            <v>BUENOS AIRESPILAR30-70743778-9PILAR BUS S.A.UM</v>
          </cell>
        </row>
        <row r="61">
          <cell r="AF61" t="str">
            <v>BUENOS AIRESPILAR30-70790289-9RUTA BUS S.A.UM</v>
          </cell>
        </row>
        <row r="62">
          <cell r="AF62" t="str">
            <v>BUENOS AIRESPUNTA INDIO30-71456617-9EMPRESA DE TRANSPORTE PARQUE COSTERO DEL SUR S.R.L.UM</v>
          </cell>
        </row>
        <row r="63">
          <cell r="AF63" t="str">
            <v>BUENOS AIRESQUILMES30-54625024-1COMPAÑIA OMNIBUS 25 DE MAYO LINEA 278 S.A.UM</v>
          </cell>
        </row>
        <row r="64">
          <cell r="AF64" t="str">
            <v>BUENOS AIRESQUILMES30-54635100-5EXPRESO VILLA NUEVA S.A.UM</v>
          </cell>
        </row>
        <row r="65">
          <cell r="AF65" t="str">
            <v>BUENOS AIRESQUILMES30-52276217-9MICRO OMNIBUS QUILMES S.A.C.I.F.UM</v>
          </cell>
        </row>
        <row r="66">
          <cell r="AF66" t="str">
            <v>BUENOS AIRESQUILMES30-54622889-0MICROOMNIBUS PRIMERA JUNTA S.A.UM</v>
          </cell>
        </row>
        <row r="67">
          <cell r="AF67" t="str">
            <v>BUENOS AIRESSAN FERNANDO30-63898233-8CIUDAD DE SAN FERNANDO S.A.UM</v>
          </cell>
        </row>
        <row r="68">
          <cell r="AF68" t="str">
            <v>BUENOS AIRESSAN ISIDRO30-54634473-4MICRO OMNIBUS GENERAL SAN MARTIN S.A.C.UM</v>
          </cell>
        </row>
        <row r="69">
          <cell r="AF69" t="str">
            <v>BUENOS AIRESSAN MIGUEL30-56190067-8LA PRIMERA DE GRAND BOURG S.A.T.C.I.UM</v>
          </cell>
        </row>
        <row r="70">
          <cell r="AF70" t="str">
            <v>BUENOS AIRESSAN VICENTE30-54563704-5EMPRESA SAN VICENTE S.A.T.UM</v>
          </cell>
        </row>
        <row r="71">
          <cell r="AF71" t="str">
            <v>BUENOS AIRESSN30-54641796-0ALMAFUERTE EMP. DE TRANSP. S.A.C.I.E.I.UP</v>
          </cell>
        </row>
        <row r="72">
          <cell r="AF72" t="str">
            <v>BUENOS AIRESSN33-54625963-9AZUL S.A. DE TRANSPORTE AUTOMOTORUP</v>
          </cell>
        </row>
        <row r="73">
          <cell r="AF73" t="str">
            <v>BUENOS AIRESSN30-63898233-8CIUDAD DE SAN FERNANDO S.A.UP</v>
          </cell>
        </row>
        <row r="74">
          <cell r="AF74" t="str">
            <v>BUENOS AIRESSN30-54625451-4COMPAÑIA ANDRADE EMPRESA DE TRANSPORTE DE PASAJEROS S.R.L.UP</v>
          </cell>
        </row>
        <row r="75">
          <cell r="AF75" t="str">
            <v>BUENOS AIRESSN30-54622322-8COMPAÑIA DE TRANSPORTE VECINAL S.A.UP</v>
          </cell>
        </row>
        <row r="76">
          <cell r="AF76" t="str">
            <v>BUENOS AIRESSN30-54629668-3COMPAÑIA LA PAZ AMADOR MOURE S.A.I.F.I. Y A.UP</v>
          </cell>
        </row>
        <row r="77">
          <cell r="AF77" t="str">
            <v>BUENOS AIRESSN30-54653274-3COMPAÑIA LA ISLEÑA S.R.L.UP</v>
          </cell>
        </row>
        <row r="78">
          <cell r="AF78" t="str">
            <v>BUENOS AIRESSN30-54623073-9COMPAÑIA NOROESTE S.A.T.UP</v>
          </cell>
        </row>
        <row r="79">
          <cell r="AF79" t="str">
            <v>BUENOS AIRESSN30-54625024-1COMPAÑIA OMNIBUS 25 DE MAYO LINEA 278 S.A.UP</v>
          </cell>
        </row>
        <row r="80">
          <cell r="AF80" t="str">
            <v>BUENOS AIRESSN30-54624786-0EMPRESA 9 DE JULIO S.A.T.UP</v>
          </cell>
        </row>
        <row r="81">
          <cell r="AF81" t="str">
            <v>BUENOS AIRESSN30-65080001-6EMPRESA DE TRANSPORTE DEL SUR S.R.L.UP</v>
          </cell>
        </row>
        <row r="82">
          <cell r="AF82" t="str">
            <v>BUENOS AIRESSN30-65585353-3EMPRESA DE TRANSPORTES EL LITORAL S.A.UP</v>
          </cell>
        </row>
        <row r="83">
          <cell r="AF83" t="str">
            <v>BUENOS AIRESSN30-55484725-7EMPRESA DEL OESTE S.A.T.UP</v>
          </cell>
        </row>
        <row r="84">
          <cell r="AF84" t="str">
            <v>BUENOS AIRESSN30-54622896-3EMPRESA LINEA 216 S.A.T.UP</v>
          </cell>
        </row>
        <row r="85">
          <cell r="AF85" t="str">
            <v>BUENOS AIRESSN30-54623653-2EMPRESA LINEA SIETE S.A.T.UP</v>
          </cell>
        </row>
        <row r="86">
          <cell r="AF86" t="str">
            <v>BUENOS AIRESSN30-54633296-5EMPRESA MONTE GRANDE S.A.UP</v>
          </cell>
        </row>
        <row r="87">
          <cell r="AF87" t="str">
            <v>BUENOS AIRESSN30-54563704-5EMPRESA SAN VICENTE S.A.T.UP</v>
          </cell>
        </row>
        <row r="88">
          <cell r="AF88" t="str">
            <v>BUENOS AIRESSN30-58184769-2EXPRESO PARQUE EL LUCERO S.A. DE TRANSPORTESUP</v>
          </cell>
        </row>
        <row r="89">
          <cell r="AF89" t="str">
            <v>BUENOS AIRESSN30-55484558-0EXPRESO ESTEBAN ECHEVERRIA S.R.L.UP</v>
          </cell>
        </row>
        <row r="90">
          <cell r="AF90" t="str">
            <v>BUENOS AIRESSN30-54622346-5EXPRESO GENERAL SARMIENTO S.A.UP</v>
          </cell>
        </row>
        <row r="91">
          <cell r="AF91" t="str">
            <v>BUENOS AIRESSN30-54622469-0EXPRESO LOMAS S.A.UP</v>
          </cell>
        </row>
        <row r="92">
          <cell r="AF92" t="str">
            <v>BUENOS AIRESSN30-54633692-8EXPRESO NUEVE DE JULIO S.A.UP</v>
          </cell>
        </row>
        <row r="93">
          <cell r="AF93" t="str">
            <v>BUENOS AIRESSN33-54634565-9EXPRESO VILLA GALICIA SAN JOSE S.A.UP</v>
          </cell>
        </row>
        <row r="94">
          <cell r="AF94" t="str">
            <v>BUENOS AIRESSN30-54635100-5EXPRESO VILLA NUEVA S.A.UP</v>
          </cell>
        </row>
        <row r="95">
          <cell r="AF95" t="str">
            <v>BUENOS AIRESSN30-54566659-2FUERTE BARRAGAN S.A.T.I.C.I.Y F.UP</v>
          </cell>
        </row>
        <row r="96">
          <cell r="AF96" t="str">
            <v>BUENOS AIRESSN33-54661071-9GENERAL TOMAS GUIDO S.A.C.I.F.UP</v>
          </cell>
        </row>
        <row r="97">
          <cell r="AF97" t="str">
            <v>BUENOS AIRESSN30-54622438-0LA CABAÑA S.A.UP</v>
          </cell>
        </row>
        <row r="98">
          <cell r="AF98" t="str">
            <v>BUENOS AIRESSN30-54661590-8LA CENTRAL DE ESCOBAR S.A.UP</v>
          </cell>
        </row>
        <row r="99">
          <cell r="AF99" t="str">
            <v>BUENOS AIRESSN30-54650008-6LA NUEVA METROPOL S.A.T.A.C.I.UP</v>
          </cell>
        </row>
        <row r="100">
          <cell r="AF100" t="str">
            <v>BUENOS AIRESSN30-56190067-8LA PRIMERA DE GRAND BOURG S.A.T.C.I.UP</v>
          </cell>
        </row>
        <row r="101">
          <cell r="AF101" t="str">
            <v>BUENOS AIRESSN30-54636585-5LA PRIMERA DE MARTINEZ S.A.UP</v>
          </cell>
        </row>
        <row r="102">
          <cell r="AF102" t="str">
            <v>BUENOS AIRESSN33-54635070-9LIBERTADOR SAN MARTIN S.A.TUP</v>
          </cell>
        </row>
        <row r="103">
          <cell r="AF103" t="str">
            <v>BUENOS AIRESSN30-68679471-3LINEA SESENTA S.A.UP</v>
          </cell>
        </row>
        <row r="104">
          <cell r="AF104" t="str">
            <v>BUENOS AIRESSN30-54641925-4MICRO OMNIBUS AVENIDA S.A.UP</v>
          </cell>
        </row>
        <row r="105">
          <cell r="AF105" t="str">
            <v>BUENOS AIRESSN30-54634473-4MICRO OMNIBUS GENERAL SAN MARTIN S.A.C.UP</v>
          </cell>
        </row>
        <row r="106">
          <cell r="AF106" t="str">
            <v>BUENOS AIRESSN30-54636523-5MICRO OMNIBUS MITRE S.A.UP</v>
          </cell>
        </row>
        <row r="107">
          <cell r="AF107" t="str">
            <v>BUENOS AIRESSN30-54631986-1MICRO OMNIBUS O'HIGGINS S.A. DE TTE.UP</v>
          </cell>
        </row>
        <row r="108">
          <cell r="AF108" t="str">
            <v>BUENOS AIRESSN30-52276217-9MICRO OMNIBUS QUILMES S.A.C.I.F.UP</v>
          </cell>
        </row>
        <row r="109">
          <cell r="AF109" t="str">
            <v>BUENOS AIRESSN30-69225833-5MICRO OMNIBUS TIGRE S.A.UP</v>
          </cell>
        </row>
        <row r="110">
          <cell r="AF110" t="str">
            <v>BUENOS AIRESSN30-54622889-0MICROOMNIBUS PRIMERA JUNTA S.A.UP</v>
          </cell>
        </row>
        <row r="111">
          <cell r="AF111" t="str">
            <v>BUENOS AIRESSN30-54634060-7MICROOMNIBUS SAAVEDRA S.A.T.A.C.I.UP</v>
          </cell>
        </row>
        <row r="112">
          <cell r="AF112" t="str">
            <v>BUENOS AIRESSN30-68013871-7NUEVO IDEAL S.A.UP</v>
          </cell>
        </row>
        <row r="113">
          <cell r="AF113" t="str">
            <v>BUENOS AIRESSN30-70790289-9RUTA BUS S.A.UP</v>
          </cell>
        </row>
        <row r="114">
          <cell r="AF114" t="str">
            <v>BUENOS AIRESSN30-54622964-1TRANSPORTE IDEAL SAN JUSTO S.A.UP</v>
          </cell>
        </row>
        <row r="115">
          <cell r="AF115" t="str">
            <v>BUENOS AIRESSN33-54625543-9TRANSPORTE JOSE HERNANDEZ S.A.C.I.UP</v>
          </cell>
        </row>
        <row r="116">
          <cell r="AF116" t="str">
            <v>BUENOS AIRESSN30-54624298-2TRANSPORTE LA UNION S.A.UP</v>
          </cell>
        </row>
        <row r="117">
          <cell r="AF117" t="str">
            <v>BUENOS AIRESSN30-54634404-1TRANSPORTE LARRAZABAL C.I.S.A.UP</v>
          </cell>
        </row>
        <row r="118">
          <cell r="AF118" t="str">
            <v>BUENOS AIRESSN30-54624700-3TRANSPORTES ATLANTIDA S.A.COMERCIALUP</v>
          </cell>
        </row>
        <row r="119">
          <cell r="AF119" t="str">
            <v>BUENOS AIRESSN30-54635131-5TRANSPORTES AUTOMOTORES LANUS ESTE S.A.UP</v>
          </cell>
        </row>
        <row r="120">
          <cell r="AF120" t="str">
            <v>BUENOS AIRESSN30-54641413-9TRANSPORTES AUTOMOTORES LA PLATA S.A.UP</v>
          </cell>
        </row>
        <row r="121">
          <cell r="AF121" t="str">
            <v>BUENOS AIRESSN33-54634954-9TRANSPORTES LA PERLITA S.A.UP</v>
          </cell>
        </row>
        <row r="122">
          <cell r="AF122" t="str">
            <v>BUENOS AIRESSN33-56815582-9TRANSPORTES SAN JUAN BAUTISTA S.A.UP</v>
          </cell>
        </row>
        <row r="123">
          <cell r="AF123" t="str">
            <v>BUENOS AIRESSN30-54632095-9TRANSPORTES UNIDOS DE MERLO S.C.I.I.UP</v>
          </cell>
        </row>
        <row r="124">
          <cell r="AF124" t="str">
            <v>BUENOS AIRESSN30-54634336-3TRANSPORTES VILLA BOSCH S.A.C.I.UP</v>
          </cell>
        </row>
        <row r="125">
          <cell r="AF125" t="str">
            <v>BUENOS AIRESSN30-54625291-0UNION PLATENSE S.R.L.UP</v>
          </cell>
        </row>
        <row r="126">
          <cell r="AF126" t="str">
            <v>BUENOS AIRESTIGRE30-54641994-7MICRO OMNIBUS GRAL.PACHECO S.A.UM</v>
          </cell>
        </row>
        <row r="127">
          <cell r="AF127" t="str">
            <v>BUENOS AIRESTIGRE30-69225833-5MICRO OMNIBUS TIGRE S.A.UM</v>
          </cell>
        </row>
        <row r="128">
          <cell r="AF128" t="str">
            <v>BUENOS AIRESTIGRE30-71098891-5UTENOR LINEA 723 UNION TRANSITORIA DE EMPRESASUM</v>
          </cell>
        </row>
        <row r="129">
          <cell r="AF129" t="str">
            <v>BUENOS AIRESTIGRE30-71254215-9UTENOR S.A. LINEA 722 UNION TRANSITORIA DE EMPRESASUM</v>
          </cell>
        </row>
        <row r="130">
          <cell r="AF130" t="str">
            <v>BUENOS AIRESZARATE30-71561637-4ZARATE TRANSPORTE SAPEMUM</v>
          </cell>
        </row>
        <row r="131">
          <cell r="AF131" t="str">
            <v>JNSD30-57190196-617 DE AGOSTO S.A.DF</v>
          </cell>
        </row>
        <row r="132">
          <cell r="AF132" t="str">
            <v>JNSD33-70818048-925 DE AGOSTO TOUR S.R.L.SPI</v>
          </cell>
        </row>
        <row r="133">
          <cell r="AF133" t="str">
            <v>JNSD30-54636615-04 DE SEPTIEMBRE S.A.T.C.P.SGI</v>
          </cell>
        </row>
        <row r="134">
          <cell r="AF134" t="str">
            <v>JNSD30-54640458-3A.T.A.C.O. NORTE S.A.C.I.INP</v>
          </cell>
        </row>
        <row r="135">
          <cell r="AF135" t="str">
            <v>JNSD30-68324678-2AGUILA DORADA BIS S.A.SPI</v>
          </cell>
        </row>
        <row r="136">
          <cell r="AF136" t="str">
            <v>JNSD33-65973590-9ALBUS S.R.L.SPI</v>
          </cell>
        </row>
        <row r="137">
          <cell r="AF137" t="str">
            <v>JNSD33-54568440-9ALMAFUERTE S.A.T.A.C.I.SGI</v>
          </cell>
        </row>
        <row r="138">
          <cell r="AF138" t="str">
            <v>JNSD30-56178540-2AUTOTRANSPORTES ANDESMAR S.A.SPI</v>
          </cell>
        </row>
        <row r="139">
          <cell r="AF139" t="str">
            <v>JNSD33-60274919-9AUTOTRANSPORTES RUTAMAR S.R.L.SPI</v>
          </cell>
        </row>
        <row r="140">
          <cell r="AF140" t="str">
            <v>JNSD30-55076210-9AUTOTRANSPORTES SAN JUAN S.A.SPI</v>
          </cell>
        </row>
        <row r="141">
          <cell r="AF141" t="str">
            <v>JNSD30-55076210-9AUTOTRANSPORTES SAN JUAN S.A.EJ</v>
          </cell>
        </row>
        <row r="142">
          <cell r="AF142" t="str">
            <v>JNSD30-54633760-6AUTOTRANSPORTES SOCASA S.A.SPI</v>
          </cell>
        </row>
        <row r="143">
          <cell r="AF143" t="str">
            <v>JNSD30-61322839-6AUTOTTES. SAN JUAN-MAR DEL PLATA S.A.SPI</v>
          </cell>
        </row>
        <row r="144">
          <cell r="AF144" t="str">
            <v>JNSD33-54625963-9AZUL S.A. DE TRANSPORTE AUTOMOTORSGI</v>
          </cell>
        </row>
        <row r="145">
          <cell r="AF145" t="str">
            <v>JNSD33-54625963-9AZUL S.A. DE TRANSPORTE AUTOMOTORINP</v>
          </cell>
        </row>
        <row r="146">
          <cell r="AF146" t="str">
            <v>JNSD33-54625963-9AZUL S.A. DE TRANSPORTE AUTOMOTORINP</v>
          </cell>
        </row>
        <row r="147">
          <cell r="AF147" t="str">
            <v>JNSD30-58121405-3BALUT HERMANOS S.R.L.SPI</v>
          </cell>
        </row>
        <row r="148">
          <cell r="AF148" t="str">
            <v>JNSD20-13164214-9BARREIRO, RICARDO FABIANSPI</v>
          </cell>
        </row>
        <row r="149">
          <cell r="AF149" t="str">
            <v>JNSD30-54622810-6BERNARDINO RIVADAVIA S.A.T.A.SGI</v>
          </cell>
        </row>
        <row r="150">
          <cell r="AF150" t="str">
            <v>JNSD30-54622810-6BERNARDINO RIVADAVIA S.A.T.A.SGI</v>
          </cell>
        </row>
        <row r="151">
          <cell r="AF151" t="str">
            <v>JNSD30-70818819-7BUENOS AIRES BUS SOCIEDAD ANONIMASGI</v>
          </cell>
        </row>
        <row r="152">
          <cell r="AF152" t="str">
            <v>JNSD30-70554911-3BUS DEL OESTE S.A.SGI</v>
          </cell>
        </row>
        <row r="153">
          <cell r="AF153" t="str">
            <v>JNSD30-63872387-1C.O.I.T.R.A.M LTDA.SPI</v>
          </cell>
        </row>
        <row r="154">
          <cell r="AF154" t="str">
            <v>JNSD30-64532701-9CAPITAL DEL MONTE VIAJES Y TURISMO S.R.LSPI</v>
          </cell>
        </row>
        <row r="155">
          <cell r="AF155" t="str">
            <v>JNSD30-54634305-3CARDENAS S.A. EMPRESA DE TRANSPORTESSGI</v>
          </cell>
        </row>
        <row r="156">
          <cell r="AF156" t="str">
            <v>JNSD30-60926773-5CARLOS ALBERTO CARUSO Y COMPAÑIA S.R.L.SPI</v>
          </cell>
        </row>
        <row r="157">
          <cell r="AF157" t="str">
            <v>JNSD30-54626201-0CAYETANO CARUSO S.A.SPI</v>
          </cell>
        </row>
        <row r="158">
          <cell r="AF158" t="str">
            <v>JNSD30-61035814-0CENTRAL ARGENTINO DE ROSARIO S.A.SPI</v>
          </cell>
        </row>
        <row r="159">
          <cell r="AF159" t="str">
            <v>JNSD30-54624397-0COLECTIVEROS UNIDOS S.A.I.F.(C.U.S.A.)DF</v>
          </cell>
        </row>
        <row r="160">
          <cell r="AF160" t="str">
            <v>JNSD30-54624397-0COLECTIVEROS UNIDOS S.A.I.F.(C.U.S.A.)DF</v>
          </cell>
        </row>
        <row r="161">
          <cell r="AF161" t="str">
            <v>JNSD30-54669877-3COMPAÑIA MICROOMNIBUS LA COLORADA SACI.SGI</v>
          </cell>
        </row>
        <row r="162">
          <cell r="AF162" t="str">
            <v>JNSD30-54658644-4COOP. DE PROV. DE SERV. PARA TRANSP. LA UNION LTDASPI</v>
          </cell>
        </row>
        <row r="163">
          <cell r="AF163" t="str">
            <v>JNSD33-54662883-9COOP.ANDINA DE TTE.AUT.DE PROVISION DE SER.INTERNAC.C.A.T.A.INT.LIMITADASPI</v>
          </cell>
        </row>
        <row r="164">
          <cell r="AF164" t="str">
            <v>JNSD30-63595387-6COOP.D/PROV.D/SER.RADIOMOV.D/MZA.LTDA(I)SPI</v>
          </cell>
        </row>
        <row r="165">
          <cell r="AF165" t="str">
            <v>JNSD30-59618126-7COOP.D/SERV.P./TTAS.D/PAS.Y CARGAS SPORTMAN LTDASPI</v>
          </cell>
        </row>
        <row r="166">
          <cell r="AF166" t="str">
            <v>JNSD30-63311413-3COOP.DE TRABAJO DE TTES. LA UNION LTDA.SPI</v>
          </cell>
        </row>
        <row r="167">
          <cell r="AF167" t="str">
            <v>JNSD30-62629625-0CRUCERO DEL NORTE S.R.L.SPI</v>
          </cell>
        </row>
        <row r="168">
          <cell r="AF168" t="str">
            <v>JNSD33-54633982-9D.O.T.A. S.A. DE TRANSPORTE AUTOMOTORSGI</v>
          </cell>
        </row>
        <row r="169">
          <cell r="AF169" t="str">
            <v>JNSD33-54633982-9D.O.T.A. S.A. DE TRANSPORTE AUTOMOTORDF</v>
          </cell>
        </row>
        <row r="170">
          <cell r="AF170" t="str">
            <v>JNSD33-54633982-9D.O.T.A. S.A. DE TRANSPORTE AUTOMOTORSGI</v>
          </cell>
        </row>
        <row r="171">
          <cell r="AF171" t="str">
            <v>JNSD30-70395396-0D.U.V.I. SOCIEDAD ANONIMASGI</v>
          </cell>
        </row>
        <row r="172">
          <cell r="AF172" t="str">
            <v>JNSD30-70395396-0D.U.V.I. SOCIEDAD ANONIMASGI</v>
          </cell>
        </row>
        <row r="173">
          <cell r="AF173" t="str">
            <v>JNSD30-61133884-4DERUDDER HNOS S.R.L. FLECHA BUSSPI</v>
          </cell>
        </row>
        <row r="174">
          <cell r="AF174" t="str">
            <v>JNSD30-61133884-4DERUDDER HNOS S.R.L. FLECHA BUSEJ</v>
          </cell>
        </row>
        <row r="175">
          <cell r="AF175" t="str">
            <v>JNSD30-54637090-5DUMAS S.ASPI</v>
          </cell>
        </row>
        <row r="176">
          <cell r="AF176" t="str">
            <v>JNSD30-70787028-8E.C. LEADER S.R.L.SPI</v>
          </cell>
        </row>
        <row r="177">
          <cell r="AF177" t="str">
            <v>JNSD30-54635216-8E.T.A.C.E.R. S.R.L.INP</v>
          </cell>
        </row>
        <row r="178">
          <cell r="AF178" t="str">
            <v>JNSD30-61580178-6EL COMETA S.R.L.SPI</v>
          </cell>
        </row>
        <row r="179">
          <cell r="AF179" t="str">
            <v>JNSD30-54633944-7EL CONDOR EMPRESA DE TRANSPORTE S.A.SPI</v>
          </cell>
        </row>
        <row r="180">
          <cell r="AF180" t="str">
            <v>JNSD30-54622179-9EL CONDOR S.R.L.SPI</v>
          </cell>
        </row>
        <row r="181">
          <cell r="AF181" t="str">
            <v>JNSD30-69638589-7EL NUEVO HALCON S.A.SGI</v>
          </cell>
        </row>
        <row r="182">
          <cell r="AF182" t="str">
            <v>JNSD30-54643075-4EL PORVENIR S.R.L.SPI</v>
          </cell>
        </row>
        <row r="183">
          <cell r="AF183" t="str">
            <v>JNSD30-65289644-4EL PRACTICO S.A.SPI</v>
          </cell>
        </row>
        <row r="184">
          <cell r="AF184" t="str">
            <v>JNSD30-54624694-5EL PUENTE S.A.T.SGI</v>
          </cell>
        </row>
        <row r="185">
          <cell r="AF185" t="str">
            <v>JNSD30-54624694-5EL PUENTE S.A.T.SGI</v>
          </cell>
        </row>
        <row r="186">
          <cell r="AF186" t="str">
            <v>JNSD30-54624694-5EL PUENTE S.A.T.SGI</v>
          </cell>
        </row>
        <row r="187">
          <cell r="AF187" t="str">
            <v>JNSD30-54624694-5EL PUENTE S.A.T.SGI</v>
          </cell>
        </row>
        <row r="188">
          <cell r="AF188" t="str">
            <v>JNSD30-67437645-2EL PULQUI S.R.L.SPI</v>
          </cell>
        </row>
        <row r="189">
          <cell r="AF189" t="str">
            <v>JNSD30-57190066-8EL SANTIAGUEÑO S.R.L.SPI</v>
          </cell>
        </row>
        <row r="190">
          <cell r="AF190" t="str">
            <v>JNSD30-54625314-3EMP.ARGENTINA DE SERV.PUBLICOS S.A.T.A.SPI</v>
          </cell>
        </row>
        <row r="191">
          <cell r="AF191" t="str">
            <v>JNSD30-54624526-4EMP.DE OMNIB.SIERRAS CORDOBESAS S.A.(I)SPI</v>
          </cell>
        </row>
        <row r="192">
          <cell r="AF192" t="str">
            <v>JNSD30-54634312-6EMP.DE TRANSP.MICROOMN.SAENZ PEÑA S.R.L.SGI</v>
          </cell>
        </row>
        <row r="193">
          <cell r="AF193" t="str">
            <v>JNSD30-54633715-0EMP.DE TTE. PEDRO DE MENDOZA COM. E IND.SGI</v>
          </cell>
        </row>
        <row r="194">
          <cell r="AF194" t="str">
            <v>JNSD30-54633302-3EMP.DE TTES.SIERRAS DE CORDOBA S.A.C.I.I.Y ASPI</v>
          </cell>
        </row>
        <row r="195">
          <cell r="AF195" t="str">
            <v>JNSD30-54634107-7EMP.TRANSP.AUTOM.DE PASAJEROS S.A.C.I.F.SGI</v>
          </cell>
        </row>
        <row r="196">
          <cell r="AF196" t="str">
            <v>JNSD30-54660726-3EMP.TRANSP.FLUVIALES DEL LITORAL S.A.INP</v>
          </cell>
        </row>
        <row r="197">
          <cell r="AF197" t="str">
            <v>JNSD30-67871434-4EMPRENDIMIENTOS S.R.L.SPI</v>
          </cell>
        </row>
        <row r="198">
          <cell r="AF198" t="str">
            <v>JNSD30-62730398-6EMPRESA ALMIRANTE GUILLERMO BROWN S.R.L.SPI</v>
          </cell>
        </row>
        <row r="199">
          <cell r="AF199" t="str">
            <v>JNSD30-54633937-4EMPRESA ANTARTIDA ARGENTINA S.A.T.SGI</v>
          </cell>
        </row>
        <row r="200">
          <cell r="AF200" t="str">
            <v>JNSD30-59033015-5EMPRESA CEFERINO S.A.INP</v>
          </cell>
        </row>
        <row r="201">
          <cell r="AF201" t="str">
            <v>JNSD30-59033015-5EMPRESA CEFERINO S.A.SPI</v>
          </cell>
        </row>
        <row r="202">
          <cell r="AF202" t="str">
            <v>JNSD30-59033015-5EMPRESA CEFERINO S.A.EJ</v>
          </cell>
        </row>
        <row r="203">
          <cell r="AF203" t="str">
            <v>JNSD30-60597072-5EMPRESA CIUDAD DE GUALEGUAYCHU S.R.L.SPI</v>
          </cell>
        </row>
        <row r="204">
          <cell r="AF204" t="str">
            <v>JNSD30-66092335-3EMPRESA DE OMNIBUS BANTA SINGH S.R.L.SPI</v>
          </cell>
        </row>
        <row r="205">
          <cell r="AF205" t="str">
            <v>JNSD30-54625079-9EMPRESA DE TRANSP. TTE. GRAL. ROCA S.ASGI</v>
          </cell>
        </row>
        <row r="206">
          <cell r="AF206" t="str">
            <v>JNSD30-54625079-9EMPRESA DE TRANSP. TTE. GRAL. ROCA S.ADF</v>
          </cell>
        </row>
        <row r="207">
          <cell r="AF207" t="str">
            <v>JNSD30-53313348-3EMPRESA DE TRANSPORTE ACONQUIJA S.R.L.SPI</v>
          </cell>
        </row>
        <row r="208">
          <cell r="AF208" t="str">
            <v>JNSD30-65080001-6EMPRESA DE TRANSPORTE DEL SUR S.R.L.SGI</v>
          </cell>
        </row>
        <row r="209">
          <cell r="AF209" t="str">
            <v>JNSD30-54657290-7EMPRESA DE TRANSPORTES AMERICA S.A.C.I.SGI</v>
          </cell>
        </row>
        <row r="210">
          <cell r="AF210" t="str">
            <v>JNSD30-56394131-2EMPRESA DE TTES.DE PASAJEROS KO-KO S.R.LINP</v>
          </cell>
        </row>
        <row r="211">
          <cell r="AF211" t="str">
            <v>JNSD30-56394131-2EMPRESA DE TTES.DE PASAJEROS KO-KO S.R.LSPI</v>
          </cell>
        </row>
        <row r="212">
          <cell r="AF212" t="str">
            <v>JNSD30-64472067-1EMPRESA DEL SUR Y MEDIA AGUA S.A.SPI</v>
          </cell>
        </row>
        <row r="213">
          <cell r="AF213" t="str">
            <v>JNSD30-65829220-6EMPRESA EL INDIO S.A.(I)SPI</v>
          </cell>
        </row>
        <row r="214">
          <cell r="AF214" t="str">
            <v>JNSD30-54623424-6EMPRESA EL NORTE BIS S.R.L.SPI</v>
          </cell>
        </row>
        <row r="215">
          <cell r="AF215" t="str">
            <v>JNSD30-54662272-6EMPRESA EL RAPIDO S.R.L.SPI</v>
          </cell>
        </row>
        <row r="216">
          <cell r="AF216" t="str">
            <v>JNSD30-54626164-2EMPRESA EL TURISTA S.R.L.SPI</v>
          </cell>
        </row>
        <row r="217">
          <cell r="AF217" t="str">
            <v>JNSD30-54657368-7EMPRESA GALVENSE S.R.L.SPI</v>
          </cell>
        </row>
        <row r="218">
          <cell r="AF218" t="str">
            <v>JNSD30-54622766-5EMPRESA GENERAL URQUIZA S.R.L.SPI</v>
          </cell>
        </row>
        <row r="219">
          <cell r="AF219" t="str">
            <v>JNSD33-56802704-9EMPRESA GUTIERREZ S.R.L.SPI</v>
          </cell>
        </row>
        <row r="220">
          <cell r="AF220" t="str">
            <v>JNSD30-54626607-5EMPRESA ITATI S.A(*)SPI</v>
          </cell>
        </row>
        <row r="221">
          <cell r="AF221" t="str">
            <v>JNSD30-54622896-3EMPRESA LINEA 216 S.A.T.SGI</v>
          </cell>
        </row>
        <row r="222">
          <cell r="AF222" t="str">
            <v>JNSD30-54624687-2EMPRESA MAYO S.R.L.SPI</v>
          </cell>
        </row>
        <row r="223">
          <cell r="AF223" t="str">
            <v>JNSD30-70742374-5EMPRESA MESSINA S.R.L.SPI</v>
          </cell>
        </row>
        <row r="224">
          <cell r="AF224" t="str">
            <v>JNSD30-54578922-8EMPRESA PUERTO TIROL S.R.L.SPI</v>
          </cell>
        </row>
        <row r="225">
          <cell r="AF225" t="str">
            <v>JNSD30-54624380-6EMPRESA PULLMAN GENERAL BELGRANO S.R.L.SPI</v>
          </cell>
        </row>
        <row r="226">
          <cell r="AF226" t="str">
            <v>JNSD30-68784108-1EMPRESA RIO URUGUAY S.R.L.INP</v>
          </cell>
        </row>
        <row r="227">
          <cell r="AF227" t="str">
            <v>JNSD30-56610811-5EMPRESA RIO URUGUAY SRL (I)TL</v>
          </cell>
        </row>
        <row r="228">
          <cell r="AF228" t="str">
            <v>JNSD30-71124418-9EMPRESA ROBLEDO S.R.L.SPI</v>
          </cell>
        </row>
        <row r="229">
          <cell r="AF229" t="str">
            <v>JNSD30-56197068-4EMPRESA ROMERO S.A.T.I.C.A. Y F.SPI</v>
          </cell>
        </row>
        <row r="230">
          <cell r="AF230" t="str">
            <v>JNSD30-54625840-4EMPRESA SAN JOSE S.A.SPI</v>
          </cell>
        </row>
        <row r="231">
          <cell r="AF231" t="str">
            <v>JNSD30-54563704-5EMPRESA SAN VICENTE S.A.T.SGI</v>
          </cell>
        </row>
        <row r="232">
          <cell r="AF232" t="str">
            <v>JNSD30-54563704-5EMPRESA SAN VICENTE S.A.T.SGI</v>
          </cell>
        </row>
        <row r="233">
          <cell r="AF233" t="str">
            <v>JNSD30-54563704-5EMPRESA SAN VICENTE S.A.T.SGI</v>
          </cell>
        </row>
        <row r="234">
          <cell r="AF234" t="str">
            <v>JNSD30-54563704-5EMPRESA SAN VICENTE S.A.T.SGI</v>
          </cell>
        </row>
        <row r="235">
          <cell r="AF235" t="str">
            <v>JNSD30-71593276-4EMPRESA SILVIA S.ASPI</v>
          </cell>
        </row>
        <row r="236">
          <cell r="AF236" t="str">
            <v>JNSD30-54684423-0EMPRESA TANDILENSE S.A.C.I.F.I.Y DE S.SGI</v>
          </cell>
        </row>
        <row r="237">
          <cell r="AF237" t="str">
            <v>JNSD30-54644726-6EMPRESA TRANSPORTE MORTEROS S.R.L.SPI</v>
          </cell>
        </row>
        <row r="238">
          <cell r="AF238" t="str">
            <v>JNSD30-62944722-5EMPRESA TTE. AUTOMOTOR S.R.L.(E.T.A.)SPI</v>
          </cell>
        </row>
        <row r="239">
          <cell r="AF239" t="str">
            <v>JNSD30-56354526-3EMPRESA VALLECITO S.R.L.SPI</v>
          </cell>
        </row>
        <row r="240">
          <cell r="AF240" t="str">
            <v>JNSD30-56468014-8EMPRESAS ASOCIADAS CENTRAL ARGENTINO S.R.L. Y EL DORADO S.R.L.SPI</v>
          </cell>
        </row>
        <row r="241">
          <cell r="AF241" t="str">
            <v>JNSD30-70778883-2ERSA URBANO S.AINP</v>
          </cell>
        </row>
        <row r="242">
          <cell r="AF242" t="str">
            <v>JNSD30-70778883-2ERSA URBANO S.ASGI</v>
          </cell>
        </row>
        <row r="243">
          <cell r="AF243" t="str">
            <v>JNSD30-70778883-2ERSA URBANO S.ASGI</v>
          </cell>
        </row>
        <row r="244">
          <cell r="AF244" t="str">
            <v>JNSD30-70778883-2ERSA URBANO S.ASGI</v>
          </cell>
        </row>
        <row r="245">
          <cell r="AF245" t="str">
            <v>JNSD30-58635786-3EXPRESO ALBERINO S.A.EJ</v>
          </cell>
        </row>
        <row r="246">
          <cell r="AF246" t="str">
            <v>JNSD30-68902450-1EXPRESO DEL OESTE S.ASPI</v>
          </cell>
        </row>
        <row r="247">
          <cell r="AF247" t="str">
            <v>JNSD30-57945598-1EXPRESO ENCON S.R.L.SPI</v>
          </cell>
        </row>
        <row r="248">
          <cell r="AF248" t="str">
            <v>JNSD30-54622346-5EXPRESO GENERAL SARMIENTO S.A.SGI</v>
          </cell>
        </row>
        <row r="249">
          <cell r="AF249" t="str">
            <v>JNSD30-54622391-0EXPRESO QUILMES S.A.SGI</v>
          </cell>
        </row>
        <row r="250">
          <cell r="AF250" t="str">
            <v>JNSD30-55736567-9EXPRESO RIO PARANA S.A.SPI</v>
          </cell>
        </row>
        <row r="251">
          <cell r="AF251" t="str">
            <v>JNSD30-54625437-9EXPRESO SAN ISIDRO S.A.T.C.I.F.I.SGI</v>
          </cell>
        </row>
        <row r="252">
          <cell r="AF252" t="str">
            <v>JNSD30-56292411-2EXPRESO SINGER S.A.T.SPI</v>
          </cell>
        </row>
        <row r="253">
          <cell r="AF253" t="str">
            <v>JNSD30-56238208-5EXPRESO TIGRE-IGUAZU SASPI</v>
          </cell>
        </row>
        <row r="254">
          <cell r="AF254" t="str">
            <v>JNSD30-67291861-4FREDES TURISMO S.R.L.EJ</v>
          </cell>
        </row>
        <row r="255">
          <cell r="AF255" t="str">
            <v>JNSD30-54624724-0GENERAL PUEYRREDON S.A.T.C.I.SGI</v>
          </cell>
        </row>
        <row r="256">
          <cell r="AF256" t="str">
            <v>JNSD33-54661071-9GENERAL TOMAS GUIDO S.A.C.I.F.SGI</v>
          </cell>
        </row>
        <row r="257">
          <cell r="AF257" t="str">
            <v>JNSD33-54661071-9GENERAL TOMAS GUIDO S.A.C.I.F.DF</v>
          </cell>
        </row>
        <row r="258">
          <cell r="AF258" t="str">
            <v>JNSD33-54661071-9GENERAL TOMAS GUIDO S.A.C.I.F.DF</v>
          </cell>
        </row>
        <row r="259">
          <cell r="AF259" t="str">
            <v>JNSD33-54661071-9GENERAL TOMAS GUIDO S.A.C.I.F.SGI</v>
          </cell>
        </row>
        <row r="260">
          <cell r="AF260" t="str">
            <v>JNSD30-67611410-2GONZALEZ-TARABELLI S.A.SPI</v>
          </cell>
        </row>
        <row r="261">
          <cell r="AF261" t="str">
            <v>JNSD30-70228513-1GRUPO LINEA 179 S.A.SGI</v>
          </cell>
        </row>
        <row r="262">
          <cell r="AF262" t="str">
            <v>JNSD30-56844599-2JUAN B. JUSTO S.A.T.C.I.DF</v>
          </cell>
        </row>
        <row r="263">
          <cell r="AF263" t="str">
            <v>JNSD30-54622438-0LA CABAÑA S.A.SGI</v>
          </cell>
        </row>
        <row r="264">
          <cell r="AF264" t="str">
            <v>JNSD30-54622438-0LA CABAÑA S.A.SGI</v>
          </cell>
        </row>
        <row r="265">
          <cell r="AF265" t="str">
            <v>JNSD30-54625055-1LA CENTRAL DE VICENTE LOPEZ S.A.C.DF</v>
          </cell>
        </row>
        <row r="266">
          <cell r="AF266" t="str">
            <v>JNSD30-54625055-1LA CENTRAL DE VICENTE LOPEZ S.A.C.DF</v>
          </cell>
        </row>
        <row r="267">
          <cell r="AF267" t="str">
            <v>JNSD30-54625055-1LA CENTRAL DE VICENTE LOPEZ S.A.C.SGI</v>
          </cell>
        </row>
        <row r="268">
          <cell r="AF268" t="str">
            <v>JNSD30-54625055-1LA CENTRAL DE VICENTE LOPEZ S.A.C.SGII</v>
          </cell>
        </row>
        <row r="269">
          <cell r="AF269" t="str">
            <v>JNSD30-54625055-1LA CENTRAL DE VICENTE LOPEZ S.A.C.SGI</v>
          </cell>
        </row>
        <row r="270">
          <cell r="AF270" t="str">
            <v>JNSD30-56932483-8LA COSTERA CRIOLLA S.R.L.SPI</v>
          </cell>
        </row>
        <row r="271">
          <cell r="AF271" t="str">
            <v>JNSD30-54650008-6LA NUEVA METROPOL S.A.T.A.C.I.DF</v>
          </cell>
        </row>
        <row r="272">
          <cell r="AF272" t="str">
            <v>JNSD30-54650008-6LA NUEVA METROPOL S.A.T.A.C.I.SGII</v>
          </cell>
        </row>
        <row r="273">
          <cell r="AF273" t="str">
            <v>JNSD30-54650008-6LA NUEVA METROPOL S.A.T.A.C.I.SGII</v>
          </cell>
        </row>
        <row r="274">
          <cell r="AF274" t="str">
            <v>JNSD30-54639386-7LA TOSTADENSE Y CIA S.R.L.SPI</v>
          </cell>
        </row>
        <row r="275">
          <cell r="AF275" t="str">
            <v>JNSD33-54650572-9LA UNION S.R.L.EJ</v>
          </cell>
        </row>
        <row r="276">
          <cell r="AF276" t="str">
            <v>JNSD30-54625352-6LA VECINAL DE MATANZA SACI DE MICROOM.SGI</v>
          </cell>
        </row>
        <row r="277">
          <cell r="AF277" t="str">
            <v>JNSD30-54622131-4LA VELOZ DEL NORTE S.A.SPI</v>
          </cell>
        </row>
        <row r="278">
          <cell r="AF278" t="str">
            <v>JNSD30-57196699-5LINEA 10 S.A.SGI</v>
          </cell>
        </row>
        <row r="279">
          <cell r="AF279" t="str">
            <v>JNSD30-56835256-0LINEA 17 S.A.SGI</v>
          </cell>
        </row>
        <row r="280">
          <cell r="AF280" t="str">
            <v>JNSD30-54633333-3LINEA 213 S.A. DE TRANSPORTESGI</v>
          </cell>
        </row>
        <row r="281">
          <cell r="AF281" t="str">
            <v>JNSD30-57189536-2LINEA 22 S.A.SGI</v>
          </cell>
        </row>
        <row r="282">
          <cell r="AF282" t="str">
            <v>JNSD30-54634121-2LINEA 71 S.A.SGI</v>
          </cell>
        </row>
        <row r="283">
          <cell r="AF283" t="str">
            <v>JNSD30-54630419-8LINEA DE MICROOMNIBUS 47 S.A.DF</v>
          </cell>
        </row>
        <row r="284">
          <cell r="AF284" t="str">
            <v>JNSD30-54632033-9LINEA EXPRESO LINIERS S.A.I.C.SGII</v>
          </cell>
        </row>
        <row r="285">
          <cell r="AF285" t="str">
            <v>JNSD30-54622575-1LOS CONSTITUYENTES S.A.T.SGI</v>
          </cell>
        </row>
        <row r="286">
          <cell r="AF286" t="str">
            <v>JNSD30-54622575-1LOS CONSTITUYENTES S.A.T.SGI</v>
          </cell>
        </row>
        <row r="287">
          <cell r="AF287" t="str">
            <v>JNSD30-54622575-1LOS CONSTITUYENTES S.A.T.SGI</v>
          </cell>
        </row>
        <row r="288">
          <cell r="AF288" t="str">
            <v>JNSD30-54622575-1LOS CONSTITUYENTES S.A.T.SGI</v>
          </cell>
        </row>
        <row r="289">
          <cell r="AF289" t="str">
            <v>JNSD30-54622520-4LÍNEA 102 - SARGENTO CABRAL S.A. (EX- TRANSPORTES SGTO.CABRAL SOC.COLECTIVA)DF</v>
          </cell>
        </row>
        <row r="290">
          <cell r="AF290" t="str">
            <v>JNSD30-54577578-2M.O.D.O. S.A.DF</v>
          </cell>
        </row>
        <row r="291">
          <cell r="AF291" t="str">
            <v>JNSD30-54577578-2M.O.D.O. S.A.DF</v>
          </cell>
        </row>
        <row r="292">
          <cell r="AF292" t="str">
            <v>JNSD30-54285640-4MAR CHIQUITA S.R.L.SPI</v>
          </cell>
        </row>
        <row r="293">
          <cell r="AF293" t="str">
            <v>JNSD30-56457119-5MAR Y VALLE S.R.L.SPI</v>
          </cell>
        </row>
        <row r="294">
          <cell r="AF294" t="str">
            <v>JNSD30-67371736-1MARGA S.A.SPI</v>
          </cell>
        </row>
        <row r="295">
          <cell r="AF295" t="str">
            <v>JNSD30-66419466-6MARILAO S.A.EJ</v>
          </cell>
        </row>
        <row r="296">
          <cell r="AF296" t="str">
            <v>JNSD30-57153764-4MICRO OMNIBUS NORTE S.A. (M.O.N.S.A.)SGI</v>
          </cell>
        </row>
        <row r="297">
          <cell r="AF297" t="str">
            <v>JNSD30-52276217-9MICRO OMNIBUS QUILMES S.A.C.I.F.SGI</v>
          </cell>
        </row>
        <row r="298">
          <cell r="AF298" t="str">
            <v>JNSD30-54632118-1MICRO OMNIBUS SUR S.A.C.SGI</v>
          </cell>
        </row>
        <row r="299">
          <cell r="AF299" t="str">
            <v>JNSD30-54636578-2MICROOMNIBUS BARRANCAS DE BELGRANO S.A.DF</v>
          </cell>
        </row>
        <row r="300">
          <cell r="AF300" t="str">
            <v>JNSD30-54633739-8MICROOMNIBUS CIUDAD DE BS.AS. S.A.T.C.ISGI</v>
          </cell>
        </row>
        <row r="301">
          <cell r="AF301" t="str">
            <v>JNSD30-54622827-0MICROOMNIBUS CUARENTA Y CINCO S.A.C.I.F.SGI</v>
          </cell>
        </row>
        <row r="302">
          <cell r="AF302" t="str">
            <v>JNSD30-54622827-0MICROOMNIBUS CUARENTA Y CINCO S.A.C.I.F.SGI</v>
          </cell>
        </row>
        <row r="303">
          <cell r="AF303" t="str">
            <v>JNSD30-54634060-7MICROOMNIBUS SAAVEDRA S.A.T.A.C.I.SGI</v>
          </cell>
        </row>
        <row r="304">
          <cell r="AF304" t="str">
            <v>JNSD30-54634060-7MICROOMNIBUS SAAVEDRA S.A.T.A.C.I.SGI</v>
          </cell>
        </row>
        <row r="305">
          <cell r="AF305" t="str">
            <v>JNSD33-70223426-9NUDO S.A.DF</v>
          </cell>
        </row>
        <row r="306">
          <cell r="AF306" t="str">
            <v>JNSD33-70223426-9NUDO S.A.DF</v>
          </cell>
        </row>
        <row r="307">
          <cell r="AF307" t="str">
            <v>JNSD33-70223426-9NUDO S.A.DF</v>
          </cell>
        </row>
        <row r="308">
          <cell r="AF308" t="str">
            <v>JNSD33-70223426-9NUDO S.A.SGI</v>
          </cell>
        </row>
        <row r="309">
          <cell r="AF309" t="str">
            <v>JNSD30-70721568-9NUEVA CHEVALLIER S.A.SPI</v>
          </cell>
        </row>
        <row r="310">
          <cell r="AF310" t="str">
            <v>JNSD30-70939332-0NUEVA EMPRESA GODOY S.R.L.SPI</v>
          </cell>
        </row>
        <row r="311">
          <cell r="AF311" t="str">
            <v>JNSD30-54657207-9NUEVOS RUMBOS S.A.DF</v>
          </cell>
        </row>
        <row r="312">
          <cell r="AF312" t="str">
            <v>JNSD30-62554374-2PEHUENCHE S.A.INP</v>
          </cell>
        </row>
        <row r="313">
          <cell r="AF313" t="str">
            <v>JNSD30-62554374-2PEHUENCHE S.A.SPI</v>
          </cell>
        </row>
        <row r="314">
          <cell r="AF314" t="str">
            <v>JNSD30-54648155-3RIO PARANA S.A.SPI</v>
          </cell>
        </row>
        <row r="315">
          <cell r="AF315" t="str">
            <v>JNSD30-70087642-6ROCARAZA S.A.SGI</v>
          </cell>
        </row>
        <row r="316">
          <cell r="AF316" t="str">
            <v>JNSD30-70087642-6ROCARAZA S.A.SGI</v>
          </cell>
        </row>
        <row r="317">
          <cell r="AF317" t="str">
            <v>JNSD30-71691692-4ROSARIO GUARANI S.A.SGI</v>
          </cell>
        </row>
        <row r="318">
          <cell r="AF318" t="str">
            <v>JNSD33-60077099-9RUTATLANTICA S.A.SPI</v>
          </cell>
        </row>
        <row r="319">
          <cell r="AF319" t="str">
            <v>JNSD30-54623417-3SARGENTO CABRAL S.A. DE TRANSPORTESGI</v>
          </cell>
        </row>
        <row r="320">
          <cell r="AF320" t="str">
            <v>JNSD30-54623417-3SARGENTO CABRAL S.A. DE TRANSPORTESGI</v>
          </cell>
        </row>
        <row r="321">
          <cell r="AF321" t="str">
            <v>JNSD30-54623417-3SARGENTO CABRAL S.A. DE TRANSPORTESGI</v>
          </cell>
        </row>
        <row r="322">
          <cell r="AF322" t="str">
            <v>JNSD20-07815485-4SERGIO RICARDO BELLO TECNI-AUSTRALSPI</v>
          </cell>
        </row>
        <row r="323">
          <cell r="AF323" t="str">
            <v>JNSD30-54625321-6SOCIEDAD ANONIMA EXPRESO SUDOESTESGI</v>
          </cell>
        </row>
        <row r="324">
          <cell r="AF324" t="str">
            <v>JNSD33-64571375-9SOL Y VALLES S.A.SPI</v>
          </cell>
        </row>
        <row r="325">
          <cell r="AF325" t="str">
            <v>JNSD30-62072320-3TONY TUR S.A.EJ</v>
          </cell>
        </row>
        <row r="326">
          <cell r="AF326" t="str">
            <v>JNSD30-65108882-4TRAMAT S.ASPI</v>
          </cell>
        </row>
        <row r="327">
          <cell r="AF327" t="str">
            <v>JNSD30-54660863-4TRANPORTES VEINTIDOS DE SETIEMBRE S.A.C.SGI</v>
          </cell>
        </row>
        <row r="328">
          <cell r="AF328" t="str">
            <v>JNSD33-68206446-9TRANSFER LINE S.A.EJ</v>
          </cell>
        </row>
        <row r="329">
          <cell r="AF329" t="str">
            <v>JNSD30-54622797-5TRANSP. AUTOMOTORES 12 DE OCTUBRE S.A.C.DF</v>
          </cell>
        </row>
        <row r="330">
          <cell r="AF330" t="str">
            <v>JNSD33-54641970-9TRANSPORTADORA PATAGONICA SASPI</v>
          </cell>
        </row>
        <row r="331">
          <cell r="AF331" t="str">
            <v>JNSD30-54624977-4TRANSPORTE DE PASAJEROS EL TRIUNFO S.A.SPI</v>
          </cell>
        </row>
        <row r="332">
          <cell r="AF332" t="str">
            <v>JNSD30-54635094-7TRANSPORTE ESCALADA S.A.T.SGI</v>
          </cell>
        </row>
        <row r="333">
          <cell r="AF333" t="str">
            <v>JNSD30-54622964-1TRANSPORTE IDEAL SAN JUSTO S.A.SGI</v>
          </cell>
        </row>
        <row r="334">
          <cell r="AF334" t="str">
            <v>JNSD30-54622964-1TRANSPORTE IDEAL SAN JUSTO S.A.SGI</v>
          </cell>
        </row>
        <row r="335">
          <cell r="AF335" t="str">
            <v>JNSD30-54634404-1TRANSPORTE LARRAZABAL C.I.S.A.SGI</v>
          </cell>
        </row>
        <row r="336">
          <cell r="AF336" t="str">
            <v>JNSD30-54634404-1TRANSPORTE LARRAZABAL C.I.S.A.SGI</v>
          </cell>
        </row>
        <row r="337">
          <cell r="AF337" t="str">
            <v>JNSD30-54634404-1TRANSPORTE LARRAZABAL C.I.S.A.SGI</v>
          </cell>
        </row>
        <row r="338">
          <cell r="AF338" t="str">
            <v>JNSD30-54634404-1TRANSPORTE LARRAZABAL C.I.S.A.SGI</v>
          </cell>
        </row>
        <row r="339">
          <cell r="AF339" t="str">
            <v>JNSD30-70986829-9TRANSPORTES 1º DE SEPTIEMBRE S.A.SGI</v>
          </cell>
        </row>
        <row r="340">
          <cell r="AF340" t="str">
            <v>JNSD30-54634671-0TRANSPORTES 270 S.A.SGI</v>
          </cell>
        </row>
        <row r="341">
          <cell r="AF341" t="str">
            <v>JNSD33-54626188-9TRANSPORTES ALMIRANTE BROWN S.A.SGI</v>
          </cell>
        </row>
        <row r="342">
          <cell r="AF342" t="str">
            <v>JNSD30-62834410-4TRANSPORTES ANTONIO MANSILLA S.A.EJ</v>
          </cell>
        </row>
        <row r="343">
          <cell r="AF343" t="str">
            <v>JNSD30-54624700-3TRANSPORTES ATLANTIDA S.A.COMERCIALSGII</v>
          </cell>
        </row>
        <row r="344">
          <cell r="AF344" t="str">
            <v>JNSD30-54634367-3TRANSPORTES AUTOMOTORES 20 DE JUNIO S.A.SPI</v>
          </cell>
        </row>
        <row r="345">
          <cell r="AF345" t="str">
            <v>JNSD30-54622919-6TRANSPORTES AUTOMOTORES CALLAO S.A.DF</v>
          </cell>
        </row>
        <row r="346">
          <cell r="AF346" t="str">
            <v>JNSD30-54622919-6TRANSPORTES AUTOMOTORES CALLAO S.A.SGI</v>
          </cell>
        </row>
        <row r="347">
          <cell r="AF347" t="str">
            <v>JNSD20-06956154-4TRANSPORTES AUTOMOTORES DE PARRA RODOLFOSPI</v>
          </cell>
        </row>
        <row r="348">
          <cell r="AF348" t="str">
            <v>JNSD30-57733887-2TRANSPORTES AUTOMOTORES PLUSMAR S.A.SPI</v>
          </cell>
        </row>
        <row r="349">
          <cell r="AF349" t="str">
            <v>JNSD30-57733887-2TRANSPORTES AUTOMOTORES PLUSMAR S.A.EJ</v>
          </cell>
        </row>
        <row r="350">
          <cell r="AF350" t="str">
            <v>JNSD30-54577585-5TRANSPORTES AUTOMOTORES RIACHUELO S.A.SGI</v>
          </cell>
        </row>
        <row r="351">
          <cell r="AF351" t="str">
            <v>JNSD30-54577585-5TRANSPORTES AUTOMOTORES RIACHUELO S.A.DF</v>
          </cell>
        </row>
        <row r="352">
          <cell r="AF352" t="str">
            <v>JNSD30-54577585-5TRANSPORTES AUTOMOTORES RIACHUELO S.A.SGI</v>
          </cell>
        </row>
        <row r="353">
          <cell r="AF353" t="str">
            <v>JNSD30-62548832-6TRANSPORTES AVENIDA BERNARDO ADER S.A.SGI</v>
          </cell>
        </row>
        <row r="354">
          <cell r="AF354" t="str">
            <v>JNSD30-54623134-4TRANSPORTES COLEGIALES S.A.C.I.DF</v>
          </cell>
        </row>
        <row r="355">
          <cell r="AF355" t="str">
            <v>JNSD30-54633975-7TRANSPORTES DEL TEJAR S.A.SGI</v>
          </cell>
        </row>
        <row r="356">
          <cell r="AF356" t="str">
            <v>JNSD30-54641680-8TRANSPORTES DON OTTO S.A.SPI</v>
          </cell>
        </row>
        <row r="357">
          <cell r="AF357" t="str">
            <v>JNSD30-54636783-1TRANSPORTES LINEA 123 S.A.C.I.SGI</v>
          </cell>
        </row>
        <row r="358">
          <cell r="AF358" t="str">
            <v>JNSD30-54636646-0TRANSPORTES LOPE DE VEGA S.A.C.I.SGI</v>
          </cell>
        </row>
        <row r="359">
          <cell r="AF359" t="str">
            <v>JNSD30-54636646-0TRANSPORTES LOPE DE VEGA S.A.C.I.DF</v>
          </cell>
        </row>
        <row r="360">
          <cell r="AF360" t="str">
            <v>JNSD30-54636646-0TRANSPORTES LOPE DE VEGA S.A.C.I.SGI</v>
          </cell>
        </row>
        <row r="361">
          <cell r="AF361" t="str">
            <v>JNSD30-54636646-0TRANSPORTES LOPE DE VEGA S.A.C.I.SGI</v>
          </cell>
        </row>
        <row r="362">
          <cell r="AF362" t="str">
            <v>JNSD30-54633708-8TRANSPORTES NUEVA CHICAGO C.I.S.A.SGI</v>
          </cell>
        </row>
        <row r="363">
          <cell r="AF363" t="str">
            <v>JNSD30-54623141-7TRANSPORTES NUEVE DE JULIO S.A.C.DF</v>
          </cell>
        </row>
        <row r="364">
          <cell r="AF364" t="str">
            <v>JNSD30-54625048-9TRANSPORTES QUIRNO COSTA S.A.C.I.SGI</v>
          </cell>
        </row>
        <row r="365">
          <cell r="AF365" t="str">
            <v>JNSD30-55665485-5TRANSPORTES RIO GRANDE S.A.C.I.F.DF</v>
          </cell>
        </row>
        <row r="366">
          <cell r="AF366" t="str">
            <v>JNSD30-55665485-5TRANSPORTES RIO GRANDE S.A.C.I.F.SGI</v>
          </cell>
        </row>
        <row r="367">
          <cell r="AF367" t="str">
            <v>JNSD30-55665485-5TRANSPORTES RIO GRANDE S.A.C.I.F.DF</v>
          </cell>
        </row>
        <row r="368">
          <cell r="AF368" t="str">
            <v>JNSD30-57196927-7TRANSPORTES SAN CAYETANO S.A.C.SGI</v>
          </cell>
        </row>
        <row r="369">
          <cell r="AF369" t="str">
            <v>JNSD30-54624137-4TRANSPORTES SANTA FE S.A.C.I.DF</v>
          </cell>
        </row>
        <row r="370">
          <cell r="AF370" t="str">
            <v>JNSD30-54633548-4TRANSPORTES SESENTA Y OCHO S.R.L.DF</v>
          </cell>
        </row>
        <row r="371">
          <cell r="AF371" t="str">
            <v>JNSD30-54634053-4TRANSPORTES SOL DE MAYO C.I.S.A.DF</v>
          </cell>
        </row>
        <row r="372">
          <cell r="AF372" t="str">
            <v>JNSD30-54632965-4TRANSPORTES SUR-NOR C.I.S.A.SGI</v>
          </cell>
        </row>
        <row r="373">
          <cell r="AF373" t="str">
            <v>JNSD30-54626010-7TTE.AUT.PAS. SIGLO VEINTIUNO SA (EX LIB)SGI</v>
          </cell>
        </row>
        <row r="374">
          <cell r="AF374" t="str">
            <v>JNSD30-54408966-4TURISMO PARQUE S.R.L.SPI</v>
          </cell>
        </row>
        <row r="375">
          <cell r="AF375" t="str">
            <v>JNSD30-69967283-8UNION TRANSPORTISTAS DE EMPRESAS S.A.SGI</v>
          </cell>
        </row>
        <row r="376">
          <cell r="AF376" t="str">
            <v>JNSD30-63380097-5VERAYE OMNIBUS S.A. (V.O.S.A.)SPI</v>
          </cell>
        </row>
        <row r="377">
          <cell r="AF377" t="str">
            <v>JNSD30-64392215-7VIA BARILOCHE S.A.SPI</v>
          </cell>
        </row>
        <row r="378">
          <cell r="AF378" t="str">
            <v>JNSD30-64392215-7VIA BARILOCHE S.A.EJ</v>
          </cell>
        </row>
        <row r="379">
          <cell r="AF379" t="str">
            <v>JNSD30-56796685-9VUELTA DE ROCHA S.A.T.C.I.DF</v>
          </cell>
        </row>
        <row r="380">
          <cell r="AF380" t="str">
            <v>JNSD30-54640151-7ZENIT TRANSPORTE S.R.L.SPI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>
        <row r="4">
          <cell r="A4" t="str">
            <v>30-54622469-0</v>
          </cell>
        </row>
        <row r="5">
          <cell r="A5" t="str">
            <v>33-54661071-9</v>
          </cell>
        </row>
        <row r="6">
          <cell r="A6" t="str">
            <v>30-54629668-3</v>
          </cell>
        </row>
        <row r="7">
          <cell r="A7" t="str">
            <v>30-54641925-4</v>
          </cell>
        </row>
        <row r="8">
          <cell r="A8" t="str">
            <v>30-54623417-3</v>
          </cell>
        </row>
        <row r="9">
          <cell r="A9" t="str">
            <v>30-54622322-8</v>
          </cell>
        </row>
        <row r="10">
          <cell r="A10" t="str">
            <v>30-70778883-2</v>
          </cell>
        </row>
        <row r="12">
          <cell r="A12" t="str">
            <v>30-54661712-9</v>
          </cell>
        </row>
        <row r="13">
          <cell r="A13" t="str">
            <v>30-70838916-8</v>
          </cell>
        </row>
        <row r="14">
          <cell r="A14" t="str">
            <v>30-59112659-4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712"/>
  <sheetViews>
    <sheetView tabSelected="1" zoomScale="98" zoomScaleNormal="98" workbookViewId="0">
      <selection activeCell="B2" sqref="B2"/>
    </sheetView>
  </sheetViews>
  <sheetFormatPr baseColWidth="10" defaultRowHeight="15" x14ac:dyDescent="0.25"/>
  <cols>
    <col min="1" max="1" width="21" customWidth="1"/>
    <col min="2" max="2" width="22.7109375" bestFit="1" customWidth="1"/>
    <col min="3" max="3" width="13.42578125" customWidth="1"/>
    <col min="4" max="4" width="78.28515625" bestFit="1" customWidth="1"/>
    <col min="5" max="5" width="10.5703125" bestFit="1" customWidth="1"/>
    <col min="6" max="6" width="6.5703125" bestFit="1" customWidth="1"/>
    <col min="7" max="7" width="9.5703125" bestFit="1" customWidth="1"/>
    <col min="8" max="8" width="14.42578125" bestFit="1" customWidth="1"/>
    <col min="9" max="9" width="26" bestFit="1" customWidth="1"/>
    <col min="10" max="10" width="9" customWidth="1"/>
    <col min="11" max="11" width="9" bestFit="1" customWidth="1"/>
    <col min="12" max="12" width="12.85546875" hidden="1" customWidth="1"/>
    <col min="13" max="13" width="15.5703125" hidden="1" customWidth="1"/>
    <col min="14" max="14" width="0" hidden="1" customWidth="1"/>
    <col min="15" max="15" width="13.42578125" hidden="1" customWidth="1"/>
    <col min="16" max="16384" width="11.42578125" style="13"/>
  </cols>
  <sheetData>
    <row r="1" spans="1:15" s="4" customFormat="1" ht="30.75" customHeight="1" x14ac:dyDescent="0.25">
      <c r="A1" s="35" t="s">
        <v>0</v>
      </c>
      <c r="B1" s="35" t="s">
        <v>1</v>
      </c>
      <c r="C1" s="35" t="s">
        <v>2</v>
      </c>
      <c r="D1" s="35" t="s">
        <v>3</v>
      </c>
      <c r="E1" s="35" t="s">
        <v>4</v>
      </c>
      <c r="F1" s="35" t="s">
        <v>5</v>
      </c>
      <c r="G1" s="35" t="s">
        <v>6</v>
      </c>
      <c r="H1" s="35" t="s">
        <v>698</v>
      </c>
      <c r="I1" s="36" t="s">
        <v>701</v>
      </c>
      <c r="J1" s="35" t="s">
        <v>7</v>
      </c>
      <c r="K1" s="37" t="s">
        <v>8</v>
      </c>
      <c r="L1" s="2" t="s">
        <v>9</v>
      </c>
      <c r="M1" s="1" t="s">
        <v>10</v>
      </c>
      <c r="N1" s="1" t="s">
        <v>11</v>
      </c>
      <c r="O1" s="3" t="s">
        <v>12</v>
      </c>
    </row>
    <row r="2" spans="1:15" x14ac:dyDescent="0.25">
      <c r="A2" s="5" t="s">
        <v>13</v>
      </c>
      <c r="B2" s="5" t="s">
        <v>14</v>
      </c>
      <c r="C2" s="5" t="s">
        <v>15</v>
      </c>
      <c r="D2" s="5" t="s">
        <v>16</v>
      </c>
      <c r="E2" s="5" t="s">
        <v>17</v>
      </c>
      <c r="F2" s="5" t="s">
        <v>18</v>
      </c>
      <c r="G2" s="6">
        <v>0</v>
      </c>
      <c r="H2" s="5"/>
      <c r="I2" s="8" t="s">
        <v>704</v>
      </c>
      <c r="J2" s="9">
        <v>0</v>
      </c>
      <c r="K2" s="10">
        <v>121</v>
      </c>
      <c r="L2" s="11" t="e">
        <f>#REF!*#REF!/100</f>
        <v>#REF!</v>
      </c>
      <c r="M2" s="8" t="str">
        <f>CONCATENATE(A2,B2,C2,D2,E2)</f>
        <v>BUENOS AIRESALMIRANTE BROWN30-71596259-0AUTOBUSES BUENOS AIRES SRL - TRANSPORTE LARRAZABAL C.I.S.A. Union transitoriaUMA</v>
      </c>
      <c r="N2" s="8" t="e">
        <f>VLOOKUP(M2,'[1]BASE CNRT'!$AF$2:$AF$380,1,FALSE)</f>
        <v>#N/A</v>
      </c>
      <c r="O2" s="12" t="e">
        <f>VLOOKUP(C2,[2]Hoja1!$A$4:$A$18,1,FALSE)</f>
        <v>#N/A</v>
      </c>
    </row>
    <row r="3" spans="1:15" x14ac:dyDescent="0.25">
      <c r="A3" s="5" t="s">
        <v>13</v>
      </c>
      <c r="B3" s="5" t="s">
        <v>14</v>
      </c>
      <c r="C3" s="5" t="s">
        <v>19</v>
      </c>
      <c r="D3" s="5" t="s">
        <v>20</v>
      </c>
      <c r="E3" s="5" t="s">
        <v>17</v>
      </c>
      <c r="F3" s="5" t="s">
        <v>18</v>
      </c>
      <c r="G3" s="6">
        <v>0</v>
      </c>
      <c r="H3" s="5"/>
      <c r="I3" s="8" t="s">
        <v>702</v>
      </c>
      <c r="J3" s="9">
        <v>46</v>
      </c>
      <c r="K3" s="10">
        <v>78.5</v>
      </c>
      <c r="L3" s="11" t="e">
        <f>#REF!*#REF!/100</f>
        <v>#REF!</v>
      </c>
      <c r="M3" s="8" t="str">
        <f>CONCATENATE(A3,B3,C3,D3,E3)</f>
        <v>BUENOS AIRESALMIRANTE BROWN30-68586179-4EMPRESA 501 S.A.UMA</v>
      </c>
      <c r="N3" s="8" t="e">
        <f>VLOOKUP(M3,'[1]BASE CNRT'!$AF$2:$AF$380,1,FALSE)</f>
        <v>#N/A</v>
      </c>
      <c r="O3" s="12" t="e">
        <f>VLOOKUP(C3,[2]Hoja1!$A$4:$A$18,1,FALSE)</f>
        <v>#N/A</v>
      </c>
    </row>
    <row r="4" spans="1:15" x14ac:dyDescent="0.25">
      <c r="A4" s="5" t="s">
        <v>13</v>
      </c>
      <c r="B4" s="5" t="s">
        <v>14</v>
      </c>
      <c r="C4" s="5" t="s">
        <v>21</v>
      </c>
      <c r="D4" s="5" t="s">
        <v>22</v>
      </c>
      <c r="E4" s="5" t="s">
        <v>17</v>
      </c>
      <c r="F4" s="5" t="s">
        <v>18</v>
      </c>
      <c r="G4" s="6">
        <v>0</v>
      </c>
      <c r="H4" s="5"/>
      <c r="I4" s="8" t="s">
        <v>702</v>
      </c>
      <c r="J4" s="9">
        <v>0</v>
      </c>
      <c r="K4" s="10">
        <v>148.5</v>
      </c>
      <c r="L4" s="11" t="e">
        <f>#REF!*#REF!/100</f>
        <v>#REF!</v>
      </c>
      <c r="M4" s="8" t="str">
        <f>CONCATENATE(A4,B4,C4,D4,E4)</f>
        <v>BUENOS AIRESALMIRANTE BROWN30-65080001-6EMPRESA DE TRANSPORTE DEL SUR S.R.L.UMA</v>
      </c>
      <c r="N4" s="8" t="e">
        <f>VLOOKUP(M4,'[1]BASE CNRT'!$AF$2:$AF$380,1,FALSE)</f>
        <v>#N/A</v>
      </c>
      <c r="O4" s="12" t="e">
        <f>VLOOKUP(C4,[2]Hoja1!$A$4:$A$18,1,FALSE)</f>
        <v>#N/A</v>
      </c>
    </row>
    <row r="5" spans="1:15" x14ac:dyDescent="0.25">
      <c r="A5" s="5" t="s">
        <v>13</v>
      </c>
      <c r="B5" s="5" t="s">
        <v>14</v>
      </c>
      <c r="C5" s="5" t="s">
        <v>23</v>
      </c>
      <c r="D5" s="5" t="s">
        <v>24</v>
      </c>
      <c r="E5" s="5" t="s">
        <v>17</v>
      </c>
      <c r="F5" s="5" t="s">
        <v>18</v>
      </c>
      <c r="G5" s="6">
        <v>0</v>
      </c>
      <c r="H5" s="5"/>
      <c r="I5" s="8" t="s">
        <v>702</v>
      </c>
      <c r="J5" s="9">
        <v>12.5</v>
      </c>
      <c r="K5" s="10">
        <v>10</v>
      </c>
      <c r="L5" s="11" t="e">
        <f>#REF!*#REF!/100</f>
        <v>#REF!</v>
      </c>
      <c r="M5" s="8" t="str">
        <f>CONCATENATE(A5,B5,C5,D5,E5)</f>
        <v>BUENOS AIRESALMIRANTE BROWN33-54634565-9EXPRESO VILLA GALICIA SAN JOSE S.A.UMA</v>
      </c>
      <c r="N5" s="8" t="e">
        <f>VLOOKUP(M5,'[1]BASE CNRT'!$AF$2:$AF$380,1,FALSE)</f>
        <v>#N/A</v>
      </c>
      <c r="O5" s="12" t="e">
        <f>VLOOKUP(C5,[2]Hoja1!$A$4:$A$18,1,FALSE)</f>
        <v>#N/A</v>
      </c>
    </row>
    <row r="6" spans="1:15" x14ac:dyDescent="0.25">
      <c r="A6" s="5" t="s">
        <v>13</v>
      </c>
      <c r="B6" s="5" t="s">
        <v>14</v>
      </c>
      <c r="C6" s="5" t="s">
        <v>25</v>
      </c>
      <c r="D6" s="5" t="s">
        <v>26</v>
      </c>
      <c r="E6" s="5" t="s">
        <v>17</v>
      </c>
      <c r="F6" s="5" t="s">
        <v>18</v>
      </c>
      <c r="G6" s="6">
        <v>0</v>
      </c>
      <c r="H6" s="5"/>
      <c r="I6" s="8" t="s">
        <v>702</v>
      </c>
      <c r="J6" s="9">
        <v>19</v>
      </c>
      <c r="K6" s="10">
        <v>26.5</v>
      </c>
      <c r="L6" s="11" t="e">
        <f>#REF!*#REF!/100</f>
        <v>#REF!</v>
      </c>
      <c r="M6" s="8" t="str">
        <f>CONCATENATE(A6,B6,C6,D6,E6)</f>
        <v>BUENOS AIRESALMIRANTE BROWN30-64701983-4TRANSPORTE DEL SUR S.R.L.UMA</v>
      </c>
      <c r="N6" s="8" t="e">
        <f>VLOOKUP(M6,'[1]BASE CNRT'!$AF$2:$AF$380,1,FALSE)</f>
        <v>#N/A</v>
      </c>
      <c r="O6" s="12" t="e">
        <f>VLOOKUP(C6,[2]Hoja1!$A$4:$A$18,1,FALSE)</f>
        <v>#N/A</v>
      </c>
    </row>
    <row r="7" spans="1:15" x14ac:dyDescent="0.25">
      <c r="A7" s="5" t="s">
        <v>13</v>
      </c>
      <c r="B7" s="5" t="s">
        <v>27</v>
      </c>
      <c r="C7" s="5" t="s">
        <v>28</v>
      </c>
      <c r="D7" s="5" t="s">
        <v>29</v>
      </c>
      <c r="E7" s="5" t="s">
        <v>17</v>
      </c>
      <c r="F7" s="5" t="s">
        <v>18</v>
      </c>
      <c r="G7" s="6">
        <v>0</v>
      </c>
      <c r="H7" s="5"/>
      <c r="I7" s="8" t="s">
        <v>702</v>
      </c>
      <c r="J7" s="9">
        <v>39.5</v>
      </c>
      <c r="K7" s="10">
        <v>43.5</v>
      </c>
      <c r="L7" s="11" t="e">
        <f>#REF!*#REF!/100</f>
        <v>#REF!</v>
      </c>
      <c r="M7" s="8" t="str">
        <f>CONCATENATE(A7,B7,C7,D7,E7)</f>
        <v>BUENOS AIRESAVELLANEDA33-54661071-9GENERAL TOMAS GUIDO S.A.C.I.F.UMA</v>
      </c>
      <c r="N7" s="8" t="e">
        <f>VLOOKUP(M7,'[1]BASE CNRT'!$AF$2:$AF$380,1,FALSE)</f>
        <v>#N/A</v>
      </c>
      <c r="O7" s="12" t="str">
        <f>VLOOKUP(C7,[2]Hoja1!$A$4:$A$18,1,FALSE)</f>
        <v>33-54661071-9</v>
      </c>
    </row>
    <row r="8" spans="1:15" x14ac:dyDescent="0.25">
      <c r="A8" s="5" t="s">
        <v>13</v>
      </c>
      <c r="B8" s="5" t="s">
        <v>30</v>
      </c>
      <c r="C8" s="5" t="s">
        <v>31</v>
      </c>
      <c r="D8" s="5" t="s">
        <v>32</v>
      </c>
      <c r="E8" s="5" t="s">
        <v>17</v>
      </c>
      <c r="F8" s="5" t="s">
        <v>18</v>
      </c>
      <c r="G8" s="6">
        <v>0</v>
      </c>
      <c r="H8" s="5"/>
      <c r="I8" s="8" t="s">
        <v>703</v>
      </c>
      <c r="J8" s="9">
        <v>118.5</v>
      </c>
      <c r="K8" s="10">
        <v>28.5</v>
      </c>
      <c r="L8" s="11" t="e">
        <f>#REF!*#REF!/100</f>
        <v>#REF!</v>
      </c>
      <c r="M8" s="8" t="str">
        <f>CONCATENATE(A8,B8,C8,D8,E8)</f>
        <v>BUENOS AIRESBERAZATEGUI30-52276217-9MICRO OMNIBUS QUILMES S.A.C.I.F.UMA</v>
      </c>
      <c r="N8" s="8" t="e">
        <f>VLOOKUP(M8,'[1]BASE CNRT'!$AF$2:$AF$380,1,FALSE)</f>
        <v>#N/A</v>
      </c>
      <c r="O8" s="12" t="e">
        <f>VLOOKUP(C8,[2]Hoja1!$A$4:$A$18,1,FALSE)</f>
        <v>#N/A</v>
      </c>
    </row>
    <row r="9" spans="1:15" x14ac:dyDescent="0.25">
      <c r="A9" s="5" t="s">
        <v>13</v>
      </c>
      <c r="B9" s="5" t="s">
        <v>33</v>
      </c>
      <c r="C9" s="5" t="s">
        <v>34</v>
      </c>
      <c r="D9" s="5" t="s">
        <v>35</v>
      </c>
      <c r="E9" s="5" t="s">
        <v>17</v>
      </c>
      <c r="F9" s="5" t="s">
        <v>18</v>
      </c>
      <c r="G9" s="6">
        <v>0</v>
      </c>
      <c r="H9" s="5"/>
      <c r="I9" s="8" t="s">
        <v>704</v>
      </c>
      <c r="J9" s="9">
        <v>7.8</v>
      </c>
      <c r="K9" s="10">
        <v>5.2</v>
      </c>
      <c r="L9" s="11" t="e">
        <f>#REF!*#REF!/100</f>
        <v>#REF!</v>
      </c>
      <c r="M9" s="8" t="str">
        <f>CONCATENATE(A9,B9,C9,D9,E9)</f>
        <v>BUENOS AIRESBRANDSEN30-70986951-1EMPRESA DE TRANSPORTE SANTA RITA S.R.LUMA</v>
      </c>
      <c r="N9" s="8" t="e">
        <f>VLOOKUP(M9,'[1]BASE CNRT'!$AF$2:$AF$380,1,FALSE)</f>
        <v>#N/A</v>
      </c>
      <c r="O9" s="12" t="e">
        <f>VLOOKUP(C9,[2]Hoja1!$A$4:$A$18,1,FALSE)</f>
        <v>#N/A</v>
      </c>
    </row>
    <row r="10" spans="1:15" x14ac:dyDescent="0.25">
      <c r="A10" s="5" t="s">
        <v>13</v>
      </c>
      <c r="B10" s="5" t="s">
        <v>36</v>
      </c>
      <c r="C10" s="5" t="s">
        <v>37</v>
      </c>
      <c r="D10" s="5" t="s">
        <v>38</v>
      </c>
      <c r="E10" s="5" t="s">
        <v>17</v>
      </c>
      <c r="F10" s="5" t="s">
        <v>18</v>
      </c>
      <c r="G10" s="6">
        <v>0</v>
      </c>
      <c r="H10" s="5"/>
      <c r="I10" s="8" t="s">
        <v>702</v>
      </c>
      <c r="J10" s="9">
        <v>5.6</v>
      </c>
      <c r="K10" s="10">
        <v>0</v>
      </c>
      <c r="L10" s="11" t="e">
        <f>#REF!*#REF!/100</f>
        <v>#REF!</v>
      </c>
      <c r="M10" s="8" t="str">
        <f>CONCATENATE(A10,B10,C10,D10,E10)</f>
        <v>BUENOS AIRESCAMPANA30-66764535-9COOP. TRABAJO 3 DE JULIO LTDA.UMA</v>
      </c>
      <c r="N10" s="8" t="e">
        <f>VLOOKUP(M10,'[1]BASE CNRT'!$AF$2:$AF$380,1,FALSE)</f>
        <v>#N/A</v>
      </c>
      <c r="O10" s="12" t="e">
        <f>VLOOKUP(C10,[2]Hoja1!$A$4:$A$18,1,FALSE)</f>
        <v>#N/A</v>
      </c>
    </row>
    <row r="11" spans="1:15" x14ac:dyDescent="0.25">
      <c r="A11" s="5" t="s">
        <v>13</v>
      </c>
      <c r="B11" s="5" t="s">
        <v>36</v>
      </c>
      <c r="C11" s="5" t="s">
        <v>39</v>
      </c>
      <c r="D11" s="5" t="s">
        <v>40</v>
      </c>
      <c r="E11" s="5" t="s">
        <v>17</v>
      </c>
      <c r="F11" s="5" t="s">
        <v>18</v>
      </c>
      <c r="G11" s="6">
        <v>0</v>
      </c>
      <c r="H11" s="5"/>
      <c r="I11" s="8" t="s">
        <v>704</v>
      </c>
      <c r="J11" s="9">
        <v>7.9</v>
      </c>
      <c r="K11" s="10">
        <v>0</v>
      </c>
      <c r="L11" s="11" t="e">
        <f>#REF!*#REF!/100</f>
        <v>#REF!</v>
      </c>
      <c r="M11" s="8" t="str">
        <f>CONCATENATE(A11,B11,C11,D11,E11)</f>
        <v>BUENOS AIRESCAMPANA30-71158328-5COOPERATIVA DE TRABAJO 6 DE JULIO LIMITADAUMA</v>
      </c>
      <c r="N11" s="8" t="e">
        <f>VLOOKUP(M11,'[1]BASE CNRT'!$AF$2:$AF$380,1,FALSE)</f>
        <v>#N/A</v>
      </c>
      <c r="O11" s="12" t="e">
        <f>VLOOKUP(C11,[2]Hoja1!$A$4:$A$18,1,FALSE)</f>
        <v>#N/A</v>
      </c>
    </row>
    <row r="12" spans="1:15" x14ac:dyDescent="0.25">
      <c r="A12" s="5" t="s">
        <v>13</v>
      </c>
      <c r="B12" s="5" t="s">
        <v>36</v>
      </c>
      <c r="C12" s="5" t="s">
        <v>41</v>
      </c>
      <c r="D12" s="5" t="s">
        <v>42</v>
      </c>
      <c r="E12" s="5" t="s">
        <v>17</v>
      </c>
      <c r="F12" s="5" t="s">
        <v>18</v>
      </c>
      <c r="G12" s="6">
        <v>0</v>
      </c>
      <c r="H12" s="5"/>
      <c r="I12" s="8" t="s">
        <v>702</v>
      </c>
      <c r="J12" s="9">
        <v>6</v>
      </c>
      <c r="K12" s="10">
        <v>0</v>
      </c>
      <c r="L12" s="11" t="e">
        <f>#REF!*#REF!/100</f>
        <v>#REF!</v>
      </c>
      <c r="M12" s="8" t="str">
        <f>CONCATENATE(A12,B12,C12,D12,E12)</f>
        <v>BUENOS AIRESCAMPANA30-69225833-5MICRO OMNIBUS TIGRE S.A.UMA</v>
      </c>
      <c r="N12" s="8" t="e">
        <f>VLOOKUP(M12,'[1]BASE CNRT'!$AF$2:$AF$380,1,FALSE)</f>
        <v>#N/A</v>
      </c>
      <c r="O12" s="12" t="e">
        <f>VLOOKUP(C12,[2]Hoja1!$A$4:$A$18,1,FALSE)</f>
        <v>#N/A</v>
      </c>
    </row>
    <row r="13" spans="1:15" x14ac:dyDescent="0.25">
      <c r="A13" s="5" t="s">
        <v>13</v>
      </c>
      <c r="B13" s="5" t="s">
        <v>43</v>
      </c>
      <c r="C13" s="5" t="s">
        <v>44</v>
      </c>
      <c r="D13" s="5" t="s">
        <v>45</v>
      </c>
      <c r="E13" s="5" t="s">
        <v>17</v>
      </c>
      <c r="F13" s="5" t="s">
        <v>18</v>
      </c>
      <c r="G13" s="6">
        <v>0</v>
      </c>
      <c r="H13" s="5"/>
      <c r="I13" s="8" t="s">
        <v>703</v>
      </c>
      <c r="J13" s="9">
        <v>4.5999999999999996</v>
      </c>
      <c r="K13" s="10">
        <v>0</v>
      </c>
      <c r="L13" s="11" t="e">
        <f>#REF!*#REF!/100</f>
        <v>#REF!</v>
      </c>
      <c r="M13" s="8" t="str">
        <f>CONCATENATE(A13,B13,C13,D13,E13)</f>
        <v>BUENOS AIRESCAÑUELAS30-54632033-9LINEA EXPRESO LINIERS S.A.I.C.UMA</v>
      </c>
      <c r="N13" s="8" t="e">
        <f>VLOOKUP(M13,'[1]BASE CNRT'!$AF$2:$AF$380,1,FALSE)</f>
        <v>#N/A</v>
      </c>
      <c r="O13" s="12" t="e">
        <f>VLOOKUP(C13,[2]Hoja1!$A$4:$A$18,1,FALSE)</f>
        <v>#N/A</v>
      </c>
    </row>
    <row r="14" spans="1:15" x14ac:dyDescent="0.25">
      <c r="A14" s="5" t="s">
        <v>13</v>
      </c>
      <c r="B14" s="5" t="s">
        <v>46</v>
      </c>
      <c r="C14" s="5" t="s">
        <v>47</v>
      </c>
      <c r="D14" s="5" t="s">
        <v>48</v>
      </c>
      <c r="E14" s="5" t="s">
        <v>17</v>
      </c>
      <c r="F14" s="5" t="s">
        <v>18</v>
      </c>
      <c r="G14" s="6">
        <v>0</v>
      </c>
      <c r="H14" s="5"/>
      <c r="I14" s="8" t="s">
        <v>702</v>
      </c>
      <c r="J14" s="9">
        <v>0</v>
      </c>
      <c r="K14" s="10">
        <v>11</v>
      </c>
      <c r="L14" s="11" t="e">
        <f>#REF!*#REF!/100</f>
        <v>#REF!</v>
      </c>
      <c r="M14" s="8" t="str">
        <f>CONCATENATE(A14,B14,C14,D14,E14)</f>
        <v>BUENOS AIRESESCOBAR30-54653274-3COMPAÑIA LA ISLEÑA S.R.L.UMA</v>
      </c>
      <c r="N14" s="8" t="e">
        <f>VLOOKUP(M14,'[1]BASE CNRT'!$AF$2:$AF$380,1,FALSE)</f>
        <v>#N/A</v>
      </c>
      <c r="O14" s="12" t="e">
        <f>VLOOKUP(C14,[2]Hoja1!$A$4:$A$18,1,FALSE)</f>
        <v>#N/A</v>
      </c>
    </row>
    <row r="15" spans="1:15" x14ac:dyDescent="0.25">
      <c r="A15" s="5" t="s">
        <v>13</v>
      </c>
      <c r="B15" s="5" t="s">
        <v>46</v>
      </c>
      <c r="C15" s="5" t="s">
        <v>49</v>
      </c>
      <c r="D15" s="5" t="s">
        <v>50</v>
      </c>
      <c r="E15" s="5" t="s">
        <v>17</v>
      </c>
      <c r="F15" s="5" t="s">
        <v>18</v>
      </c>
      <c r="G15" s="6">
        <v>0</v>
      </c>
      <c r="H15" s="5"/>
      <c r="I15" s="8" t="s">
        <v>702</v>
      </c>
      <c r="J15" s="9">
        <v>33.5</v>
      </c>
      <c r="K15" s="10">
        <v>20</v>
      </c>
      <c r="L15" s="11" t="e">
        <f>#REF!*#REF!/100</f>
        <v>#REF!</v>
      </c>
      <c r="M15" s="8" t="str">
        <f>CONCATENATE(A15,B15,C15,D15,E15)</f>
        <v>BUENOS AIRESESCOBAR30-68679471-3LINEA SESENTA S.A.UMA</v>
      </c>
      <c r="N15" s="8" t="e">
        <f>VLOOKUP(M15,'[1]BASE CNRT'!$AF$2:$AF$380,1,FALSE)</f>
        <v>#N/A</v>
      </c>
      <c r="O15" s="12" t="e">
        <f>VLOOKUP(C15,[2]Hoja1!$A$4:$A$18,1,FALSE)</f>
        <v>#N/A</v>
      </c>
    </row>
    <row r="16" spans="1:15" x14ac:dyDescent="0.25">
      <c r="A16" s="5" t="s">
        <v>13</v>
      </c>
      <c r="B16" s="5" t="s">
        <v>46</v>
      </c>
      <c r="C16" s="5" t="s">
        <v>41</v>
      </c>
      <c r="D16" s="5" t="s">
        <v>42</v>
      </c>
      <c r="E16" s="5" t="s">
        <v>17</v>
      </c>
      <c r="F16" s="5" t="s">
        <v>18</v>
      </c>
      <c r="G16" s="6">
        <v>0</v>
      </c>
      <c r="H16" s="5"/>
      <c r="I16" s="8" t="s">
        <v>702</v>
      </c>
      <c r="J16" s="9">
        <v>34</v>
      </c>
      <c r="K16" s="10">
        <v>21</v>
      </c>
      <c r="L16" s="11" t="e">
        <f>#REF!*#REF!/100</f>
        <v>#REF!</v>
      </c>
      <c r="M16" s="8" t="str">
        <f>CONCATENATE(A16,B16,C16,D16,E16)</f>
        <v>BUENOS AIRESESCOBAR30-69225833-5MICRO OMNIBUS TIGRE S.A.UMA</v>
      </c>
      <c r="N16" s="8" t="e">
        <f>VLOOKUP(M16,'[1]BASE CNRT'!$AF$2:$AF$380,1,FALSE)</f>
        <v>#N/A</v>
      </c>
      <c r="O16" s="12" t="e">
        <f>VLOOKUP(C16,[2]Hoja1!$A$4:$A$18,1,FALSE)</f>
        <v>#N/A</v>
      </c>
    </row>
    <row r="17" spans="1:15" x14ac:dyDescent="0.25">
      <c r="A17" s="5" t="s">
        <v>13</v>
      </c>
      <c r="B17" s="5" t="s">
        <v>51</v>
      </c>
      <c r="C17" s="5" t="s">
        <v>52</v>
      </c>
      <c r="D17" s="5" t="s">
        <v>53</v>
      </c>
      <c r="E17" s="5" t="s">
        <v>17</v>
      </c>
      <c r="F17" s="5" t="s">
        <v>18</v>
      </c>
      <c r="G17" s="6">
        <v>0</v>
      </c>
      <c r="H17" s="5"/>
      <c r="I17" s="8" t="s">
        <v>702</v>
      </c>
      <c r="J17" s="9">
        <v>163</v>
      </c>
      <c r="K17" s="10">
        <v>139</v>
      </c>
      <c r="L17" s="11" t="e">
        <f>#REF!*#REF!/100</f>
        <v>#REF!</v>
      </c>
      <c r="M17" s="8" t="str">
        <f>CONCATENATE(A17,B17,C17,D17,E17)</f>
        <v>BUENOS AIRESESTEBAN ECHEVERRIA30-54633296-5EMPRESA MONTE GRANDE S.A.UMA</v>
      </c>
      <c r="N17" s="8" t="e">
        <f>VLOOKUP(M17,'[1]BASE CNRT'!$AF$2:$AF$380,1,FALSE)</f>
        <v>#N/A</v>
      </c>
      <c r="O17" s="12" t="e">
        <f>VLOOKUP(C17,[2]Hoja1!$A$4:$A$18,1,FALSE)</f>
        <v>#N/A</v>
      </c>
    </row>
    <row r="18" spans="1:15" x14ac:dyDescent="0.25">
      <c r="A18" s="5" t="s">
        <v>13</v>
      </c>
      <c r="B18" s="5" t="s">
        <v>54</v>
      </c>
      <c r="C18" s="5" t="s">
        <v>55</v>
      </c>
      <c r="D18" s="5" t="s">
        <v>56</v>
      </c>
      <c r="E18" s="5" t="s">
        <v>17</v>
      </c>
      <c r="F18" s="5" t="s">
        <v>18</v>
      </c>
      <c r="G18" s="6">
        <v>0</v>
      </c>
      <c r="H18" s="5"/>
      <c r="I18" s="8" t="s">
        <v>703</v>
      </c>
      <c r="J18" s="9">
        <v>3.6</v>
      </c>
      <c r="K18" s="10">
        <v>7.2</v>
      </c>
      <c r="L18" s="11" t="e">
        <f>#REF!*#REF!/100</f>
        <v>#REF!</v>
      </c>
      <c r="M18" s="8" t="str">
        <f>CONCATENATE(A18,B18,C18,D18,E18)</f>
        <v>BUENOS AIRESEXALTACION DE LA CRUZ30-70790289-9RUTA BUS S.A.UMA</v>
      </c>
      <c r="N18" s="8" t="e">
        <f>VLOOKUP(M18,'[1]BASE CNRT'!$AF$2:$AF$380,1,FALSE)</f>
        <v>#N/A</v>
      </c>
      <c r="O18" s="12" t="e">
        <f>VLOOKUP(C18,[2]Hoja1!$A$4:$A$18,1,FALSE)</f>
        <v>#N/A</v>
      </c>
    </row>
    <row r="19" spans="1:15" x14ac:dyDescent="0.25">
      <c r="A19" s="5" t="s">
        <v>13</v>
      </c>
      <c r="B19" s="5" t="s">
        <v>57</v>
      </c>
      <c r="C19" s="5" t="s">
        <v>58</v>
      </c>
      <c r="D19" s="5" t="s">
        <v>59</v>
      </c>
      <c r="E19" s="5" t="s">
        <v>17</v>
      </c>
      <c r="F19" s="5" t="s">
        <v>18</v>
      </c>
      <c r="G19" s="6">
        <v>0</v>
      </c>
      <c r="H19" s="5"/>
      <c r="I19" s="8" t="s">
        <v>702</v>
      </c>
      <c r="J19" s="9">
        <v>120</v>
      </c>
      <c r="K19" s="10">
        <v>31.5</v>
      </c>
      <c r="L19" s="11" t="e">
        <f>#REF!*#REF!/100</f>
        <v>#REF!</v>
      </c>
      <c r="M19" s="8" t="str">
        <f>CONCATENATE(A19,B19,C19,D19,E19)</f>
        <v>BUENOS AIRESEZEIZA30-69305982-4EMPRESA J.M. EZEIZA S.R.L.UMA</v>
      </c>
      <c r="N19" s="8" t="e">
        <f>VLOOKUP(M19,'[1]BASE CNRT'!$AF$2:$AF$380,1,FALSE)</f>
        <v>#N/A</v>
      </c>
      <c r="O19" s="12" t="e">
        <f>VLOOKUP(C19,[2]Hoja1!$A$4:$A$18,1,FALSE)</f>
        <v>#N/A</v>
      </c>
    </row>
    <row r="20" spans="1:15" x14ac:dyDescent="0.25">
      <c r="A20" s="5" t="s">
        <v>13</v>
      </c>
      <c r="B20" s="5" t="s">
        <v>60</v>
      </c>
      <c r="C20" s="5" t="s">
        <v>61</v>
      </c>
      <c r="D20" s="5" t="s">
        <v>62</v>
      </c>
      <c r="E20" s="5" t="s">
        <v>17</v>
      </c>
      <c r="F20" s="5" t="s">
        <v>18</v>
      </c>
      <c r="G20" s="6">
        <v>0</v>
      </c>
      <c r="H20" s="5"/>
      <c r="I20" s="8" t="s">
        <v>702</v>
      </c>
      <c r="J20" s="9">
        <v>37</v>
      </c>
      <c r="K20" s="10">
        <v>0</v>
      </c>
      <c r="L20" s="11" t="e">
        <f>#REF!*#REF!/100</f>
        <v>#REF!</v>
      </c>
      <c r="M20" s="8" t="str">
        <f>CONCATENATE(A20,B20,C20,D20,E20)</f>
        <v>BUENOS AIRESFLORENCIO VARELA30-54669877-3COMPAÑIA MICROOMNIBUS LA COLORADA SACI.UMA</v>
      </c>
      <c r="N20" s="8" t="e">
        <f>VLOOKUP(M20,'[1]BASE CNRT'!$AF$2:$AF$380,1,FALSE)</f>
        <v>#N/A</v>
      </c>
      <c r="O20" s="12" t="e">
        <f>VLOOKUP(C20,[2]Hoja1!$A$4:$A$18,1,FALSE)</f>
        <v>#N/A</v>
      </c>
    </row>
    <row r="21" spans="1:15" x14ac:dyDescent="0.25">
      <c r="A21" s="5" t="s">
        <v>13</v>
      </c>
      <c r="B21" s="5" t="s">
        <v>60</v>
      </c>
      <c r="C21" s="5" t="s">
        <v>63</v>
      </c>
      <c r="D21" s="5" t="s">
        <v>64</v>
      </c>
      <c r="E21" s="5" t="s">
        <v>17</v>
      </c>
      <c r="F21" s="5" t="s">
        <v>18</v>
      </c>
      <c r="G21" s="6">
        <v>0</v>
      </c>
      <c r="H21" s="5"/>
      <c r="I21" s="8" t="s">
        <v>703</v>
      </c>
      <c r="J21" s="9">
        <v>28</v>
      </c>
      <c r="K21" s="10">
        <v>3.3</v>
      </c>
      <c r="L21" s="11" t="e">
        <f>#REF!*#REF!/100</f>
        <v>#REF!</v>
      </c>
      <c r="M21" s="8" t="str">
        <f>CONCATENATE(A21,B21,C21,D21,E21)</f>
        <v>BUENOS AIRESFLORENCIO VARELA30-54622889-0MICROOMNIBUS PRIMERA JUNTA S.A.UMA</v>
      </c>
      <c r="N21" s="8" t="e">
        <f>VLOOKUP(M21,'[1]BASE CNRT'!$AF$2:$AF$380,1,FALSE)</f>
        <v>#N/A</v>
      </c>
      <c r="O21" s="12" t="e">
        <f>VLOOKUP(C21,[2]Hoja1!$A$4:$A$18,1,FALSE)</f>
        <v>#N/A</v>
      </c>
    </row>
    <row r="22" spans="1:15" x14ac:dyDescent="0.25">
      <c r="A22" s="5" t="s">
        <v>13</v>
      </c>
      <c r="B22" s="5" t="s">
        <v>60</v>
      </c>
      <c r="C22" s="5" t="s">
        <v>65</v>
      </c>
      <c r="D22" s="5" t="s">
        <v>66</v>
      </c>
      <c r="E22" s="5" t="s">
        <v>17</v>
      </c>
      <c r="F22" s="5" t="s">
        <v>18</v>
      </c>
      <c r="G22" s="6">
        <v>0</v>
      </c>
      <c r="H22" s="5"/>
      <c r="I22" s="8" t="s">
        <v>703</v>
      </c>
      <c r="J22" s="9">
        <v>132</v>
      </c>
      <c r="K22" s="10">
        <v>19</v>
      </c>
      <c r="L22" s="11" t="e">
        <f>#REF!*#REF!/100</f>
        <v>#REF!</v>
      </c>
      <c r="M22" s="8" t="str">
        <f>CONCATENATE(A22,B22,C22,D22,E22)</f>
        <v>BUENOS AIRESFLORENCIO VARELA33-56815582-9TRANSPORTES SAN JUAN BAUTISTA S.A.UMA</v>
      </c>
      <c r="N22" s="8" t="e">
        <f>VLOOKUP(M22,'[1]BASE CNRT'!$AF$2:$AF$380,1,FALSE)</f>
        <v>#N/A</v>
      </c>
      <c r="O22" s="12" t="e">
        <f>VLOOKUP(C22,[2]Hoja1!$A$4:$A$18,1,FALSE)</f>
        <v>#N/A</v>
      </c>
    </row>
    <row r="23" spans="1:15" x14ac:dyDescent="0.25">
      <c r="A23" s="5" t="s">
        <v>13</v>
      </c>
      <c r="B23" s="5" t="s">
        <v>67</v>
      </c>
      <c r="C23" s="5" t="s">
        <v>68</v>
      </c>
      <c r="D23" s="5" t="s">
        <v>69</v>
      </c>
      <c r="E23" s="5" t="s">
        <v>17</v>
      </c>
      <c r="F23" s="5" t="s">
        <v>18</v>
      </c>
      <c r="G23" s="5">
        <v>0</v>
      </c>
      <c r="H23" s="5"/>
      <c r="I23" s="8" t="s">
        <v>702</v>
      </c>
      <c r="J23" s="9">
        <v>0</v>
      </c>
      <c r="K23" s="10">
        <v>83.5</v>
      </c>
      <c r="L23" s="11" t="e">
        <f>#REF!*#REF!/100</f>
        <v>#REF!</v>
      </c>
      <c r="M23" s="8" t="str">
        <f>CONCATENATE(A23,B23,C23,D23,E23)</f>
        <v>BUENOS AIRESGENERAL RODRIGUEZ33-54634954-9TRANSPORTES LA PERLITA S.A.UMA</v>
      </c>
      <c r="N23" s="8" t="e">
        <f>VLOOKUP(M23,'[1]BASE CNRT'!$AF$2:$AF$380,1,FALSE)</f>
        <v>#N/A</v>
      </c>
      <c r="O23" s="12" t="e">
        <f>VLOOKUP(C23,[2]Hoja1!$A$4:$A$18,1,FALSE)</f>
        <v>#N/A</v>
      </c>
    </row>
    <row r="24" spans="1:15" x14ac:dyDescent="0.25">
      <c r="A24" s="5" t="s">
        <v>13</v>
      </c>
      <c r="B24" s="5" t="s">
        <v>70</v>
      </c>
      <c r="C24" s="5" t="s">
        <v>47</v>
      </c>
      <c r="D24" s="5" t="s">
        <v>48</v>
      </c>
      <c r="E24" s="5" t="s">
        <v>17</v>
      </c>
      <c r="F24" s="5" t="s">
        <v>18</v>
      </c>
      <c r="G24" s="6">
        <v>0</v>
      </c>
      <c r="H24" s="5"/>
      <c r="I24" s="8" t="s">
        <v>702</v>
      </c>
      <c r="J24" s="9">
        <v>100.5</v>
      </c>
      <c r="K24" s="10">
        <v>23.5</v>
      </c>
      <c r="L24" s="11" t="e">
        <f>#REF!*#REF!/100</f>
        <v>#REF!</v>
      </c>
      <c r="M24" s="8" t="str">
        <f>CONCATENATE(A24,B24,C24,D24,E24)</f>
        <v>BUENOS AIRESGENERAL SAN MARTIN30-54653274-3COMPAÑIA LA ISLEÑA S.R.L.UMA</v>
      </c>
      <c r="N24" s="8" t="e">
        <f>VLOOKUP(M24,'[1]BASE CNRT'!$AF$2:$AF$380,1,FALSE)</f>
        <v>#N/A</v>
      </c>
      <c r="O24" s="12" t="e">
        <f>VLOOKUP(C24,[2]Hoja1!$A$4:$A$18,1,FALSE)</f>
        <v>#N/A</v>
      </c>
    </row>
    <row r="25" spans="1:15" x14ac:dyDescent="0.25">
      <c r="A25" s="5" t="s">
        <v>13</v>
      </c>
      <c r="B25" s="5" t="s">
        <v>71</v>
      </c>
      <c r="C25" s="5" t="s">
        <v>72</v>
      </c>
      <c r="D25" s="5" t="s">
        <v>73</v>
      </c>
      <c r="E25" s="5" t="s">
        <v>17</v>
      </c>
      <c r="F25" s="5" t="s">
        <v>18</v>
      </c>
      <c r="G25" s="6">
        <v>0</v>
      </c>
      <c r="H25" s="5"/>
      <c r="I25" s="8" t="s">
        <v>703</v>
      </c>
      <c r="J25" s="9">
        <v>15</v>
      </c>
      <c r="K25" s="10">
        <v>0</v>
      </c>
      <c r="L25" s="11" t="e">
        <f>#REF!*#REF!/100</f>
        <v>#REF!</v>
      </c>
      <c r="M25" s="8" t="str">
        <f>CONCATENATE(A25,B25,C25,D25,E25)</f>
        <v>BUENOS AIRESITUZAINGO30-54622896-3EMPRESA LINEA 216 S.A.T.UMA</v>
      </c>
      <c r="N25" s="8" t="e">
        <f>VLOOKUP(M25,'[1]BASE CNRT'!$AF$2:$AF$380,1,FALSE)</f>
        <v>#N/A</v>
      </c>
      <c r="O25" s="12" t="e">
        <f>VLOOKUP(C25,[2]Hoja1!$A$4:$A$18,1,FALSE)</f>
        <v>#N/A</v>
      </c>
    </row>
    <row r="26" spans="1:15" x14ac:dyDescent="0.25">
      <c r="A26" s="5" t="s">
        <v>13</v>
      </c>
      <c r="B26" s="5" t="s">
        <v>74</v>
      </c>
      <c r="C26" s="5" t="s">
        <v>75</v>
      </c>
      <c r="D26" s="5" t="s">
        <v>76</v>
      </c>
      <c r="E26" s="5" t="s">
        <v>17</v>
      </c>
      <c r="F26" s="5" t="s">
        <v>18</v>
      </c>
      <c r="G26" s="6">
        <v>0</v>
      </c>
      <c r="H26" s="5"/>
      <c r="I26" s="8" t="s">
        <v>702</v>
      </c>
      <c r="J26" s="9">
        <v>57.5</v>
      </c>
      <c r="K26" s="10">
        <v>46</v>
      </c>
      <c r="L26" s="11" t="e">
        <f>#REF!*#REF!/100</f>
        <v>#REF!</v>
      </c>
      <c r="M26" s="8" t="str">
        <f>CONCATENATE(A26,B26,C26,D26,E26)</f>
        <v>BUENOS AIRESJOSE C. PAZ30-65585353-3EMPRESA DE TRANSPORTES EL LITORAL S.A.UMA</v>
      </c>
      <c r="N26" s="8" t="e">
        <f>VLOOKUP(M26,'[1]BASE CNRT'!$AF$2:$AF$380,1,FALSE)</f>
        <v>#N/A</v>
      </c>
      <c r="O26" s="12" t="e">
        <f>VLOOKUP(C26,[2]Hoja1!$A$4:$A$18,1,FALSE)</f>
        <v>#N/A</v>
      </c>
    </row>
    <row r="27" spans="1:15" x14ac:dyDescent="0.25">
      <c r="A27" s="5" t="s">
        <v>13</v>
      </c>
      <c r="B27" s="5" t="s">
        <v>74</v>
      </c>
      <c r="C27" s="5" t="s">
        <v>77</v>
      </c>
      <c r="D27" s="5" t="s">
        <v>78</v>
      </c>
      <c r="E27" s="5" t="s">
        <v>17</v>
      </c>
      <c r="F27" s="5" t="s">
        <v>18</v>
      </c>
      <c r="G27" s="6">
        <v>0</v>
      </c>
      <c r="H27" s="5"/>
      <c r="I27" s="8" t="s">
        <v>703</v>
      </c>
      <c r="J27" s="9">
        <v>35.5</v>
      </c>
      <c r="K27" s="10">
        <v>0</v>
      </c>
      <c r="L27" s="11" t="e">
        <f>#REF!*#REF!/100</f>
        <v>#REF!</v>
      </c>
      <c r="M27" s="8" t="str">
        <f>CONCATENATE(A27,B27,C27,D27,E27)</f>
        <v>BUENOS AIRESJOSE C. PAZ30-54623417-3SARGENTO CABRAL S.A. DE TRANSPORTEUMA</v>
      </c>
      <c r="N27" s="8" t="e">
        <f>VLOOKUP(M27,'[1]BASE CNRT'!$AF$2:$AF$380,1,FALSE)</f>
        <v>#N/A</v>
      </c>
      <c r="O27" s="12" t="str">
        <f>VLOOKUP(C27,[2]Hoja1!$A$4:$A$18,1,FALSE)</f>
        <v>30-54623417-3</v>
      </c>
    </row>
    <row r="28" spans="1:15" x14ac:dyDescent="0.25">
      <c r="A28" s="5" t="s">
        <v>13</v>
      </c>
      <c r="B28" s="5" t="s">
        <v>79</v>
      </c>
      <c r="C28" s="5" t="s">
        <v>80</v>
      </c>
      <c r="D28" s="5" t="s">
        <v>81</v>
      </c>
      <c r="E28" s="5" t="s">
        <v>17</v>
      </c>
      <c r="F28" s="5" t="s">
        <v>18</v>
      </c>
      <c r="G28" s="6">
        <v>0</v>
      </c>
      <c r="H28" s="5"/>
      <c r="I28" s="8" t="s">
        <v>703</v>
      </c>
      <c r="J28" s="9">
        <v>105.5</v>
      </c>
      <c r="K28" s="10">
        <v>26.5</v>
      </c>
      <c r="L28" s="11" t="e">
        <f>#REF!*#REF!/100</f>
        <v>#REF!</v>
      </c>
      <c r="M28" s="8" t="str">
        <f>CONCATENATE(A28,B28,C28,D28,E28)</f>
        <v>BUENOS AIRESLA MATANZA30-54641796-0ALMAFUERTE EMP. DE TRANSP. S.A.C.I.E.I.UMA</v>
      </c>
      <c r="N28" s="8" t="e">
        <f>VLOOKUP(M28,'[1]BASE CNRT'!$AF$2:$AF$380,1,FALSE)</f>
        <v>#N/A</v>
      </c>
      <c r="O28" s="12" t="e">
        <f>VLOOKUP(C28,[2]Hoja1!$A$4:$A$18,1,FALSE)</f>
        <v>#N/A</v>
      </c>
    </row>
    <row r="29" spans="1:15" x14ac:dyDescent="0.25">
      <c r="A29" s="5" t="s">
        <v>13</v>
      </c>
      <c r="B29" s="5" t="s">
        <v>79</v>
      </c>
      <c r="C29" s="5" t="s">
        <v>82</v>
      </c>
      <c r="D29" s="5" t="s">
        <v>83</v>
      </c>
      <c r="E29" s="5" t="s">
        <v>17</v>
      </c>
      <c r="F29" s="5" t="s">
        <v>18</v>
      </c>
      <c r="G29" s="6">
        <v>0</v>
      </c>
      <c r="H29" s="5"/>
      <c r="I29" s="8" t="s">
        <v>702</v>
      </c>
      <c r="J29" s="9">
        <v>57</v>
      </c>
      <c r="K29" s="10">
        <v>46.5</v>
      </c>
      <c r="L29" s="11" t="e">
        <f>#REF!*#REF!/100</f>
        <v>#REF!</v>
      </c>
      <c r="M29" s="8" t="str">
        <f>CONCATENATE(A29,B29,C29,D29,E29)</f>
        <v>BUENOS AIRESLA MATANZA30-54622438-0LA CABAÑA S.A.UMA</v>
      </c>
      <c r="N29" s="8" t="e">
        <f>VLOOKUP(M29,'[1]BASE CNRT'!$AF$2:$AF$380,1,FALSE)</f>
        <v>#N/A</v>
      </c>
      <c r="O29" s="12" t="e">
        <f>VLOOKUP(C29,[2]Hoja1!$A$4:$A$18,1,FALSE)</f>
        <v>#N/A</v>
      </c>
    </row>
    <row r="30" spans="1:15" x14ac:dyDescent="0.25">
      <c r="A30" s="5" t="s">
        <v>13</v>
      </c>
      <c r="B30" s="5" t="s">
        <v>79</v>
      </c>
      <c r="C30" s="5" t="s">
        <v>84</v>
      </c>
      <c r="D30" s="5" t="s">
        <v>85</v>
      </c>
      <c r="E30" s="5" t="s">
        <v>17</v>
      </c>
      <c r="F30" s="5" t="s">
        <v>18</v>
      </c>
      <c r="G30" s="6">
        <v>0</v>
      </c>
      <c r="H30" s="5"/>
      <c r="I30" s="8" t="s">
        <v>703</v>
      </c>
      <c r="J30" s="9">
        <v>0</v>
      </c>
      <c r="K30" s="10">
        <v>69</v>
      </c>
      <c r="L30" s="11" t="e">
        <f>#REF!*#REF!/100</f>
        <v>#REF!</v>
      </c>
      <c r="M30" s="8" t="str">
        <f>CONCATENATE(A30,B30,C30,D30,E30)</f>
        <v>BUENOS AIRESLA MATANZA30-54625352-6LA VECINAL DE MATANZA SACI DE MICROOM.UMA</v>
      </c>
      <c r="N30" s="8" t="e">
        <f>VLOOKUP(M30,'[1]BASE CNRT'!$AF$2:$AF$380,1,FALSE)</f>
        <v>#N/A</v>
      </c>
      <c r="O30" s="12" t="e">
        <f>VLOOKUP(C30,[2]Hoja1!$A$4:$A$18,1,FALSE)</f>
        <v>#N/A</v>
      </c>
    </row>
    <row r="31" spans="1:15" x14ac:dyDescent="0.25">
      <c r="A31" s="5" t="s">
        <v>13</v>
      </c>
      <c r="B31" s="5" t="s">
        <v>79</v>
      </c>
      <c r="C31" s="5" t="s">
        <v>86</v>
      </c>
      <c r="D31" s="5" t="s">
        <v>87</v>
      </c>
      <c r="E31" s="5" t="s">
        <v>17</v>
      </c>
      <c r="F31" s="5" t="s">
        <v>18</v>
      </c>
      <c r="G31" s="6">
        <v>0</v>
      </c>
      <c r="H31" s="5"/>
      <c r="I31" s="8" t="s">
        <v>703</v>
      </c>
      <c r="J31" s="9">
        <v>203</v>
      </c>
      <c r="K31" s="10">
        <v>124</v>
      </c>
      <c r="L31" s="11" t="e">
        <f>#REF!*#REF!/100</f>
        <v>#REF!</v>
      </c>
      <c r="M31" s="8" t="str">
        <f>CONCATENATE(A31,B31,C31,D31,E31)</f>
        <v>BUENOS AIRESLA MATANZA30-68013871-7NUEVO IDEAL S.A.UMA</v>
      </c>
      <c r="N31" s="8" t="e">
        <f>VLOOKUP(M31,'[1]BASE CNRT'!$AF$2:$AF$380,1,FALSE)</f>
        <v>#N/A</v>
      </c>
      <c r="O31" s="12" t="e">
        <f>VLOOKUP(C31,[2]Hoja1!$A$4:$A$18,1,FALSE)</f>
        <v>#N/A</v>
      </c>
    </row>
    <row r="32" spans="1:15" x14ac:dyDescent="0.25">
      <c r="A32" s="5" t="s">
        <v>13</v>
      </c>
      <c r="B32" s="5" t="s">
        <v>79</v>
      </c>
      <c r="C32" s="5" t="s">
        <v>88</v>
      </c>
      <c r="D32" s="5" t="s">
        <v>89</v>
      </c>
      <c r="E32" s="5" t="s">
        <v>17</v>
      </c>
      <c r="F32" s="5" t="s">
        <v>18</v>
      </c>
      <c r="G32" s="6">
        <v>0</v>
      </c>
      <c r="H32" s="5"/>
      <c r="I32" s="8" t="s">
        <v>703</v>
      </c>
      <c r="J32" s="9">
        <v>167</v>
      </c>
      <c r="K32" s="10">
        <v>0</v>
      </c>
      <c r="L32" s="11" t="e">
        <f>#REF!*#REF!/100</f>
        <v>#REF!</v>
      </c>
      <c r="M32" s="8" t="str">
        <f>CONCATENATE(A32,B32,C32,D32,E32)</f>
        <v>BUENOS AIRESLA MATANZA30-54622964-1TRANSPORTE IDEAL SAN JUSTO S.A.UMA</v>
      </c>
      <c r="N32" s="8" t="e">
        <f>VLOOKUP(M32,'[1]BASE CNRT'!$AF$2:$AF$380,1,FALSE)</f>
        <v>#N/A</v>
      </c>
      <c r="O32" s="12" t="e">
        <f>VLOOKUP(C32,[2]Hoja1!$A$4:$A$18,1,FALSE)</f>
        <v>#N/A</v>
      </c>
    </row>
    <row r="33" spans="1:15" x14ac:dyDescent="0.25">
      <c r="A33" s="5" t="s">
        <v>13</v>
      </c>
      <c r="B33" s="5" t="s">
        <v>90</v>
      </c>
      <c r="C33" s="5" t="s">
        <v>91</v>
      </c>
      <c r="D33" s="5" t="s">
        <v>92</v>
      </c>
      <c r="E33" s="5" t="s">
        <v>17</v>
      </c>
      <c r="F33" s="5" t="s">
        <v>18</v>
      </c>
      <c r="G33" s="6">
        <v>0</v>
      </c>
      <c r="H33" s="5"/>
      <c r="I33" s="8" t="s">
        <v>702</v>
      </c>
      <c r="J33" s="9">
        <v>135</v>
      </c>
      <c r="K33" s="10">
        <v>139.5</v>
      </c>
      <c r="L33" s="11" t="e">
        <f>#REF!*#REF!/100</f>
        <v>#REF!</v>
      </c>
      <c r="M33" s="8" t="str">
        <f>CONCATENATE(A33,B33,C33,D33,E33)</f>
        <v>BUENOS AIRESLA PLATA30-54624786-0EMPRESA 9 DE JULIO S.A.T.UMA</v>
      </c>
      <c r="N33" s="8" t="e">
        <f>VLOOKUP(M33,'[1]BASE CNRT'!$AF$2:$AF$380,1,FALSE)</f>
        <v>#N/A</v>
      </c>
      <c r="O33" s="12" t="e">
        <f>VLOOKUP(C33,[2]Hoja1!$A$4:$A$18,1,FALSE)</f>
        <v>#N/A</v>
      </c>
    </row>
    <row r="34" spans="1:15" x14ac:dyDescent="0.25">
      <c r="A34" s="5" t="s">
        <v>13</v>
      </c>
      <c r="B34" s="5" t="s">
        <v>90</v>
      </c>
      <c r="C34" s="5" t="s">
        <v>93</v>
      </c>
      <c r="D34" s="5" t="s">
        <v>94</v>
      </c>
      <c r="E34" s="5" t="s">
        <v>17</v>
      </c>
      <c r="F34" s="5" t="s">
        <v>18</v>
      </c>
      <c r="G34" s="6">
        <v>0</v>
      </c>
      <c r="H34" s="5"/>
      <c r="I34" s="8" t="s">
        <v>702</v>
      </c>
      <c r="J34" s="9">
        <v>115</v>
      </c>
      <c r="K34" s="10">
        <v>54.5</v>
      </c>
      <c r="L34" s="11" t="e">
        <f>#REF!*#REF!/100</f>
        <v>#REF!</v>
      </c>
      <c r="M34" s="8" t="str">
        <f>CONCATENATE(A34,B34,C34,D34,E34)</f>
        <v>BUENOS AIRESLA PLATA30-70729904-1EXPRESO LA PLATA - BUENOS AIRES S.A.UMA</v>
      </c>
      <c r="N34" s="8" t="e">
        <f>VLOOKUP(M34,'[1]BASE CNRT'!$AF$2:$AF$380,1,FALSE)</f>
        <v>#N/A</v>
      </c>
      <c r="O34" s="12" t="e">
        <f>VLOOKUP(C34,[2]Hoja1!$A$4:$A$18,1,FALSE)</f>
        <v>#N/A</v>
      </c>
    </row>
    <row r="35" spans="1:15" x14ac:dyDescent="0.25">
      <c r="A35" s="5" t="s">
        <v>13</v>
      </c>
      <c r="B35" s="5" t="s">
        <v>90</v>
      </c>
      <c r="C35" s="5" t="s">
        <v>95</v>
      </c>
      <c r="D35" s="5" t="s">
        <v>96</v>
      </c>
      <c r="E35" s="5" t="s">
        <v>17</v>
      </c>
      <c r="F35" s="5" t="s">
        <v>18</v>
      </c>
      <c r="G35" s="6">
        <v>0</v>
      </c>
      <c r="H35" s="5"/>
      <c r="I35" s="8" t="s">
        <v>702</v>
      </c>
      <c r="J35" s="9">
        <v>6.5</v>
      </c>
      <c r="K35" s="10">
        <v>52</v>
      </c>
      <c r="L35" s="14" t="e">
        <f>#REF!*#REF!/100</f>
        <v>#REF!</v>
      </c>
      <c r="M35" s="8" t="str">
        <f>CONCATENATE(A35,B35,C35,D35,E35)</f>
        <v>BUENOS AIRESLA PLATA30-54566659-2FUERTE BARRAGAN S.A.T.I.C.I.Y F.UMA</v>
      </c>
      <c r="N35" s="8" t="e">
        <f>VLOOKUP(M35,'[1]BASE CNRT'!$AF$2:$AF$380,1,FALSE)</f>
        <v>#N/A</v>
      </c>
      <c r="O35" s="12" t="e">
        <f>VLOOKUP(C35,[2]Hoja1!$A$4:$A$18,1,FALSE)</f>
        <v>#N/A</v>
      </c>
    </row>
    <row r="36" spans="1:15" x14ac:dyDescent="0.25">
      <c r="A36" s="5" t="s">
        <v>13</v>
      </c>
      <c r="B36" s="5" t="s">
        <v>90</v>
      </c>
      <c r="C36" s="5" t="s">
        <v>97</v>
      </c>
      <c r="D36" s="5" t="s">
        <v>98</v>
      </c>
      <c r="E36" s="5" t="s">
        <v>17</v>
      </c>
      <c r="F36" s="5" t="s">
        <v>18</v>
      </c>
      <c r="G36" s="6">
        <v>0</v>
      </c>
      <c r="H36" s="5"/>
      <c r="I36" s="8" t="s">
        <v>702</v>
      </c>
      <c r="J36" s="9">
        <v>26.5</v>
      </c>
      <c r="K36" s="10">
        <v>6.1</v>
      </c>
      <c r="L36" s="11" t="e">
        <f>#REF!*#REF!/100</f>
        <v>#REF!</v>
      </c>
      <c r="M36" s="8" t="str">
        <f>CONCATENATE(A36,B36,C36,D36,E36)</f>
        <v>BUENOS AIRESLA PLATA30-71501182-0MICROEXPRES S.A.UMA</v>
      </c>
      <c r="N36" s="8" t="e">
        <f>VLOOKUP(M36,'[1]BASE CNRT'!$AF$2:$AF$380,1,FALSE)</f>
        <v>#N/A</v>
      </c>
      <c r="O36" s="12" t="e">
        <f>VLOOKUP(C36,[2]Hoja1!$A$4:$A$18,1,FALSE)</f>
        <v>#N/A</v>
      </c>
    </row>
    <row r="37" spans="1:15" x14ac:dyDescent="0.25">
      <c r="A37" s="5" t="s">
        <v>13</v>
      </c>
      <c r="B37" s="5" t="s">
        <v>90</v>
      </c>
      <c r="C37" s="5" t="s">
        <v>99</v>
      </c>
      <c r="D37" s="5" t="s">
        <v>100</v>
      </c>
      <c r="E37" s="5" t="s">
        <v>17</v>
      </c>
      <c r="F37" s="5" t="s">
        <v>18</v>
      </c>
      <c r="G37" s="6">
        <v>0</v>
      </c>
      <c r="H37" s="5"/>
      <c r="I37" s="8" t="s">
        <v>702</v>
      </c>
      <c r="J37" s="9">
        <v>45</v>
      </c>
      <c r="K37" s="10">
        <v>138</v>
      </c>
      <c r="L37" s="11" t="e">
        <f>#REF!*#REF!/100</f>
        <v>#REF!</v>
      </c>
      <c r="M37" s="8" t="str">
        <f>CONCATENATE(A37,B37,C37,D37,E37)</f>
        <v>BUENOS AIRESLA PLATA30-54625291-0UNION PLATENSE S.R.L.UMA</v>
      </c>
      <c r="N37" s="8" t="e">
        <f>VLOOKUP(M37,'[1]BASE CNRT'!$AF$2:$AF$380,1,FALSE)</f>
        <v>#N/A</v>
      </c>
      <c r="O37" s="12" t="e">
        <f>VLOOKUP(C37,[2]Hoja1!$A$4:$A$18,1,FALSE)</f>
        <v>#N/A</v>
      </c>
    </row>
    <row r="38" spans="1:15" x14ac:dyDescent="0.25">
      <c r="A38" s="5" t="s">
        <v>13</v>
      </c>
      <c r="B38" s="5" t="s">
        <v>101</v>
      </c>
      <c r="C38" s="5" t="s">
        <v>102</v>
      </c>
      <c r="D38" s="5" t="s">
        <v>103</v>
      </c>
      <c r="E38" s="5" t="s">
        <v>17</v>
      </c>
      <c r="F38" s="5" t="s">
        <v>18</v>
      </c>
      <c r="G38" s="6">
        <v>0</v>
      </c>
      <c r="H38" s="5"/>
      <c r="I38" s="8" t="s">
        <v>702</v>
      </c>
      <c r="J38" s="9">
        <v>35</v>
      </c>
      <c r="K38" s="10">
        <v>0</v>
      </c>
      <c r="L38" s="11" t="e">
        <f>#REF!*#REF!/100</f>
        <v>#REF!</v>
      </c>
      <c r="M38" s="8" t="str">
        <f>CONCATENATE(A38,B38,C38,D38,E38)</f>
        <v>BUENOS AIRESLANUS30-57197043-7CINCO DE AGOSTO S.R.L.UMA</v>
      </c>
      <c r="N38" s="8" t="e">
        <f>VLOOKUP(M38,'[1]BASE CNRT'!$AF$2:$AF$380,1,FALSE)</f>
        <v>#N/A</v>
      </c>
      <c r="O38" s="12" t="e">
        <f>VLOOKUP(C38,[2]Hoja1!$A$4:$A$18,1,FALSE)</f>
        <v>#N/A</v>
      </c>
    </row>
    <row r="39" spans="1:15" x14ac:dyDescent="0.25">
      <c r="A39" s="5" t="s">
        <v>13</v>
      </c>
      <c r="B39" s="5" t="s">
        <v>101</v>
      </c>
      <c r="C39" s="5" t="s">
        <v>104</v>
      </c>
      <c r="D39" s="5" t="s">
        <v>105</v>
      </c>
      <c r="E39" s="5" t="s">
        <v>17</v>
      </c>
      <c r="F39" s="5" t="s">
        <v>18</v>
      </c>
      <c r="G39" s="6">
        <v>0</v>
      </c>
      <c r="H39" s="5"/>
      <c r="I39" s="8" t="s">
        <v>703</v>
      </c>
      <c r="J39" s="9">
        <v>20</v>
      </c>
      <c r="K39" s="10">
        <v>0</v>
      </c>
      <c r="L39" s="11" t="e">
        <f>#REF!*#REF!/100</f>
        <v>#REF!</v>
      </c>
      <c r="M39" s="8" t="str">
        <f>CONCATENATE(A39,B39,C39,D39,E39)</f>
        <v>BUENOS AIRESLANUS30-54625451-4COMPAÑIA ANDRADE EMPRESA DE TRANSPORTE DE PASAJEROS S.R.L.UMA</v>
      </c>
      <c r="N39" s="8" t="e">
        <f>VLOOKUP(M39,'[1]BASE CNRT'!$AF$2:$AF$380,1,FALSE)</f>
        <v>#N/A</v>
      </c>
      <c r="O39" s="12" t="e">
        <f>VLOOKUP(C39,[2]Hoja1!$A$4:$A$18,1,FALSE)</f>
        <v>#N/A</v>
      </c>
    </row>
    <row r="40" spans="1:15" x14ac:dyDescent="0.25">
      <c r="A40" s="5" t="s">
        <v>13</v>
      </c>
      <c r="B40" s="5" t="s">
        <v>101</v>
      </c>
      <c r="C40" s="5" t="s">
        <v>106</v>
      </c>
      <c r="D40" s="5" t="s">
        <v>107</v>
      </c>
      <c r="E40" s="5" t="s">
        <v>17</v>
      </c>
      <c r="F40" s="5" t="s">
        <v>18</v>
      </c>
      <c r="G40" s="6">
        <v>0</v>
      </c>
      <c r="H40" s="5"/>
      <c r="I40" s="8" t="s">
        <v>702</v>
      </c>
      <c r="J40" s="9">
        <v>52.5</v>
      </c>
      <c r="K40" s="10">
        <v>0</v>
      </c>
      <c r="L40" s="11" t="e">
        <f>#REF!*#REF!/100</f>
        <v>#REF!</v>
      </c>
      <c r="M40" s="8" t="str">
        <f>CONCATENATE(A40,B40,C40,D40,E40)</f>
        <v>BUENOS AIRESLANUS30-70805898-6EL URBANO SRLUMA</v>
      </c>
      <c r="N40" s="8" t="e">
        <f>VLOOKUP(M40,'[1]BASE CNRT'!$AF$2:$AF$380,1,FALSE)</f>
        <v>#N/A</v>
      </c>
      <c r="O40" s="12" t="e">
        <f>VLOOKUP(C40,[2]Hoja1!$A$4:$A$18,1,FALSE)</f>
        <v>#N/A</v>
      </c>
    </row>
    <row r="41" spans="1:15" x14ac:dyDescent="0.25">
      <c r="A41" s="5" t="s">
        <v>13</v>
      </c>
      <c r="B41" s="5" t="s">
        <v>101</v>
      </c>
      <c r="C41" s="5" t="s">
        <v>108</v>
      </c>
      <c r="D41" s="5" t="s">
        <v>109</v>
      </c>
      <c r="E41" s="5" t="s">
        <v>17</v>
      </c>
      <c r="F41" s="5" t="s">
        <v>18</v>
      </c>
      <c r="G41" s="6">
        <v>0</v>
      </c>
      <c r="H41" s="5"/>
      <c r="I41" s="8" t="s">
        <v>702</v>
      </c>
      <c r="J41" s="9">
        <v>18</v>
      </c>
      <c r="K41" s="10">
        <v>40.5</v>
      </c>
      <c r="L41" s="11" t="e">
        <f>#REF!*#REF!/100</f>
        <v>#REF!</v>
      </c>
      <c r="M41" s="8" t="str">
        <f>CONCATENATE(A41,B41,C41,D41,E41)</f>
        <v>BUENOS AIRESLANUS30-54641925-4MICRO OMNIBUS AVENIDA S.A.UMA</v>
      </c>
      <c r="N41" s="8" t="e">
        <f>VLOOKUP(M41,'[1]BASE CNRT'!$AF$2:$AF$380,1,FALSE)</f>
        <v>#N/A</v>
      </c>
      <c r="O41" s="12" t="str">
        <f>VLOOKUP(C41,[2]Hoja1!$A$4:$A$18,1,FALSE)</f>
        <v>30-54641925-4</v>
      </c>
    </row>
    <row r="42" spans="1:15" x14ac:dyDescent="0.25">
      <c r="A42" s="5" t="s">
        <v>13</v>
      </c>
      <c r="B42" s="5" t="s">
        <v>101</v>
      </c>
      <c r="C42" s="5" t="s">
        <v>110</v>
      </c>
      <c r="D42" s="5" t="s">
        <v>111</v>
      </c>
      <c r="E42" s="5" t="s">
        <v>17</v>
      </c>
      <c r="F42" s="5" t="s">
        <v>18</v>
      </c>
      <c r="G42" s="6">
        <v>0</v>
      </c>
      <c r="H42" s="5"/>
      <c r="I42" s="8" t="s">
        <v>702</v>
      </c>
      <c r="J42" s="9">
        <v>52</v>
      </c>
      <c r="K42" s="10">
        <v>25</v>
      </c>
      <c r="L42" s="11" t="e">
        <f>#REF!*#REF!/100</f>
        <v>#REF!</v>
      </c>
      <c r="M42" s="8" t="str">
        <f>CONCATENATE(A42,B42,C42,D42,E42)</f>
        <v>BUENOS AIRESLANUS30-58039052-4MICRO OMNIBUS ESTE S.A.UMA</v>
      </c>
      <c r="N42" s="8" t="e">
        <f>VLOOKUP(M42,'[1]BASE CNRT'!$AF$2:$AF$380,1,FALSE)</f>
        <v>#N/A</v>
      </c>
      <c r="O42" s="12" t="e">
        <f>VLOOKUP(C42,[2]Hoja1!$A$4:$A$18,1,FALSE)</f>
        <v>#N/A</v>
      </c>
    </row>
    <row r="43" spans="1:15" x14ac:dyDescent="0.25">
      <c r="A43" s="5" t="s">
        <v>13</v>
      </c>
      <c r="B43" s="5" t="s">
        <v>112</v>
      </c>
      <c r="C43" s="5" t="s">
        <v>113</v>
      </c>
      <c r="D43" s="5" t="s">
        <v>114</v>
      </c>
      <c r="E43" s="5" t="s">
        <v>17</v>
      </c>
      <c r="F43" s="5" t="s">
        <v>18</v>
      </c>
      <c r="G43" s="6">
        <v>0</v>
      </c>
      <c r="H43" s="5"/>
      <c r="I43" s="8" t="s">
        <v>705</v>
      </c>
      <c r="J43" s="9">
        <v>13.5</v>
      </c>
      <c r="K43" s="10">
        <v>0</v>
      </c>
      <c r="L43" s="11" t="e">
        <f>#REF!*#REF!/100</f>
        <v>#REF!</v>
      </c>
      <c r="M43" s="8" t="str">
        <f>CONCATENATE(A43,B43,C43,D43,E43)</f>
        <v>BUENOS AIRESLOBOS33-62854085-9EXPRESO EMPALME LOBOS S.R.L.UMA</v>
      </c>
      <c r="N43" s="8" t="e">
        <f>VLOOKUP(M43,'[1]BASE CNRT'!$AF$2:$AF$380,1,FALSE)</f>
        <v>#N/A</v>
      </c>
      <c r="O43" s="12" t="e">
        <f>VLOOKUP(C43,[2]Hoja1!$A$4:$A$18,1,FALSE)</f>
        <v>#N/A</v>
      </c>
    </row>
    <row r="44" spans="1:15" x14ac:dyDescent="0.25">
      <c r="A44" s="5" t="s">
        <v>13</v>
      </c>
      <c r="B44" s="5" t="s">
        <v>115</v>
      </c>
      <c r="C44" s="5" t="s">
        <v>116</v>
      </c>
      <c r="D44" s="5" t="s">
        <v>117</v>
      </c>
      <c r="E44" s="5" t="s">
        <v>17</v>
      </c>
      <c r="F44" s="5" t="s">
        <v>18</v>
      </c>
      <c r="G44" s="6">
        <v>0</v>
      </c>
      <c r="H44" s="5"/>
      <c r="I44" s="8" t="s">
        <v>704</v>
      </c>
      <c r="J44" s="9">
        <v>143.5</v>
      </c>
      <c r="K44" s="10">
        <v>254</v>
      </c>
      <c r="L44" s="11" t="e">
        <f>#REF!*#REF!/100</f>
        <v>#REF!</v>
      </c>
      <c r="M44" s="8" t="str">
        <f>CONCATENATE(A44,B44,C44,D44,E44)</f>
        <v>BUENOS AIRESLOMAS DE ZAMORA30-71521580-9AUTOBUSES BUENOS AIRES S.R.L.UMA</v>
      </c>
      <c r="N44" s="8" t="e">
        <f>VLOOKUP(M44,'[1]BASE CNRT'!$AF$2:$AF$380,1,FALSE)</f>
        <v>#N/A</v>
      </c>
      <c r="O44" s="12" t="e">
        <f>VLOOKUP(C44,[2]Hoja1!$A$4:$A$18,1,FALSE)</f>
        <v>#N/A</v>
      </c>
    </row>
    <row r="45" spans="1:15" x14ac:dyDescent="0.25">
      <c r="A45" s="5" t="s">
        <v>13</v>
      </c>
      <c r="B45" s="5" t="s">
        <v>115</v>
      </c>
      <c r="C45" s="5" t="s">
        <v>23</v>
      </c>
      <c r="D45" s="5" t="s">
        <v>24</v>
      </c>
      <c r="E45" s="5" t="s">
        <v>17</v>
      </c>
      <c r="F45" s="5" t="s">
        <v>18</v>
      </c>
      <c r="G45" s="6">
        <v>0</v>
      </c>
      <c r="H45" s="5"/>
      <c r="I45" s="8" t="s">
        <v>702</v>
      </c>
      <c r="J45" s="9">
        <v>30.5</v>
      </c>
      <c r="K45" s="10">
        <v>14</v>
      </c>
      <c r="L45" s="11" t="e">
        <f>#REF!*#REF!/100</f>
        <v>#REF!</v>
      </c>
      <c r="M45" s="8" t="str">
        <f>CONCATENATE(A45,B45,C45,D45,E45)</f>
        <v>BUENOS AIRESLOMAS DE ZAMORA33-54634565-9EXPRESO VILLA GALICIA SAN JOSE S.A.UMA</v>
      </c>
      <c r="N45" s="8" t="e">
        <f>VLOOKUP(M45,'[1]BASE CNRT'!$AF$2:$AF$380,1,FALSE)</f>
        <v>#N/A</v>
      </c>
      <c r="O45" s="12" t="e">
        <f>VLOOKUP(C45,[2]Hoja1!$A$4:$A$18,1,FALSE)</f>
        <v>#N/A</v>
      </c>
    </row>
    <row r="46" spans="1:15" x14ac:dyDescent="0.25">
      <c r="A46" s="5" t="s">
        <v>13</v>
      </c>
      <c r="B46" s="5" t="s">
        <v>115</v>
      </c>
      <c r="C46" s="5" t="s">
        <v>118</v>
      </c>
      <c r="D46" s="5" t="s">
        <v>119</v>
      </c>
      <c r="E46" s="5" t="s">
        <v>17</v>
      </c>
      <c r="F46" s="5" t="s">
        <v>18</v>
      </c>
      <c r="G46" s="6">
        <v>0</v>
      </c>
      <c r="H46" s="5"/>
      <c r="I46" s="8" t="s">
        <v>702</v>
      </c>
      <c r="J46" s="9">
        <v>25.5</v>
      </c>
      <c r="K46" s="10">
        <v>219</v>
      </c>
      <c r="L46" s="11" t="e">
        <f>#REF!*#REF!/100</f>
        <v>#REF!</v>
      </c>
      <c r="M46" s="8" t="str">
        <f>CONCATENATE(A46,B46,C46,D46,E46)</f>
        <v>BUENOS AIRESLOMAS DE ZAMORA30-70949454-2YITOS S AUMA</v>
      </c>
      <c r="N46" s="8" t="e">
        <f>VLOOKUP(M46,'[1]BASE CNRT'!$AF$2:$AF$380,1,FALSE)</f>
        <v>#N/A</v>
      </c>
      <c r="O46" s="12" t="e">
        <f>VLOOKUP(C46,[2]Hoja1!$A$4:$A$18,1,FALSE)</f>
        <v>#N/A</v>
      </c>
    </row>
    <row r="47" spans="1:15" x14ac:dyDescent="0.25">
      <c r="A47" s="5" t="s">
        <v>13</v>
      </c>
      <c r="B47" s="5" t="s">
        <v>120</v>
      </c>
      <c r="C47" s="5" t="s">
        <v>121</v>
      </c>
      <c r="D47" s="5" t="s">
        <v>122</v>
      </c>
      <c r="E47" s="5" t="s">
        <v>17</v>
      </c>
      <c r="F47" s="5" t="s">
        <v>18</v>
      </c>
      <c r="G47" s="6">
        <v>0</v>
      </c>
      <c r="H47" s="5"/>
      <c r="I47" s="8" t="s">
        <v>702</v>
      </c>
      <c r="J47" s="9">
        <v>69.5</v>
      </c>
      <c r="K47" s="10">
        <v>0</v>
      </c>
      <c r="L47" s="11" t="e">
        <f>#REF!*#REF!/100</f>
        <v>#REF!</v>
      </c>
      <c r="M47" s="8" t="str">
        <f>CONCATENATE(A47,B47,C47,D47,E47)</f>
        <v>BUENOS AIRESLUJAN30-70854893-2TRANSPORTE 11 DE JUNIO S.R.L.UMA</v>
      </c>
      <c r="N47" s="8" t="e">
        <f>VLOOKUP(M47,'[1]BASE CNRT'!$AF$2:$AF$380,1,FALSE)</f>
        <v>#N/A</v>
      </c>
      <c r="O47" s="12" t="e">
        <f>VLOOKUP(C47,[2]Hoja1!$A$4:$A$18,1,FALSE)</f>
        <v>#N/A</v>
      </c>
    </row>
    <row r="48" spans="1:15" x14ac:dyDescent="0.25">
      <c r="A48" s="5" t="s">
        <v>13</v>
      </c>
      <c r="B48" s="5" t="s">
        <v>123</v>
      </c>
      <c r="C48" s="5" t="s">
        <v>124</v>
      </c>
      <c r="D48" s="5" t="s">
        <v>125</v>
      </c>
      <c r="E48" s="5" t="s">
        <v>17</v>
      </c>
      <c r="F48" s="5" t="s">
        <v>18</v>
      </c>
      <c r="G48" s="6">
        <v>0</v>
      </c>
      <c r="H48" s="5"/>
      <c r="I48" s="8" t="s">
        <v>702</v>
      </c>
      <c r="J48" s="9">
        <v>2.1</v>
      </c>
      <c r="K48" s="10">
        <v>25</v>
      </c>
      <c r="L48" s="11" t="e">
        <f>#REF!*#REF!/100</f>
        <v>#REF!</v>
      </c>
      <c r="M48" s="8" t="str">
        <f>CONCATENATE(A48,B48,C48,D48,E48)</f>
        <v>BUENOS AIRESMALVINAS ARGENTINAS30-71136158-4LA PRIMERA DE MALVINAS ARGENTINAS UNION TRANSITORIA DE EMPRESASUMA</v>
      </c>
      <c r="N48" s="8" t="e">
        <f>VLOOKUP(M48,'[1]BASE CNRT'!$AF$2:$AF$380,1,FALSE)</f>
        <v>#N/A</v>
      </c>
      <c r="O48" s="12" t="e">
        <f>VLOOKUP(C48,[2]Hoja1!$A$4:$A$18,1,FALSE)</f>
        <v>#N/A</v>
      </c>
    </row>
    <row r="49" spans="1:15" x14ac:dyDescent="0.25">
      <c r="A49" s="5" t="s">
        <v>13</v>
      </c>
      <c r="B49" s="5" t="s">
        <v>126</v>
      </c>
      <c r="C49" s="5" t="s">
        <v>127</v>
      </c>
      <c r="D49" s="5" t="s">
        <v>128</v>
      </c>
      <c r="E49" s="5" t="s">
        <v>17</v>
      </c>
      <c r="F49" s="5" t="s">
        <v>18</v>
      </c>
      <c r="G49" s="6">
        <v>0</v>
      </c>
      <c r="H49" s="5" t="s">
        <v>699</v>
      </c>
      <c r="I49" s="8" t="s">
        <v>702</v>
      </c>
      <c r="J49" s="9">
        <v>0</v>
      </c>
      <c r="K49" s="10">
        <v>0</v>
      </c>
      <c r="L49" s="11" t="e">
        <f>#REF!*#REF!/100</f>
        <v>#REF!</v>
      </c>
      <c r="M49" s="8" t="str">
        <f>CONCATENATE(A49,B49,C49,D49,E49)</f>
        <v>BUENOS AIRESMERCEDES30-99908357-5MUNICIPALIDAD DE MERCEDES PROVINCIA DE BUENOS AIRESUMA</v>
      </c>
      <c r="N49" s="8" t="e">
        <f>VLOOKUP(M49,'[1]BASE CNRT'!$AF$2:$AF$380,1,FALSE)</f>
        <v>#N/A</v>
      </c>
      <c r="O49" s="12" t="e">
        <f>VLOOKUP(C49,[2]Hoja1!$A$4:$A$18,1,FALSE)</f>
        <v>#N/A</v>
      </c>
    </row>
    <row r="50" spans="1:15" x14ac:dyDescent="0.25">
      <c r="A50" s="5" t="s">
        <v>13</v>
      </c>
      <c r="B50" s="5" t="s">
        <v>129</v>
      </c>
      <c r="C50" s="5" t="s">
        <v>130</v>
      </c>
      <c r="D50" s="5" t="s">
        <v>131</v>
      </c>
      <c r="E50" s="5" t="s">
        <v>17</v>
      </c>
      <c r="F50" s="5" t="s">
        <v>18</v>
      </c>
      <c r="G50" s="6">
        <v>0</v>
      </c>
      <c r="H50" s="5"/>
      <c r="I50" s="8" t="s">
        <v>703</v>
      </c>
      <c r="J50" s="9">
        <v>0</v>
      </c>
      <c r="K50" s="10">
        <v>111.5</v>
      </c>
      <c r="L50" s="11" t="e">
        <f>#REF!*#REF!/100</f>
        <v>#REF!</v>
      </c>
      <c r="M50" s="8" t="str">
        <f>CONCATENATE(A50,B50,C50,D50,E50)</f>
        <v>BUENOS AIRESMERLO33-71528200-9C.O.S.A. CIA. DE TRANSPORTE VECINAL S.A.- UNION TRANSITORIAUMA</v>
      </c>
      <c r="N50" s="8" t="e">
        <f>VLOOKUP(M50,'[1]BASE CNRT'!$AF$2:$AF$380,1,FALSE)</f>
        <v>#N/A</v>
      </c>
      <c r="O50" s="12" t="e">
        <f>VLOOKUP(C50,[2]Hoja1!$A$4:$A$18,1,FALSE)</f>
        <v>#N/A</v>
      </c>
    </row>
    <row r="51" spans="1:15" s="15" customFormat="1" x14ac:dyDescent="0.25">
      <c r="A51" s="5" t="s">
        <v>13</v>
      </c>
      <c r="B51" s="5" t="s">
        <v>129</v>
      </c>
      <c r="C51" s="5" t="s">
        <v>72</v>
      </c>
      <c r="D51" s="5" t="s">
        <v>73</v>
      </c>
      <c r="E51" s="5" t="s">
        <v>17</v>
      </c>
      <c r="F51" s="5" t="s">
        <v>18</v>
      </c>
      <c r="G51" s="6">
        <v>0</v>
      </c>
      <c r="H51" s="5"/>
      <c r="I51" s="8" t="s">
        <v>703</v>
      </c>
      <c r="J51" s="9">
        <v>128.5</v>
      </c>
      <c r="K51" s="10">
        <v>74.5</v>
      </c>
      <c r="L51" s="11" t="e">
        <f>#REF!*#REF!/100</f>
        <v>#REF!</v>
      </c>
      <c r="M51" s="8" t="str">
        <f>CONCATENATE(A51,B51,C51,D51,E51)</f>
        <v>BUENOS AIRESMERLO30-54622896-3EMPRESA LINEA 216 S.A.T.UMA</v>
      </c>
      <c r="N51" s="8" t="e">
        <f>VLOOKUP(M51,'[1]BASE CNRT'!$AF$2:$AF$380,1,FALSE)</f>
        <v>#N/A</v>
      </c>
      <c r="O51" s="12" t="e">
        <f>VLOOKUP(C51,[2]Hoja1!$A$4:$A$18,1,FALSE)</f>
        <v>#N/A</v>
      </c>
    </row>
    <row r="52" spans="1:15" s="15" customFormat="1" x14ac:dyDescent="0.25">
      <c r="A52" s="5" t="s">
        <v>13</v>
      </c>
      <c r="B52" s="5" t="s">
        <v>129</v>
      </c>
      <c r="C52" s="5" t="s">
        <v>132</v>
      </c>
      <c r="D52" s="5" t="s">
        <v>133</v>
      </c>
      <c r="E52" s="5" t="s">
        <v>17</v>
      </c>
      <c r="F52" s="5" t="s">
        <v>18</v>
      </c>
      <c r="G52" s="6">
        <v>0</v>
      </c>
      <c r="H52" s="5"/>
      <c r="I52" s="8" t="s">
        <v>703</v>
      </c>
      <c r="J52" s="9">
        <v>142</v>
      </c>
      <c r="K52" s="10">
        <v>29</v>
      </c>
      <c r="L52" s="11" t="e">
        <f>#REF!*#REF!/100</f>
        <v>#REF!</v>
      </c>
      <c r="M52" s="8" t="str">
        <f>CONCATENATE(A52,B52,C52,D52,E52)</f>
        <v>BUENOS AIRESMERLO30-54632095-9TRANSPORTES UNIDOS DE MERLO S.C.I.I.UMA</v>
      </c>
      <c r="N52" s="8" t="e">
        <f>VLOOKUP(M52,'[1]BASE CNRT'!$AF$2:$AF$380,1,FALSE)</f>
        <v>#N/A</v>
      </c>
      <c r="O52" s="12" t="e">
        <f>VLOOKUP(C52,[2]Hoja1!$A$4:$A$18,1,FALSE)</f>
        <v>#N/A</v>
      </c>
    </row>
    <row r="53" spans="1:15" x14ac:dyDescent="0.25">
      <c r="A53" s="5" t="s">
        <v>13</v>
      </c>
      <c r="B53" s="5" t="s">
        <v>134</v>
      </c>
      <c r="C53" s="5" t="s">
        <v>68</v>
      </c>
      <c r="D53" s="5" t="s">
        <v>69</v>
      </c>
      <c r="E53" s="5" t="s">
        <v>17</v>
      </c>
      <c r="F53" s="5" t="s">
        <v>18</v>
      </c>
      <c r="G53" s="6">
        <v>0</v>
      </c>
      <c r="H53" s="5"/>
      <c r="I53" s="8" t="s">
        <v>702</v>
      </c>
      <c r="J53" s="9">
        <v>321</v>
      </c>
      <c r="K53" s="10">
        <v>135</v>
      </c>
      <c r="L53" s="11" t="e">
        <f>#REF!*#REF!/100</f>
        <v>#REF!</v>
      </c>
      <c r="M53" s="8" t="str">
        <f>CONCATENATE(A53,B53,C53,D53,E53)</f>
        <v>BUENOS AIRESMORENO33-54634954-9TRANSPORTES LA PERLITA S.A.UMA</v>
      </c>
      <c r="N53" s="8" t="e">
        <f>VLOOKUP(M53,'[1]BASE CNRT'!$AF$2:$AF$380,1,FALSE)</f>
        <v>#N/A</v>
      </c>
      <c r="O53" s="12" t="e">
        <f>VLOOKUP(C53,[2]Hoja1!$A$4:$A$18,1,FALSE)</f>
        <v>#N/A</v>
      </c>
    </row>
    <row r="54" spans="1:15" x14ac:dyDescent="0.25">
      <c r="A54" s="5" t="s">
        <v>13</v>
      </c>
      <c r="B54" s="5" t="s">
        <v>135</v>
      </c>
      <c r="C54" s="5" t="s">
        <v>72</v>
      </c>
      <c r="D54" s="5" t="s">
        <v>73</v>
      </c>
      <c r="E54" s="5" t="s">
        <v>17</v>
      </c>
      <c r="F54" s="5" t="s">
        <v>18</v>
      </c>
      <c r="G54" s="6">
        <v>0</v>
      </c>
      <c r="H54" s="5"/>
      <c r="I54" s="8" t="s">
        <v>703</v>
      </c>
      <c r="J54" s="9">
        <v>45.5</v>
      </c>
      <c r="K54" s="10">
        <v>43.5</v>
      </c>
      <c r="L54" s="11" t="e">
        <f>#REF!*#REF!/100</f>
        <v>#REF!</v>
      </c>
      <c r="M54" s="8" t="str">
        <f>CONCATENATE(A54,B54,C54,D54,E54)</f>
        <v>BUENOS AIRESMORON30-54622896-3EMPRESA LINEA 216 S.A.T.UMA</v>
      </c>
      <c r="N54" s="8" t="e">
        <f>VLOOKUP(M54,'[1]BASE CNRT'!$AF$2:$AF$380,1,FALSE)</f>
        <v>#N/A</v>
      </c>
      <c r="O54" s="12" t="e">
        <f>VLOOKUP(C54,[2]Hoja1!$A$4:$A$18,1,FALSE)</f>
        <v>#N/A</v>
      </c>
    </row>
    <row r="55" spans="1:15" x14ac:dyDescent="0.25">
      <c r="A55" s="5" t="s">
        <v>13</v>
      </c>
      <c r="B55" s="5" t="s">
        <v>135</v>
      </c>
      <c r="C55" s="5" t="s">
        <v>82</v>
      </c>
      <c r="D55" s="5" t="s">
        <v>83</v>
      </c>
      <c r="E55" s="5" t="s">
        <v>17</v>
      </c>
      <c r="F55" s="5" t="s">
        <v>18</v>
      </c>
      <c r="G55" s="6">
        <v>0</v>
      </c>
      <c r="H55" s="5"/>
      <c r="I55" s="8" t="s">
        <v>702</v>
      </c>
      <c r="J55" s="9">
        <v>0</v>
      </c>
      <c r="K55" s="10">
        <v>25</v>
      </c>
      <c r="L55" s="11" t="e">
        <f>#REF!*#REF!/100</f>
        <v>#REF!</v>
      </c>
      <c r="M55" s="8" t="str">
        <f>CONCATENATE(A55,B55,C55,D55,E55)</f>
        <v>BUENOS AIRESMORON30-54622438-0LA CABAÑA S.A.UMA</v>
      </c>
      <c r="N55" s="8" t="e">
        <f>VLOOKUP(M55,'[1]BASE CNRT'!$AF$2:$AF$380,1,FALSE)</f>
        <v>#N/A</v>
      </c>
      <c r="O55" s="12" t="e">
        <f>VLOOKUP(C55,[2]Hoja1!$A$4:$A$18,1,FALSE)</f>
        <v>#N/A</v>
      </c>
    </row>
    <row r="56" spans="1:15" x14ac:dyDescent="0.25">
      <c r="A56" s="5" t="s">
        <v>13</v>
      </c>
      <c r="B56" s="5" t="s">
        <v>136</v>
      </c>
      <c r="C56" s="5" t="s">
        <v>137</v>
      </c>
      <c r="D56" s="5" t="s">
        <v>138</v>
      </c>
      <c r="E56" s="5" t="s">
        <v>17</v>
      </c>
      <c r="F56" s="5" t="s">
        <v>18</v>
      </c>
      <c r="G56" s="6">
        <v>0</v>
      </c>
      <c r="H56" s="5"/>
      <c r="I56" s="8" t="s">
        <v>702</v>
      </c>
      <c r="J56" s="9">
        <v>11.5</v>
      </c>
      <c r="K56" s="10">
        <v>39</v>
      </c>
      <c r="L56" s="11" t="e">
        <f>#REF!*#REF!/100</f>
        <v>#REF!</v>
      </c>
      <c r="M56" s="8" t="str">
        <f>CONCATENATE(A56,B56,C56,D56,E56)</f>
        <v>BUENOS AIRESPILAR30-60589091-8EMPRESA DE TRANSPORTE TRATADO DEL PILAR S.R.L.UMA</v>
      </c>
      <c r="N56" s="8" t="e">
        <f>VLOOKUP(M56,'[1]BASE CNRT'!$AF$2:$AF$380,1,FALSE)</f>
        <v>#N/A</v>
      </c>
      <c r="O56" s="12" t="e">
        <f>VLOOKUP(C56,[2]Hoja1!$A$4:$A$18,1,FALSE)</f>
        <v>#N/A</v>
      </c>
    </row>
    <row r="57" spans="1:15" x14ac:dyDescent="0.25">
      <c r="A57" s="5" t="s">
        <v>13</v>
      </c>
      <c r="B57" s="5" t="s">
        <v>136</v>
      </c>
      <c r="C57" s="5" t="s">
        <v>139</v>
      </c>
      <c r="D57" s="5" t="s">
        <v>140</v>
      </c>
      <c r="E57" s="5" t="s">
        <v>17</v>
      </c>
      <c r="F57" s="5" t="s">
        <v>18</v>
      </c>
      <c r="G57" s="6">
        <v>0</v>
      </c>
      <c r="H57" s="5"/>
      <c r="I57" s="8" t="s">
        <v>702</v>
      </c>
      <c r="J57" s="9">
        <v>8</v>
      </c>
      <c r="K57" s="10">
        <v>1.6</v>
      </c>
      <c r="L57" s="14" t="e">
        <f>#REF!*#REF!/100</f>
        <v>#REF!</v>
      </c>
      <c r="M57" s="8" t="str">
        <f>CONCATENATE(A57,B57,C57,D57,E57)</f>
        <v>BUENOS AIRESPILAR30-71009265-2EMPRESA MONTERREY S.R.L.UMA</v>
      </c>
      <c r="N57" s="8" t="e">
        <f>VLOOKUP(M57,'[1]BASE CNRT'!$AF$2:$AF$380,1,FALSE)</f>
        <v>#N/A</v>
      </c>
      <c r="O57" s="12" t="e">
        <f>VLOOKUP(C57,[2]Hoja1!$A$4:$A$18,1,FALSE)</f>
        <v>#N/A</v>
      </c>
    </row>
    <row r="58" spans="1:15" x14ac:dyDescent="0.25">
      <c r="A58" s="5" t="s">
        <v>13</v>
      </c>
      <c r="B58" s="5" t="s">
        <v>136</v>
      </c>
      <c r="C58" s="5" t="s">
        <v>141</v>
      </c>
      <c r="D58" s="5" t="s">
        <v>142</v>
      </c>
      <c r="E58" s="5" t="s">
        <v>17</v>
      </c>
      <c r="F58" s="5" t="s">
        <v>18</v>
      </c>
      <c r="G58" s="6">
        <v>0</v>
      </c>
      <c r="H58" s="5"/>
      <c r="I58" s="8" t="s">
        <v>702</v>
      </c>
      <c r="J58" s="9">
        <v>88</v>
      </c>
      <c r="K58" s="10">
        <v>48</v>
      </c>
      <c r="L58" s="11" t="e">
        <f>#REF!*#REF!/100</f>
        <v>#REF!</v>
      </c>
      <c r="M58" s="8" t="str">
        <f>CONCATENATE(A58,B58,C58,D58,E58)</f>
        <v>BUENOS AIRESPILAR30-54661590-8LA CENTRAL DE ESCOBAR S.A.UMA</v>
      </c>
      <c r="N58" s="8" t="e">
        <f>VLOOKUP(M58,'[1]BASE CNRT'!$AF$2:$AF$380,1,FALSE)</f>
        <v>#N/A</v>
      </c>
      <c r="O58" s="12" t="e">
        <f>VLOOKUP(C58,[2]Hoja1!$A$4:$A$18,1,FALSE)</f>
        <v>#N/A</v>
      </c>
    </row>
    <row r="59" spans="1:15" x14ac:dyDescent="0.25">
      <c r="A59" s="5" t="s">
        <v>13</v>
      </c>
      <c r="B59" s="5" t="s">
        <v>136</v>
      </c>
      <c r="C59" s="5" t="s">
        <v>143</v>
      </c>
      <c r="D59" s="5" t="s">
        <v>144</v>
      </c>
      <c r="E59" s="5" t="s">
        <v>17</v>
      </c>
      <c r="F59" s="5" t="s">
        <v>18</v>
      </c>
      <c r="G59" s="6">
        <v>0</v>
      </c>
      <c r="H59" s="5"/>
      <c r="I59" s="8" t="s">
        <v>702</v>
      </c>
      <c r="J59" s="9">
        <v>16.5</v>
      </c>
      <c r="K59" s="10">
        <v>0</v>
      </c>
      <c r="L59" s="11" t="e">
        <f>#REF!*#REF!/100</f>
        <v>#REF!</v>
      </c>
      <c r="M59" s="8" t="str">
        <f>CONCATENATE(A59,B59,C59,D59,E59)</f>
        <v>BUENOS AIRESPILAR30-71142261-3LA PRIMERA DE LA ESCONDIDA S.R.L.UMA</v>
      </c>
      <c r="N59" s="8" t="e">
        <f>VLOOKUP(M59,'[1]BASE CNRT'!$AF$2:$AF$380,1,FALSE)</f>
        <v>#N/A</v>
      </c>
      <c r="O59" s="12" t="e">
        <f>VLOOKUP(C59,[2]Hoja1!$A$4:$A$18,1,FALSE)</f>
        <v>#N/A</v>
      </c>
    </row>
    <row r="60" spans="1:15" x14ac:dyDescent="0.25">
      <c r="A60" s="5" t="s">
        <v>13</v>
      </c>
      <c r="B60" s="5" t="s">
        <v>136</v>
      </c>
      <c r="C60" s="5" t="s">
        <v>145</v>
      </c>
      <c r="D60" s="5" t="s">
        <v>146</v>
      </c>
      <c r="E60" s="5" t="s">
        <v>17</v>
      </c>
      <c r="F60" s="5" t="s">
        <v>18</v>
      </c>
      <c r="G60" s="6">
        <v>0</v>
      </c>
      <c r="H60" s="5"/>
      <c r="I60" s="8" t="s">
        <v>702</v>
      </c>
      <c r="J60" s="9">
        <v>120.5</v>
      </c>
      <c r="K60" s="10">
        <v>65</v>
      </c>
      <c r="L60" s="11" t="e">
        <f>#REF!*#REF!/100</f>
        <v>#REF!</v>
      </c>
      <c r="M60" s="8" t="str">
        <f>CONCATENATE(A60,B60,C60,D60,E60)</f>
        <v>BUENOS AIRESPILAR30-70743778-9PILAR BUS S.A.UMA</v>
      </c>
      <c r="N60" s="8" t="e">
        <f>VLOOKUP(M60,'[1]BASE CNRT'!$AF$2:$AF$380,1,FALSE)</f>
        <v>#N/A</v>
      </c>
      <c r="O60" s="12" t="e">
        <f>VLOOKUP(C60,[2]Hoja1!$A$4:$A$18,1,FALSE)</f>
        <v>#N/A</v>
      </c>
    </row>
    <row r="61" spans="1:15" x14ac:dyDescent="0.25">
      <c r="A61" s="5" t="s">
        <v>13</v>
      </c>
      <c r="B61" s="5" t="s">
        <v>136</v>
      </c>
      <c r="C61" s="5" t="s">
        <v>55</v>
      </c>
      <c r="D61" s="5" t="s">
        <v>56</v>
      </c>
      <c r="E61" s="5" t="s">
        <v>17</v>
      </c>
      <c r="F61" s="5" t="s">
        <v>18</v>
      </c>
      <c r="G61" s="6">
        <v>0</v>
      </c>
      <c r="H61" s="5"/>
      <c r="I61" s="8" t="s">
        <v>703</v>
      </c>
      <c r="J61" s="9">
        <v>49</v>
      </c>
      <c r="K61" s="10">
        <v>14</v>
      </c>
      <c r="L61" s="11" t="e">
        <f>#REF!*#REF!/100</f>
        <v>#REF!</v>
      </c>
      <c r="M61" s="8" t="str">
        <f>CONCATENATE(A61,B61,C61,D61,E61)</f>
        <v>BUENOS AIRESPILAR30-70790289-9RUTA BUS S.A.UMA</v>
      </c>
      <c r="N61" s="8" t="e">
        <f>VLOOKUP(M61,'[1]BASE CNRT'!$AF$2:$AF$380,1,FALSE)</f>
        <v>#N/A</v>
      </c>
      <c r="O61" s="12" t="e">
        <f>VLOOKUP(C61,[2]Hoja1!$A$4:$A$18,1,FALSE)</f>
        <v>#N/A</v>
      </c>
    </row>
    <row r="62" spans="1:15" x14ac:dyDescent="0.25">
      <c r="A62" s="5" t="s">
        <v>13</v>
      </c>
      <c r="B62" s="5" t="s">
        <v>147</v>
      </c>
      <c r="C62" s="5" t="s">
        <v>148</v>
      </c>
      <c r="D62" s="5" t="s">
        <v>149</v>
      </c>
      <c r="E62" s="5" t="s">
        <v>17</v>
      </c>
      <c r="F62" s="5" t="s">
        <v>18</v>
      </c>
      <c r="G62" s="6">
        <v>0</v>
      </c>
      <c r="H62" s="5" t="s">
        <v>699</v>
      </c>
      <c r="I62" s="8" t="s">
        <v>702</v>
      </c>
      <c r="J62" s="9">
        <v>0</v>
      </c>
      <c r="K62" s="10">
        <v>0</v>
      </c>
      <c r="L62" s="11" t="e">
        <f>#REF!*#REF!/100</f>
        <v>#REF!</v>
      </c>
      <c r="M62" s="8" t="str">
        <f>CONCATENATE(A62,B62,C62,D62,E62)</f>
        <v>BUENOS AIRESPUNTA INDIO30-71456617-9EMPRESA DE TRANSPORTE PARQUE COSTERO DEL SUR S.R.L.UMA</v>
      </c>
      <c r="N62" s="8" t="e">
        <f>VLOOKUP(M62,'[1]BASE CNRT'!$AF$2:$AF$380,1,FALSE)</f>
        <v>#N/A</v>
      </c>
      <c r="O62" s="12" t="e">
        <f>VLOOKUP(C62,[2]Hoja1!$A$4:$A$18,1,FALSE)</f>
        <v>#N/A</v>
      </c>
    </row>
    <row r="63" spans="1:15" x14ac:dyDescent="0.25">
      <c r="A63" s="5" t="s">
        <v>13</v>
      </c>
      <c r="B63" s="5" t="s">
        <v>150</v>
      </c>
      <c r="C63" s="5" t="s">
        <v>151</v>
      </c>
      <c r="D63" s="5" t="s">
        <v>152</v>
      </c>
      <c r="E63" s="5" t="s">
        <v>17</v>
      </c>
      <c r="F63" s="5" t="s">
        <v>18</v>
      </c>
      <c r="G63" s="6">
        <v>0</v>
      </c>
      <c r="H63" s="5"/>
      <c r="I63" s="8" t="s">
        <v>703</v>
      </c>
      <c r="J63" s="9">
        <v>22</v>
      </c>
      <c r="K63" s="10">
        <v>84.5</v>
      </c>
      <c r="L63" s="11" t="e">
        <f>#REF!*#REF!/100</f>
        <v>#REF!</v>
      </c>
      <c r="M63" s="8" t="str">
        <f>CONCATENATE(A63,B63,C63,D63,E63)</f>
        <v>BUENOS AIRESQUILMES30-54625024-1COMPAÑIA OMNIBUS 25 DE MAYO LINEA 278 S.A.UMA</v>
      </c>
      <c r="N63" s="8" t="e">
        <f>VLOOKUP(M63,'[1]BASE CNRT'!$AF$2:$AF$380,1,FALSE)</f>
        <v>#N/A</v>
      </c>
      <c r="O63" s="12" t="e">
        <f>VLOOKUP(C63,[2]Hoja1!$A$4:$A$18,1,FALSE)</f>
        <v>#N/A</v>
      </c>
    </row>
    <row r="64" spans="1:15" x14ac:dyDescent="0.25">
      <c r="A64" s="5" t="s">
        <v>13</v>
      </c>
      <c r="B64" s="5" t="s">
        <v>150</v>
      </c>
      <c r="C64" s="5" t="s">
        <v>153</v>
      </c>
      <c r="D64" s="5" t="s">
        <v>154</v>
      </c>
      <c r="E64" s="5" t="s">
        <v>17</v>
      </c>
      <c r="F64" s="5" t="s">
        <v>18</v>
      </c>
      <c r="G64" s="6">
        <v>0</v>
      </c>
      <c r="H64" s="5"/>
      <c r="I64" s="8" t="s">
        <v>703</v>
      </c>
      <c r="J64" s="9">
        <v>102</v>
      </c>
      <c r="K64" s="10">
        <v>0</v>
      </c>
      <c r="L64" s="11" t="e">
        <f>#REF!*#REF!/100</f>
        <v>#REF!</v>
      </c>
      <c r="M64" s="8" t="str">
        <f>CONCATENATE(A64,B64,C64,D64,E64)</f>
        <v>BUENOS AIRESQUILMES30-54635100-5EXPRESO VILLA NUEVA S.A.UMA</v>
      </c>
      <c r="N64" s="8" t="e">
        <f>VLOOKUP(M64,'[1]BASE CNRT'!$AF$2:$AF$380,1,FALSE)</f>
        <v>#N/A</v>
      </c>
      <c r="O64" s="12" t="e">
        <f>VLOOKUP(C64,[2]Hoja1!$A$4:$A$18,1,FALSE)</f>
        <v>#N/A</v>
      </c>
    </row>
    <row r="65" spans="1:15" x14ac:dyDescent="0.25">
      <c r="A65" s="5" t="s">
        <v>13</v>
      </c>
      <c r="B65" s="5" t="s">
        <v>150</v>
      </c>
      <c r="C65" s="5" t="s">
        <v>31</v>
      </c>
      <c r="D65" s="5" t="s">
        <v>32</v>
      </c>
      <c r="E65" s="5" t="s">
        <v>17</v>
      </c>
      <c r="F65" s="5" t="s">
        <v>18</v>
      </c>
      <c r="G65" s="6">
        <v>0</v>
      </c>
      <c r="H65" s="5"/>
      <c r="I65" s="8" t="s">
        <v>703</v>
      </c>
      <c r="J65" s="9">
        <v>49</v>
      </c>
      <c r="K65" s="10">
        <v>0</v>
      </c>
      <c r="L65" s="11" t="e">
        <f>#REF!*#REF!/100</f>
        <v>#REF!</v>
      </c>
      <c r="M65" s="8" t="str">
        <f>CONCATENATE(A65,B65,C65,D65,E65)</f>
        <v>BUENOS AIRESQUILMES30-52276217-9MICRO OMNIBUS QUILMES S.A.C.I.F.UMA</v>
      </c>
      <c r="N65" s="8" t="e">
        <f>VLOOKUP(M65,'[1]BASE CNRT'!$AF$2:$AF$380,1,FALSE)</f>
        <v>#N/A</v>
      </c>
      <c r="O65" s="12" t="e">
        <f>VLOOKUP(C65,[2]Hoja1!$A$4:$A$18,1,FALSE)</f>
        <v>#N/A</v>
      </c>
    </row>
    <row r="66" spans="1:15" x14ac:dyDescent="0.25">
      <c r="A66" s="5" t="s">
        <v>13</v>
      </c>
      <c r="B66" s="5" t="s">
        <v>150</v>
      </c>
      <c r="C66" s="5" t="s">
        <v>63</v>
      </c>
      <c r="D66" s="5" t="s">
        <v>64</v>
      </c>
      <c r="E66" s="5" t="s">
        <v>17</v>
      </c>
      <c r="F66" s="5" t="s">
        <v>18</v>
      </c>
      <c r="G66" s="6">
        <v>0</v>
      </c>
      <c r="H66" s="5"/>
      <c r="I66" s="8" t="s">
        <v>703</v>
      </c>
      <c r="J66" s="9">
        <v>19</v>
      </c>
      <c r="K66" s="10">
        <v>15</v>
      </c>
      <c r="L66" s="11" t="e">
        <f>#REF!*#REF!/100</f>
        <v>#REF!</v>
      </c>
      <c r="M66" s="8" t="str">
        <f>CONCATENATE(A66,B66,C66,D66,E66)</f>
        <v>BUENOS AIRESQUILMES30-54622889-0MICROOMNIBUS PRIMERA JUNTA S.A.UMA</v>
      </c>
      <c r="N66" s="8" t="e">
        <f>VLOOKUP(M66,'[1]BASE CNRT'!$AF$2:$AF$380,1,FALSE)</f>
        <v>#N/A</v>
      </c>
      <c r="O66" s="12" t="e">
        <f>VLOOKUP(C66,[2]Hoja1!$A$4:$A$18,1,FALSE)</f>
        <v>#N/A</v>
      </c>
    </row>
    <row r="67" spans="1:15" x14ac:dyDescent="0.25">
      <c r="A67" s="5" t="s">
        <v>13</v>
      </c>
      <c r="B67" s="5" t="s">
        <v>155</v>
      </c>
      <c r="C67" s="5" t="s">
        <v>156</v>
      </c>
      <c r="D67" s="5" t="s">
        <v>157</v>
      </c>
      <c r="E67" s="5" t="s">
        <v>17</v>
      </c>
      <c r="F67" s="5" t="s">
        <v>18</v>
      </c>
      <c r="G67" s="6">
        <v>0</v>
      </c>
      <c r="H67" s="5"/>
      <c r="I67" s="8" t="s">
        <v>703</v>
      </c>
      <c r="J67" s="9">
        <v>47.5</v>
      </c>
      <c r="K67" s="10">
        <v>22</v>
      </c>
      <c r="L67" s="11" t="e">
        <f>#REF!*#REF!/100</f>
        <v>#REF!</v>
      </c>
      <c r="M67" s="8" t="str">
        <f>CONCATENATE(A67,B67,C67,D67,E67)</f>
        <v>BUENOS AIRESSAN FERNANDO30-63898233-8CIUDAD DE SAN FERNANDO S.A.UMA</v>
      </c>
      <c r="N67" s="8" t="e">
        <f>VLOOKUP(M67,'[1]BASE CNRT'!$AF$2:$AF$380,1,FALSE)</f>
        <v>#N/A</v>
      </c>
      <c r="O67" s="12" t="e">
        <f>VLOOKUP(C67,[2]Hoja1!$A$4:$A$18,1,FALSE)</f>
        <v>#N/A</v>
      </c>
    </row>
    <row r="68" spans="1:15" x14ac:dyDescent="0.25">
      <c r="A68" s="5" t="s">
        <v>13</v>
      </c>
      <c r="B68" s="5" t="s">
        <v>158</v>
      </c>
      <c r="C68" s="5" t="s">
        <v>159</v>
      </c>
      <c r="D68" s="5" t="s">
        <v>160</v>
      </c>
      <c r="E68" s="5" t="s">
        <v>17</v>
      </c>
      <c r="F68" s="5" t="s">
        <v>18</v>
      </c>
      <c r="G68" s="6">
        <v>0</v>
      </c>
      <c r="H68" s="5"/>
      <c r="I68" s="8" t="s">
        <v>702</v>
      </c>
      <c r="J68" s="9">
        <v>240.5</v>
      </c>
      <c r="K68" s="10">
        <v>8.6999999999999993</v>
      </c>
      <c r="L68" s="14" t="e">
        <f>#REF!*#REF!/100</f>
        <v>#REF!</v>
      </c>
      <c r="M68" s="8" t="str">
        <f>CONCATENATE(A68,B68,C68,D68,E68)</f>
        <v>BUENOS AIRESSAN ISIDRO30-54634473-4MICRO OMNIBUS GENERAL SAN MARTIN S.A.C.UMA</v>
      </c>
      <c r="N68" s="8" t="e">
        <f>VLOOKUP(M68,'[1]BASE CNRT'!$AF$2:$AF$380,1,FALSE)</f>
        <v>#N/A</v>
      </c>
      <c r="O68" s="12" t="e">
        <f>VLOOKUP(C68,[2]Hoja1!$A$4:$A$18,1,FALSE)</f>
        <v>#N/A</v>
      </c>
    </row>
    <row r="69" spans="1:15" x14ac:dyDescent="0.25">
      <c r="A69" s="5" t="s">
        <v>13</v>
      </c>
      <c r="B69" s="5" t="s">
        <v>161</v>
      </c>
      <c r="C69" s="5" t="s">
        <v>162</v>
      </c>
      <c r="D69" s="5" t="s">
        <v>163</v>
      </c>
      <c r="E69" s="5" t="s">
        <v>17</v>
      </c>
      <c r="F69" s="5" t="s">
        <v>18</v>
      </c>
      <c r="G69" s="6">
        <v>0</v>
      </c>
      <c r="H69" s="5"/>
      <c r="I69" s="8" t="s">
        <v>702</v>
      </c>
      <c r="J69" s="9">
        <v>120</v>
      </c>
      <c r="K69" s="10">
        <v>0</v>
      </c>
      <c r="L69" s="11" t="e">
        <f>#REF!*#REF!/100</f>
        <v>#REF!</v>
      </c>
      <c r="M69" s="8" t="str">
        <f>CONCATENATE(A69,B69,C69,D69,E69)</f>
        <v>BUENOS AIRESSAN MIGUEL30-56190067-8LA PRIMERA DE GRAND BOURG S.A.T.C.I.UMA</v>
      </c>
      <c r="N69" s="8" t="e">
        <f>VLOOKUP(M69,'[1]BASE CNRT'!$AF$2:$AF$380,1,FALSE)</f>
        <v>#N/A</v>
      </c>
      <c r="O69" s="12" t="e">
        <f>VLOOKUP(C69,[2]Hoja1!$A$4:$A$18,1,FALSE)</f>
        <v>#N/A</v>
      </c>
    </row>
    <row r="70" spans="1:15" x14ac:dyDescent="0.25">
      <c r="A70" s="5" t="s">
        <v>13</v>
      </c>
      <c r="B70" s="5" t="s">
        <v>164</v>
      </c>
      <c r="C70" s="5" t="s">
        <v>165</v>
      </c>
      <c r="D70" s="5" t="s">
        <v>166</v>
      </c>
      <c r="E70" s="5" t="s">
        <v>17</v>
      </c>
      <c r="F70" s="5" t="s">
        <v>18</v>
      </c>
      <c r="G70" s="6">
        <v>0</v>
      </c>
      <c r="H70" s="5"/>
      <c r="I70" s="8" t="s">
        <v>704</v>
      </c>
      <c r="J70" s="9">
        <v>27.5</v>
      </c>
      <c r="K70" s="10">
        <v>0</v>
      </c>
      <c r="L70" s="11" t="e">
        <f>#REF!*#REF!/100</f>
        <v>#REF!</v>
      </c>
      <c r="M70" s="8" t="str">
        <f>CONCATENATE(A70,B70,C70,D70,E70)</f>
        <v>BUENOS AIRESSAN VICENTE30-54563704-5EMPRESA SAN VICENTE S.A.T.UMA</v>
      </c>
      <c r="N70" s="8" t="e">
        <f>VLOOKUP(M70,'[1]BASE CNRT'!$AF$2:$AF$380,1,FALSE)</f>
        <v>#N/A</v>
      </c>
      <c r="O70" s="12" t="e">
        <f>VLOOKUP(C70,[2]Hoja1!$A$4:$A$18,1,FALSE)</f>
        <v>#N/A</v>
      </c>
    </row>
    <row r="71" spans="1:15" x14ac:dyDescent="0.25">
      <c r="A71" s="5" t="s">
        <v>13</v>
      </c>
      <c r="B71" s="5" t="s">
        <v>167</v>
      </c>
      <c r="C71" s="5" t="s">
        <v>80</v>
      </c>
      <c r="D71" s="5" t="s">
        <v>81</v>
      </c>
      <c r="E71" s="5" t="s">
        <v>168</v>
      </c>
      <c r="F71" s="5" t="s">
        <v>18</v>
      </c>
      <c r="G71" s="6">
        <v>0</v>
      </c>
      <c r="H71" s="5"/>
      <c r="I71" s="8" t="s">
        <v>703</v>
      </c>
      <c r="J71" s="9">
        <v>302.5</v>
      </c>
      <c r="K71" s="10">
        <v>172</v>
      </c>
      <c r="L71" s="11" t="e">
        <f>#REF!*#REF!/100</f>
        <v>#REF!</v>
      </c>
      <c r="M71" s="8" t="str">
        <f>CONCATENATE(A71,B71,C71,D71,E71)</f>
        <v>BUENOS AIRESPROV30-54641796-0ALMAFUERTE EMP. DE TRANSP. S.A.C.I.E.I.UPA</v>
      </c>
      <c r="N71" s="8" t="e">
        <f>VLOOKUP(M71,'[1]BASE CNRT'!$AF$2:$AF$380,1,FALSE)</f>
        <v>#N/A</v>
      </c>
      <c r="O71" s="12" t="e">
        <f>VLOOKUP(C71,[2]Hoja1!$A$4:$A$18,1,FALSE)</f>
        <v>#N/A</v>
      </c>
    </row>
    <row r="72" spans="1:15" x14ac:dyDescent="0.25">
      <c r="A72" s="5" t="s">
        <v>13</v>
      </c>
      <c r="B72" s="5" t="s">
        <v>167</v>
      </c>
      <c r="C72" s="5" t="s">
        <v>169</v>
      </c>
      <c r="D72" s="5" t="s">
        <v>170</v>
      </c>
      <c r="E72" s="5" t="s">
        <v>168</v>
      </c>
      <c r="F72" s="5" t="s">
        <v>18</v>
      </c>
      <c r="G72" s="6">
        <v>0</v>
      </c>
      <c r="H72" s="5"/>
      <c r="I72" s="8" t="s">
        <v>702</v>
      </c>
      <c r="J72" s="9">
        <v>221.5</v>
      </c>
      <c r="K72" s="10">
        <v>875.5</v>
      </c>
      <c r="L72" s="11" t="e">
        <f>#REF!*#REF!/100</f>
        <v>#REF!</v>
      </c>
      <c r="M72" s="8" t="str">
        <f>CONCATENATE(A72,B72,C72,D72,E72)</f>
        <v>BUENOS AIRESPROV33-54625963-9AZUL S.A. DE TRANSPORTE AUTOMOTORUPA</v>
      </c>
      <c r="N72" s="8" t="e">
        <f>VLOOKUP(M72,'[1]BASE CNRT'!$AF$2:$AF$380,1,FALSE)</f>
        <v>#N/A</v>
      </c>
      <c r="O72" s="12" t="e">
        <f>VLOOKUP(C72,[2]Hoja1!$A$4:$A$18,1,FALSE)</f>
        <v>#N/A</v>
      </c>
    </row>
    <row r="73" spans="1:15" x14ac:dyDescent="0.25">
      <c r="A73" s="5" t="s">
        <v>13</v>
      </c>
      <c r="B73" s="5" t="s">
        <v>167</v>
      </c>
      <c r="C73" s="5" t="s">
        <v>156</v>
      </c>
      <c r="D73" s="5" t="s">
        <v>157</v>
      </c>
      <c r="E73" s="5" t="s">
        <v>168</v>
      </c>
      <c r="F73" s="5" t="s">
        <v>18</v>
      </c>
      <c r="G73" s="6">
        <v>0</v>
      </c>
      <c r="H73" s="5"/>
      <c r="I73" s="8" t="s">
        <v>703</v>
      </c>
      <c r="J73" s="9">
        <v>78.5</v>
      </c>
      <c r="K73" s="10">
        <v>123.5</v>
      </c>
      <c r="L73" s="11" t="e">
        <f>#REF!*#REF!/100</f>
        <v>#REF!</v>
      </c>
      <c r="M73" s="8" t="str">
        <f>CONCATENATE(A73,B73,C73,D73,E73)</f>
        <v>BUENOS AIRESPROV30-63898233-8CIUDAD DE SAN FERNANDO S.A.UPA</v>
      </c>
      <c r="N73" s="8" t="e">
        <f>VLOOKUP(M73,'[1]BASE CNRT'!$AF$2:$AF$380,1,FALSE)</f>
        <v>#N/A</v>
      </c>
      <c r="O73" s="12" t="e">
        <f>VLOOKUP(C73,[2]Hoja1!$A$4:$A$18,1,FALSE)</f>
        <v>#N/A</v>
      </c>
    </row>
    <row r="74" spans="1:15" x14ac:dyDescent="0.25">
      <c r="A74" s="5" t="s">
        <v>13</v>
      </c>
      <c r="B74" s="5" t="s">
        <v>167</v>
      </c>
      <c r="C74" s="5" t="s">
        <v>104</v>
      </c>
      <c r="D74" s="5" t="s">
        <v>105</v>
      </c>
      <c r="E74" s="5" t="s">
        <v>168</v>
      </c>
      <c r="F74" s="5" t="s">
        <v>18</v>
      </c>
      <c r="G74" s="6">
        <v>0</v>
      </c>
      <c r="H74" s="5"/>
      <c r="I74" s="8" t="s">
        <v>703</v>
      </c>
      <c r="J74" s="9">
        <v>92</v>
      </c>
      <c r="K74" s="10">
        <v>1.9</v>
      </c>
      <c r="L74" s="11" t="e">
        <f>#REF!*#REF!/100</f>
        <v>#REF!</v>
      </c>
      <c r="M74" s="8" t="str">
        <f>CONCATENATE(A74,B74,C74,D74,E74)</f>
        <v>BUENOS AIRESPROV30-54625451-4COMPAÑIA ANDRADE EMPRESA DE TRANSPORTE DE PASAJEROS S.R.L.UPA</v>
      </c>
      <c r="N74" s="8" t="e">
        <f>VLOOKUP(M74,'[1]BASE CNRT'!$AF$2:$AF$380,1,FALSE)</f>
        <v>#N/A</v>
      </c>
      <c r="O74" s="12" t="e">
        <f>VLOOKUP(C74,[2]Hoja1!$A$4:$A$18,1,FALSE)</f>
        <v>#N/A</v>
      </c>
    </row>
    <row r="75" spans="1:15" x14ac:dyDescent="0.25">
      <c r="A75" s="5" t="s">
        <v>13</v>
      </c>
      <c r="B75" s="5" t="s">
        <v>167</v>
      </c>
      <c r="C75" s="5" t="s">
        <v>171</v>
      </c>
      <c r="D75" s="5" t="s">
        <v>172</v>
      </c>
      <c r="E75" s="5" t="s">
        <v>168</v>
      </c>
      <c r="F75" s="5" t="s">
        <v>18</v>
      </c>
      <c r="G75" s="6">
        <v>0</v>
      </c>
      <c r="H75" s="5"/>
      <c r="I75" s="8" t="s">
        <v>702</v>
      </c>
      <c r="J75" s="9">
        <v>52</v>
      </c>
      <c r="K75" s="10">
        <v>0</v>
      </c>
      <c r="L75" s="11" t="e">
        <f>#REF!*#REF!/100</f>
        <v>#REF!</v>
      </c>
      <c r="M75" s="8" t="str">
        <f>CONCATENATE(A75,B75,C75,D75,E75)</f>
        <v>BUENOS AIRESPROV30-54622322-8COMPAÑIA DE TRANSPORTE VECINAL S.A.UPA</v>
      </c>
      <c r="N75" s="8" t="e">
        <f>VLOOKUP(M75,'[1]BASE CNRT'!$AF$2:$AF$380,1,FALSE)</f>
        <v>#N/A</v>
      </c>
      <c r="O75" s="12" t="str">
        <f>VLOOKUP(C75,[2]Hoja1!$A$4:$A$18,1,FALSE)</f>
        <v>30-54622322-8</v>
      </c>
    </row>
    <row r="76" spans="1:15" x14ac:dyDescent="0.25">
      <c r="A76" s="5" t="s">
        <v>13</v>
      </c>
      <c r="B76" s="5" t="s">
        <v>167</v>
      </c>
      <c r="C76" s="5" t="s">
        <v>173</v>
      </c>
      <c r="D76" s="5" t="s">
        <v>174</v>
      </c>
      <c r="E76" s="5" t="s">
        <v>168</v>
      </c>
      <c r="F76" s="5" t="s">
        <v>18</v>
      </c>
      <c r="G76" s="6">
        <v>0</v>
      </c>
      <c r="H76" s="5"/>
      <c r="I76" s="8" t="s">
        <v>702</v>
      </c>
      <c r="J76" s="9">
        <v>64.5</v>
      </c>
      <c r="K76" s="10">
        <v>0</v>
      </c>
      <c r="L76" s="11" t="e">
        <f>#REF!*#REF!/100</f>
        <v>#REF!</v>
      </c>
      <c r="M76" s="8" t="str">
        <f>CONCATENATE(A76,B76,C76,D76,E76)</f>
        <v>BUENOS AIRESPROV30-54629668-3COMPAÑIA LA PAZ AMADOR MOURE S.A.I.F.I. Y A.UPA</v>
      </c>
      <c r="N76" s="8" t="e">
        <f>VLOOKUP(M76,'[1]BASE CNRT'!$AF$2:$AF$380,1,FALSE)</f>
        <v>#N/A</v>
      </c>
      <c r="O76" s="12" t="str">
        <f>VLOOKUP(C76,[2]Hoja1!$A$4:$A$18,1,FALSE)</f>
        <v>30-54629668-3</v>
      </c>
    </row>
    <row r="77" spans="1:15" x14ac:dyDescent="0.25">
      <c r="A77" s="5" t="s">
        <v>13</v>
      </c>
      <c r="B77" s="5" t="s">
        <v>167</v>
      </c>
      <c r="C77" s="5" t="s">
        <v>47</v>
      </c>
      <c r="D77" s="5" t="s">
        <v>48</v>
      </c>
      <c r="E77" s="5" t="s">
        <v>168</v>
      </c>
      <c r="F77" s="5" t="s">
        <v>18</v>
      </c>
      <c r="G77" s="6">
        <v>0</v>
      </c>
      <c r="H77" s="5"/>
      <c r="I77" s="8" t="s">
        <v>702</v>
      </c>
      <c r="J77" s="9">
        <v>306</v>
      </c>
      <c r="K77" s="10">
        <v>127</v>
      </c>
      <c r="L77" s="11" t="e">
        <f>#REF!*#REF!/100</f>
        <v>#REF!</v>
      </c>
      <c r="M77" s="8" t="str">
        <f>CONCATENATE(A77,B77,C77,D77,E77)</f>
        <v>BUENOS AIRESPROV30-54653274-3COMPAÑIA LA ISLEÑA S.R.L.UPA</v>
      </c>
      <c r="N77" s="8" t="e">
        <f>VLOOKUP(M77,'[1]BASE CNRT'!$AF$2:$AF$380,1,FALSE)</f>
        <v>#N/A</v>
      </c>
      <c r="O77" s="12" t="e">
        <f>VLOOKUP(C77,[2]Hoja1!$A$4:$A$18,1,FALSE)</f>
        <v>#N/A</v>
      </c>
    </row>
    <row r="78" spans="1:15" x14ac:dyDescent="0.25">
      <c r="A78" s="5" t="s">
        <v>13</v>
      </c>
      <c r="B78" s="5" t="s">
        <v>167</v>
      </c>
      <c r="C78" s="5" t="s">
        <v>175</v>
      </c>
      <c r="D78" s="5" t="s">
        <v>176</v>
      </c>
      <c r="E78" s="5" t="s">
        <v>168</v>
      </c>
      <c r="F78" s="5" t="s">
        <v>18</v>
      </c>
      <c r="G78" s="6">
        <v>0</v>
      </c>
      <c r="H78" s="5"/>
      <c r="I78" s="8" t="s">
        <v>702</v>
      </c>
      <c r="J78" s="9">
        <v>201.5</v>
      </c>
      <c r="K78" s="10">
        <v>227</v>
      </c>
      <c r="L78" s="11" t="e">
        <f>#REF!*#REF!/100</f>
        <v>#REF!</v>
      </c>
      <c r="M78" s="8" t="str">
        <f>CONCATENATE(A78,B78,C78,D78,E78)</f>
        <v>BUENOS AIRESPROV30-54623073-9COMPAÑIA NOROESTE S.A.T.UPA</v>
      </c>
      <c r="N78" s="8" t="e">
        <f>VLOOKUP(M78,'[1]BASE CNRT'!$AF$2:$AF$380,1,FALSE)</f>
        <v>#N/A</v>
      </c>
      <c r="O78" s="12" t="e">
        <f>VLOOKUP(C78,[2]Hoja1!$A$4:$A$18,1,FALSE)</f>
        <v>#N/A</v>
      </c>
    </row>
    <row r="79" spans="1:15" x14ac:dyDescent="0.25">
      <c r="A79" s="5" t="s">
        <v>13</v>
      </c>
      <c r="B79" s="5" t="s">
        <v>167</v>
      </c>
      <c r="C79" s="5" t="s">
        <v>151</v>
      </c>
      <c r="D79" s="5" t="s">
        <v>152</v>
      </c>
      <c r="E79" s="5" t="s">
        <v>168</v>
      </c>
      <c r="F79" s="5" t="s">
        <v>18</v>
      </c>
      <c r="G79" s="6">
        <v>0</v>
      </c>
      <c r="H79" s="5"/>
      <c r="I79" s="8" t="s">
        <v>703</v>
      </c>
      <c r="J79" s="9">
        <v>185</v>
      </c>
      <c r="K79" s="10">
        <v>283.5</v>
      </c>
      <c r="L79" s="11" t="e">
        <f>#REF!*#REF!/100</f>
        <v>#REF!</v>
      </c>
      <c r="M79" s="8" t="str">
        <f>CONCATENATE(A79,B79,C79,D79,E79)</f>
        <v>BUENOS AIRESPROV30-54625024-1COMPAÑIA OMNIBUS 25 DE MAYO LINEA 278 S.A.UPA</v>
      </c>
      <c r="N79" s="8" t="e">
        <f>VLOOKUP(M79,'[1]BASE CNRT'!$AF$2:$AF$380,1,FALSE)</f>
        <v>#N/A</v>
      </c>
      <c r="O79" s="12" t="e">
        <f>VLOOKUP(C79,[2]Hoja1!$A$4:$A$18,1,FALSE)</f>
        <v>#N/A</v>
      </c>
    </row>
    <row r="80" spans="1:15" x14ac:dyDescent="0.25">
      <c r="A80" s="5" t="s">
        <v>13</v>
      </c>
      <c r="B80" s="5" t="s">
        <v>167</v>
      </c>
      <c r="C80" s="5" t="s">
        <v>91</v>
      </c>
      <c r="D80" s="5" t="s">
        <v>92</v>
      </c>
      <c r="E80" s="5" t="s">
        <v>168</v>
      </c>
      <c r="F80" s="5" t="s">
        <v>18</v>
      </c>
      <c r="G80" s="6">
        <v>0</v>
      </c>
      <c r="H80" s="5"/>
      <c r="I80" s="8" t="s">
        <v>702</v>
      </c>
      <c r="J80" s="9">
        <v>24</v>
      </c>
      <c r="K80" s="10">
        <v>41.5</v>
      </c>
      <c r="L80" s="11" t="e">
        <f>#REF!*#REF!/100</f>
        <v>#REF!</v>
      </c>
      <c r="M80" s="8" t="str">
        <f>CONCATENATE(A80,B80,C80,D80,E80)</f>
        <v>BUENOS AIRESPROV30-54624786-0EMPRESA 9 DE JULIO S.A.T.UPA</v>
      </c>
      <c r="N80" s="8" t="e">
        <f>VLOOKUP(M80,'[1]BASE CNRT'!$AF$2:$AF$380,1,FALSE)</f>
        <v>#N/A</v>
      </c>
      <c r="O80" s="12" t="e">
        <f>VLOOKUP(C80,[2]Hoja1!$A$4:$A$18,1,FALSE)</f>
        <v>#N/A</v>
      </c>
    </row>
    <row r="81" spans="1:15" x14ac:dyDescent="0.25">
      <c r="A81" s="5" t="s">
        <v>13</v>
      </c>
      <c r="B81" s="5" t="s">
        <v>167</v>
      </c>
      <c r="C81" s="5" t="s">
        <v>21</v>
      </c>
      <c r="D81" s="5" t="s">
        <v>22</v>
      </c>
      <c r="E81" s="5" t="s">
        <v>168</v>
      </c>
      <c r="F81" s="5" t="s">
        <v>18</v>
      </c>
      <c r="G81" s="6">
        <v>0</v>
      </c>
      <c r="H81" s="5"/>
      <c r="I81" s="8" t="s">
        <v>702</v>
      </c>
      <c r="J81" s="9">
        <v>96</v>
      </c>
      <c r="K81" s="10">
        <v>16</v>
      </c>
      <c r="L81" s="11" t="e">
        <f>#REF!*#REF!/100</f>
        <v>#REF!</v>
      </c>
      <c r="M81" s="8" t="str">
        <f>CONCATENATE(A81,B81,C81,D81,E81)</f>
        <v>BUENOS AIRESPROV30-65080001-6EMPRESA DE TRANSPORTE DEL SUR S.R.L.UPA</v>
      </c>
      <c r="N81" s="8" t="e">
        <f>VLOOKUP(M81,'[1]BASE CNRT'!$AF$2:$AF$380,1,FALSE)</f>
        <v>#N/A</v>
      </c>
      <c r="O81" s="12" t="e">
        <f>VLOOKUP(C81,[2]Hoja1!$A$4:$A$18,1,FALSE)</f>
        <v>#N/A</v>
      </c>
    </row>
    <row r="82" spans="1:15" x14ac:dyDescent="0.25">
      <c r="A82" s="5" t="s">
        <v>13</v>
      </c>
      <c r="B82" s="5" t="s">
        <v>167</v>
      </c>
      <c r="C82" s="5" t="s">
        <v>75</v>
      </c>
      <c r="D82" s="5" t="s">
        <v>76</v>
      </c>
      <c r="E82" s="5" t="s">
        <v>168</v>
      </c>
      <c r="F82" s="5" t="s">
        <v>18</v>
      </c>
      <c r="G82" s="6">
        <v>0</v>
      </c>
      <c r="H82" s="5"/>
      <c r="I82" s="8" t="s">
        <v>702</v>
      </c>
      <c r="J82" s="9">
        <v>27.5</v>
      </c>
      <c r="K82" s="10">
        <v>4.5</v>
      </c>
      <c r="L82" s="11" t="e">
        <f>#REF!*#REF!/100</f>
        <v>#REF!</v>
      </c>
      <c r="M82" s="8" t="str">
        <f>CONCATENATE(A82,B82,C82,D82,E82)</f>
        <v>BUENOS AIRESPROV30-65585353-3EMPRESA DE TRANSPORTES EL LITORAL S.A.UPA</v>
      </c>
      <c r="N82" s="8" t="e">
        <f>VLOOKUP(M82,'[1]BASE CNRT'!$AF$2:$AF$380,1,FALSE)</f>
        <v>#N/A</v>
      </c>
      <c r="O82" s="12" t="e">
        <f>VLOOKUP(C82,[2]Hoja1!$A$4:$A$18,1,FALSE)</f>
        <v>#N/A</v>
      </c>
    </row>
    <row r="83" spans="1:15" x14ac:dyDescent="0.25">
      <c r="A83" s="5" t="s">
        <v>13</v>
      </c>
      <c r="B83" s="5" t="s">
        <v>167</v>
      </c>
      <c r="C83" s="5" t="s">
        <v>177</v>
      </c>
      <c r="D83" s="5" t="s">
        <v>178</v>
      </c>
      <c r="E83" s="5" t="s">
        <v>168</v>
      </c>
      <c r="F83" s="5" t="s">
        <v>18</v>
      </c>
      <c r="G83" s="6">
        <v>0</v>
      </c>
      <c r="H83" s="5"/>
      <c r="I83" s="8" t="s">
        <v>702</v>
      </c>
      <c r="J83" s="9">
        <v>432.5</v>
      </c>
      <c r="K83" s="10">
        <v>51</v>
      </c>
      <c r="L83" s="11" t="e">
        <f>#REF!*#REF!/100</f>
        <v>#REF!</v>
      </c>
      <c r="M83" s="8" t="str">
        <f>CONCATENATE(A83,B83,C83,D83,E83)</f>
        <v>BUENOS AIRESPROV30-55484725-7EMPRESA DEL OESTE S.A.T.UPA</v>
      </c>
      <c r="N83" s="8" t="e">
        <f>VLOOKUP(M83,'[1]BASE CNRT'!$AF$2:$AF$380,1,FALSE)</f>
        <v>#N/A</v>
      </c>
      <c r="O83" s="12" t="e">
        <f>VLOOKUP(C83,[2]Hoja1!$A$4:$A$18,1,FALSE)</f>
        <v>#N/A</v>
      </c>
    </row>
    <row r="84" spans="1:15" x14ac:dyDescent="0.25">
      <c r="A84" s="5" t="s">
        <v>13</v>
      </c>
      <c r="B84" s="5" t="s">
        <v>167</v>
      </c>
      <c r="C84" s="5" t="s">
        <v>72</v>
      </c>
      <c r="D84" s="5" t="s">
        <v>73</v>
      </c>
      <c r="E84" s="5" t="s">
        <v>168</v>
      </c>
      <c r="F84" s="5" t="s">
        <v>18</v>
      </c>
      <c r="G84" s="6">
        <v>0</v>
      </c>
      <c r="H84" s="5"/>
      <c r="I84" s="8" t="s">
        <v>703</v>
      </c>
      <c r="J84" s="9">
        <v>393</v>
      </c>
      <c r="K84" s="10">
        <v>395.5</v>
      </c>
      <c r="L84" s="11" t="e">
        <f>#REF!*#REF!/100</f>
        <v>#REF!</v>
      </c>
      <c r="M84" s="8" t="str">
        <f>CONCATENATE(A84,B84,C84,D84,E84)</f>
        <v>BUENOS AIRESPROV30-54622896-3EMPRESA LINEA 216 S.A.T.UPA</v>
      </c>
      <c r="N84" s="8" t="e">
        <f>VLOOKUP(M84,'[1]BASE CNRT'!$AF$2:$AF$380,1,FALSE)</f>
        <v>#N/A</v>
      </c>
      <c r="O84" s="12" t="e">
        <f>VLOOKUP(C84,[2]Hoja1!$A$4:$A$18,1,FALSE)</f>
        <v>#N/A</v>
      </c>
    </row>
    <row r="85" spans="1:15" x14ac:dyDescent="0.25">
      <c r="A85" s="5" t="s">
        <v>13</v>
      </c>
      <c r="B85" s="5" t="s">
        <v>167</v>
      </c>
      <c r="C85" s="5" t="s">
        <v>179</v>
      </c>
      <c r="D85" s="5" t="s">
        <v>180</v>
      </c>
      <c r="E85" s="5" t="s">
        <v>168</v>
      </c>
      <c r="F85" s="5" t="s">
        <v>18</v>
      </c>
      <c r="G85" s="5">
        <v>0</v>
      </c>
      <c r="H85" s="5"/>
      <c r="I85" s="8" t="s">
        <v>702</v>
      </c>
      <c r="J85" s="9">
        <v>200</v>
      </c>
      <c r="K85" s="10">
        <v>27.5</v>
      </c>
      <c r="L85" s="11" t="e">
        <f>#REF!*#REF!/100</f>
        <v>#REF!</v>
      </c>
      <c r="M85" s="8" t="str">
        <f>CONCATENATE(A85,B85,C85,D85,E85)</f>
        <v>BUENOS AIRESPROV30-54623653-2EMPRESA LINEA SIETE S.A.T.UPA</v>
      </c>
      <c r="N85" s="8" t="e">
        <f>VLOOKUP(M85,'[1]BASE CNRT'!$AF$2:$AF$380,1,FALSE)</f>
        <v>#N/A</v>
      </c>
      <c r="O85" s="12" t="e">
        <f>VLOOKUP(C85,[2]Hoja1!$A$4:$A$18,1,FALSE)</f>
        <v>#N/A</v>
      </c>
    </row>
    <row r="86" spans="1:15" x14ac:dyDescent="0.25">
      <c r="A86" s="5" t="s">
        <v>13</v>
      </c>
      <c r="B86" s="5" t="s">
        <v>167</v>
      </c>
      <c r="C86" s="5" t="s">
        <v>52</v>
      </c>
      <c r="D86" s="5" t="s">
        <v>53</v>
      </c>
      <c r="E86" s="5" t="s">
        <v>168</v>
      </c>
      <c r="F86" s="5" t="s">
        <v>18</v>
      </c>
      <c r="G86" s="6">
        <v>0</v>
      </c>
      <c r="H86" s="5"/>
      <c r="I86" s="8" t="s">
        <v>702</v>
      </c>
      <c r="J86" s="9">
        <v>90</v>
      </c>
      <c r="K86" s="10">
        <v>24</v>
      </c>
      <c r="L86" s="11" t="e">
        <f>#REF!*#REF!/100</f>
        <v>#REF!</v>
      </c>
      <c r="M86" s="8" t="str">
        <f>CONCATENATE(A86,B86,C86,D86,E86)</f>
        <v>BUENOS AIRESPROV30-54633296-5EMPRESA MONTE GRANDE S.A.UPA</v>
      </c>
      <c r="N86" s="8" t="e">
        <f>VLOOKUP(M86,'[1]BASE CNRT'!$AF$2:$AF$380,1,FALSE)</f>
        <v>#N/A</v>
      </c>
      <c r="O86" s="12" t="e">
        <f>VLOOKUP(C86,[2]Hoja1!$A$4:$A$18,1,FALSE)</f>
        <v>#N/A</v>
      </c>
    </row>
    <row r="87" spans="1:15" x14ac:dyDescent="0.25">
      <c r="A87" s="5" t="s">
        <v>13</v>
      </c>
      <c r="B87" s="5" t="s">
        <v>167</v>
      </c>
      <c r="C87" s="5" t="s">
        <v>165</v>
      </c>
      <c r="D87" s="5" t="s">
        <v>166</v>
      </c>
      <c r="E87" s="5" t="s">
        <v>168</v>
      </c>
      <c r="F87" s="5" t="s">
        <v>18</v>
      </c>
      <c r="G87" s="5">
        <v>0</v>
      </c>
      <c r="H87" s="5"/>
      <c r="I87" s="8" t="s">
        <v>704</v>
      </c>
      <c r="J87" s="9">
        <v>201</v>
      </c>
      <c r="K87" s="10">
        <v>69</v>
      </c>
      <c r="L87" s="11" t="e">
        <f>#REF!*#REF!/100</f>
        <v>#REF!</v>
      </c>
      <c r="M87" s="8" t="str">
        <f>CONCATENATE(A87,B87,C87,D87,E87)</f>
        <v>BUENOS AIRESPROV30-54563704-5EMPRESA SAN VICENTE S.A.T.UPA</v>
      </c>
      <c r="N87" s="8" t="e">
        <f>VLOOKUP(M87,'[1]BASE CNRT'!$AF$2:$AF$380,1,FALSE)</f>
        <v>#N/A</v>
      </c>
      <c r="O87" s="12" t="e">
        <f>VLOOKUP(C87,[2]Hoja1!$A$4:$A$18,1,FALSE)</f>
        <v>#N/A</v>
      </c>
    </row>
    <row r="88" spans="1:15" x14ac:dyDescent="0.25">
      <c r="A88" s="5" t="s">
        <v>13</v>
      </c>
      <c r="B88" s="5" t="s">
        <v>167</v>
      </c>
      <c r="C88" s="5" t="s">
        <v>181</v>
      </c>
      <c r="D88" s="5" t="s">
        <v>182</v>
      </c>
      <c r="E88" s="5" t="s">
        <v>168</v>
      </c>
      <c r="F88" s="5" t="s">
        <v>18</v>
      </c>
      <c r="G88" s="5">
        <v>0</v>
      </c>
      <c r="H88" s="5"/>
      <c r="I88" s="8" t="s">
        <v>702</v>
      </c>
      <c r="J88" s="9">
        <v>130.5</v>
      </c>
      <c r="K88" s="10">
        <v>88</v>
      </c>
      <c r="L88" s="11" t="e">
        <f>#REF!*#REF!/100</f>
        <v>#REF!</v>
      </c>
      <c r="M88" s="8" t="str">
        <f>CONCATENATE(A88,B88,C88,D88,E88)</f>
        <v>BUENOS AIRESPROV30-58184769-2EXPRESO PARQUE EL LUCERO S.A. DE TRANSPORTESUPA</v>
      </c>
      <c r="N88" s="8" t="e">
        <f>VLOOKUP(M88,'[1]BASE CNRT'!$AF$2:$AF$380,1,FALSE)</f>
        <v>#N/A</v>
      </c>
      <c r="O88" s="12" t="e">
        <f>VLOOKUP(C88,[2]Hoja1!$A$4:$A$18,1,FALSE)</f>
        <v>#N/A</v>
      </c>
    </row>
    <row r="89" spans="1:15" x14ac:dyDescent="0.25">
      <c r="A89" s="5" t="s">
        <v>13</v>
      </c>
      <c r="B89" s="5" t="s">
        <v>167</v>
      </c>
      <c r="C89" s="5" t="s">
        <v>183</v>
      </c>
      <c r="D89" s="5" t="s">
        <v>184</v>
      </c>
      <c r="E89" s="5" t="s">
        <v>168</v>
      </c>
      <c r="F89" s="5" t="s">
        <v>18</v>
      </c>
      <c r="G89" s="6">
        <v>0</v>
      </c>
      <c r="H89" s="5"/>
      <c r="I89" s="8" t="s">
        <v>702</v>
      </c>
      <c r="J89" s="9">
        <v>238</v>
      </c>
      <c r="K89" s="10">
        <v>104.5</v>
      </c>
      <c r="L89" s="11" t="e">
        <f>#REF!*#REF!/100</f>
        <v>#REF!</v>
      </c>
      <c r="M89" s="8" t="str">
        <f>CONCATENATE(A89,B89,C89,D89,E89)</f>
        <v>BUENOS AIRESPROV30-55484558-0EXPRESO ESTEBAN ECHEVERRIA S.R.L.UPA</v>
      </c>
      <c r="N89" s="8" t="e">
        <f>VLOOKUP(M89,'[1]BASE CNRT'!$AF$2:$AF$380,1,FALSE)</f>
        <v>#N/A</v>
      </c>
      <c r="O89" s="12" t="e">
        <f>VLOOKUP(C89,[2]Hoja1!$A$4:$A$18,1,FALSE)</f>
        <v>#N/A</v>
      </c>
    </row>
    <row r="90" spans="1:15" x14ac:dyDescent="0.25">
      <c r="A90" s="5" t="s">
        <v>13</v>
      </c>
      <c r="B90" s="5" t="s">
        <v>167</v>
      </c>
      <c r="C90" s="5" t="s">
        <v>185</v>
      </c>
      <c r="D90" s="5" t="s">
        <v>186</v>
      </c>
      <c r="E90" s="5" t="s">
        <v>168</v>
      </c>
      <c r="F90" s="5" t="s">
        <v>18</v>
      </c>
      <c r="G90" s="6">
        <v>0</v>
      </c>
      <c r="H90" s="5"/>
      <c r="I90" s="8" t="s">
        <v>702</v>
      </c>
      <c r="J90" s="9">
        <v>50.5</v>
      </c>
      <c r="K90" s="10">
        <v>113</v>
      </c>
      <c r="L90" s="11" t="e">
        <f>#REF!*#REF!/100</f>
        <v>#REF!</v>
      </c>
      <c r="M90" s="8" t="str">
        <f>CONCATENATE(A90,B90,C90,D90,E90)</f>
        <v>BUENOS AIRESPROV30-54622346-5EXPRESO GENERAL SARMIENTO S.A.UPA</v>
      </c>
      <c r="N90" s="8" t="e">
        <f>VLOOKUP(M90,'[1]BASE CNRT'!$AF$2:$AF$380,1,FALSE)</f>
        <v>#N/A</v>
      </c>
      <c r="O90" s="12" t="e">
        <f>VLOOKUP(C90,[2]Hoja1!$A$4:$A$18,1,FALSE)</f>
        <v>#N/A</v>
      </c>
    </row>
    <row r="91" spans="1:15" x14ac:dyDescent="0.25">
      <c r="A91" s="5" t="s">
        <v>13</v>
      </c>
      <c r="B91" s="5" t="s">
        <v>167</v>
      </c>
      <c r="C91" s="5" t="s">
        <v>187</v>
      </c>
      <c r="D91" s="5" t="s">
        <v>188</v>
      </c>
      <c r="E91" s="5" t="s">
        <v>168</v>
      </c>
      <c r="F91" s="5" t="s">
        <v>18</v>
      </c>
      <c r="G91" s="5">
        <v>0</v>
      </c>
      <c r="H91" s="5" t="s">
        <v>700</v>
      </c>
      <c r="I91" s="8" t="s">
        <v>703</v>
      </c>
      <c r="J91" s="9">
        <v>0</v>
      </c>
      <c r="K91" s="10">
        <v>0</v>
      </c>
      <c r="L91" s="11" t="e">
        <f>#REF!*#REF!/100</f>
        <v>#REF!</v>
      </c>
      <c r="M91" s="8" t="str">
        <f>CONCATENATE(A91,B91,C91,D91,E91)</f>
        <v>BUENOS AIRESPROV30-54622469-0EXPRESO LOMAS S.A.UPA</v>
      </c>
      <c r="N91" s="8" t="e">
        <f>VLOOKUP(M91,'[1]BASE CNRT'!$AF$2:$AF$380,1,FALSE)</f>
        <v>#N/A</v>
      </c>
      <c r="O91" s="12" t="str">
        <f>VLOOKUP(C91,[2]Hoja1!$A$4:$A$18,1,FALSE)</f>
        <v>30-54622469-0</v>
      </c>
    </row>
    <row r="92" spans="1:15" x14ac:dyDescent="0.25">
      <c r="A92" s="5" t="s">
        <v>13</v>
      </c>
      <c r="B92" s="5" t="s">
        <v>167</v>
      </c>
      <c r="C92" s="5" t="s">
        <v>189</v>
      </c>
      <c r="D92" s="5" t="s">
        <v>190</v>
      </c>
      <c r="E92" s="5" t="s">
        <v>168</v>
      </c>
      <c r="F92" s="5" t="s">
        <v>18</v>
      </c>
      <c r="G92" s="5">
        <v>0</v>
      </c>
      <c r="H92" s="5"/>
      <c r="I92" s="8" t="s">
        <v>702</v>
      </c>
      <c r="J92" s="9">
        <v>215</v>
      </c>
      <c r="K92" s="10">
        <v>0</v>
      </c>
      <c r="L92" s="11" t="e">
        <f>#REF!*#REF!/100</f>
        <v>#REF!</v>
      </c>
      <c r="M92" s="8" t="str">
        <f>CONCATENATE(A92,B92,C92,D92,E92)</f>
        <v>BUENOS AIRESPROV30-54633692-8EXPRESO NUEVE DE JULIO S.A.UPA</v>
      </c>
      <c r="N92" s="8" t="e">
        <f>VLOOKUP(M92,'[1]BASE CNRT'!$AF$2:$AF$380,1,FALSE)</f>
        <v>#N/A</v>
      </c>
      <c r="O92" s="12" t="e">
        <f>VLOOKUP(C92,[2]Hoja1!$A$4:$A$18,1,FALSE)</f>
        <v>#N/A</v>
      </c>
    </row>
    <row r="93" spans="1:15" x14ac:dyDescent="0.25">
      <c r="A93" s="5" t="s">
        <v>13</v>
      </c>
      <c r="B93" s="5" t="s">
        <v>167</v>
      </c>
      <c r="C93" s="5" t="s">
        <v>23</v>
      </c>
      <c r="D93" s="5" t="s">
        <v>24</v>
      </c>
      <c r="E93" s="5" t="s">
        <v>168</v>
      </c>
      <c r="F93" s="5" t="s">
        <v>18</v>
      </c>
      <c r="G93" s="6">
        <v>0</v>
      </c>
      <c r="H93" s="5"/>
      <c r="I93" s="8" t="s">
        <v>702</v>
      </c>
      <c r="J93" s="9">
        <v>255</v>
      </c>
      <c r="K93" s="10">
        <v>176.5</v>
      </c>
      <c r="L93" s="11" t="e">
        <f>#REF!*#REF!/100</f>
        <v>#REF!</v>
      </c>
      <c r="M93" s="8" t="str">
        <f>CONCATENATE(A93,B93,C93,D93,E93)</f>
        <v>BUENOS AIRESPROV33-54634565-9EXPRESO VILLA GALICIA SAN JOSE S.A.UPA</v>
      </c>
      <c r="N93" s="8" t="e">
        <f>VLOOKUP(M93,'[1]BASE CNRT'!$AF$2:$AF$380,1,FALSE)</f>
        <v>#N/A</v>
      </c>
      <c r="O93" s="12" t="e">
        <f>VLOOKUP(C93,[2]Hoja1!$A$4:$A$18,1,FALSE)</f>
        <v>#N/A</v>
      </c>
    </row>
    <row r="94" spans="1:15" x14ac:dyDescent="0.25">
      <c r="A94" s="5" t="s">
        <v>13</v>
      </c>
      <c r="B94" s="5" t="s">
        <v>167</v>
      </c>
      <c r="C94" s="5" t="s">
        <v>153</v>
      </c>
      <c r="D94" s="5" t="s">
        <v>154</v>
      </c>
      <c r="E94" s="5" t="s">
        <v>168</v>
      </c>
      <c r="F94" s="5" t="s">
        <v>18</v>
      </c>
      <c r="G94" s="6">
        <v>0</v>
      </c>
      <c r="H94" s="5"/>
      <c r="I94" s="8" t="s">
        <v>703</v>
      </c>
      <c r="J94" s="9">
        <v>107</v>
      </c>
      <c r="K94" s="10">
        <v>48</v>
      </c>
      <c r="L94" s="11" t="e">
        <f>#REF!*#REF!/100</f>
        <v>#REF!</v>
      </c>
      <c r="M94" s="8" t="str">
        <f>CONCATENATE(A94,B94,C94,D94,E94)</f>
        <v>BUENOS AIRESPROV30-54635100-5EXPRESO VILLA NUEVA S.A.UPA</v>
      </c>
      <c r="N94" s="8" t="e">
        <f>VLOOKUP(M94,'[1]BASE CNRT'!$AF$2:$AF$380,1,FALSE)</f>
        <v>#N/A</v>
      </c>
      <c r="O94" s="12" t="e">
        <f>VLOOKUP(C94,[2]Hoja1!$A$4:$A$18,1,FALSE)</f>
        <v>#N/A</v>
      </c>
    </row>
    <row r="95" spans="1:15" x14ac:dyDescent="0.25">
      <c r="A95" s="5" t="s">
        <v>13</v>
      </c>
      <c r="B95" s="5" t="s">
        <v>167</v>
      </c>
      <c r="C95" s="5" t="s">
        <v>95</v>
      </c>
      <c r="D95" s="5" t="s">
        <v>96</v>
      </c>
      <c r="E95" s="5" t="s">
        <v>168</v>
      </c>
      <c r="F95" s="5" t="s">
        <v>18</v>
      </c>
      <c r="G95" s="6">
        <v>0</v>
      </c>
      <c r="H95" s="5"/>
      <c r="I95" s="8" t="s">
        <v>702</v>
      </c>
      <c r="J95" s="9">
        <v>150.5</v>
      </c>
      <c r="K95" s="10">
        <v>24</v>
      </c>
      <c r="L95" s="11" t="e">
        <f>#REF!*#REF!/100</f>
        <v>#REF!</v>
      </c>
      <c r="M95" s="8" t="str">
        <f>CONCATENATE(A95,B95,C95,D95,E95)</f>
        <v>BUENOS AIRESPROV30-54566659-2FUERTE BARRAGAN S.A.T.I.C.I.Y F.UPA</v>
      </c>
      <c r="N95" s="8" t="e">
        <f>VLOOKUP(M95,'[1]BASE CNRT'!$AF$2:$AF$380,1,FALSE)</f>
        <v>#N/A</v>
      </c>
      <c r="O95" s="12" t="e">
        <f>VLOOKUP(C95,[2]Hoja1!$A$4:$A$18,1,FALSE)</f>
        <v>#N/A</v>
      </c>
    </row>
    <row r="96" spans="1:15" x14ac:dyDescent="0.25">
      <c r="A96" s="5" t="s">
        <v>13</v>
      </c>
      <c r="B96" s="5" t="s">
        <v>167</v>
      </c>
      <c r="C96" s="5" t="s">
        <v>28</v>
      </c>
      <c r="D96" s="5" t="s">
        <v>29</v>
      </c>
      <c r="E96" s="5" t="s">
        <v>168</v>
      </c>
      <c r="F96" s="5" t="s">
        <v>18</v>
      </c>
      <c r="G96" s="6">
        <v>0</v>
      </c>
      <c r="H96" s="5"/>
      <c r="I96" s="8" t="s">
        <v>702</v>
      </c>
      <c r="J96" s="9">
        <v>407.5</v>
      </c>
      <c r="K96" s="10">
        <v>36.5</v>
      </c>
      <c r="L96" s="11" t="e">
        <f>#REF!*#REF!/100</f>
        <v>#REF!</v>
      </c>
      <c r="M96" s="8" t="str">
        <f>CONCATENATE(A96,B96,C96,D96,E96)</f>
        <v>BUENOS AIRESPROV33-54661071-9GENERAL TOMAS GUIDO S.A.C.I.F.UPA</v>
      </c>
      <c r="N96" s="8" t="e">
        <f>VLOOKUP(M96,'[1]BASE CNRT'!$AF$2:$AF$380,1,FALSE)</f>
        <v>#N/A</v>
      </c>
      <c r="O96" s="12" t="str">
        <f>VLOOKUP(C96,[2]Hoja1!$A$4:$A$18,1,FALSE)</f>
        <v>33-54661071-9</v>
      </c>
    </row>
    <row r="97" spans="1:15" x14ac:dyDescent="0.25">
      <c r="A97" s="5" t="s">
        <v>13</v>
      </c>
      <c r="B97" s="5" t="s">
        <v>167</v>
      </c>
      <c r="C97" s="5" t="s">
        <v>82</v>
      </c>
      <c r="D97" s="5" t="s">
        <v>83</v>
      </c>
      <c r="E97" s="5" t="s">
        <v>168</v>
      </c>
      <c r="F97" s="5" t="s">
        <v>18</v>
      </c>
      <c r="G97" s="6">
        <v>0</v>
      </c>
      <c r="H97" s="5"/>
      <c r="I97" s="8" t="s">
        <v>702</v>
      </c>
      <c r="J97" s="9">
        <v>204.5</v>
      </c>
      <c r="K97" s="10">
        <v>168.5</v>
      </c>
      <c r="L97" s="11" t="e">
        <f>#REF!*#REF!/100</f>
        <v>#REF!</v>
      </c>
      <c r="M97" s="8" t="str">
        <f>CONCATENATE(A97,B97,C97,D97,E97)</f>
        <v>BUENOS AIRESPROV30-54622438-0LA CABAÑA S.A.UPA</v>
      </c>
      <c r="N97" s="8" t="e">
        <f>VLOOKUP(M97,'[1]BASE CNRT'!$AF$2:$AF$380,1,FALSE)</f>
        <v>#N/A</v>
      </c>
      <c r="O97" s="12" t="e">
        <f>VLOOKUP(C97,[2]Hoja1!$A$4:$A$18,1,FALSE)</f>
        <v>#N/A</v>
      </c>
    </row>
    <row r="98" spans="1:15" x14ac:dyDescent="0.25">
      <c r="A98" s="5" t="s">
        <v>13</v>
      </c>
      <c r="B98" s="5" t="s">
        <v>167</v>
      </c>
      <c r="C98" s="5" t="s">
        <v>141</v>
      </c>
      <c r="D98" s="5" t="s">
        <v>142</v>
      </c>
      <c r="E98" s="5" t="s">
        <v>168</v>
      </c>
      <c r="F98" s="5" t="s">
        <v>18</v>
      </c>
      <c r="G98" s="6">
        <v>0</v>
      </c>
      <c r="H98" s="5"/>
      <c r="I98" s="8" t="s">
        <v>702</v>
      </c>
      <c r="J98" s="9">
        <v>42.5</v>
      </c>
      <c r="K98" s="10">
        <v>153</v>
      </c>
      <c r="L98" s="11" t="e">
        <f>#REF!*#REF!/100</f>
        <v>#REF!</v>
      </c>
      <c r="M98" s="8" t="str">
        <f>CONCATENATE(A98,B98,C98,D98,E98)</f>
        <v>BUENOS AIRESPROV30-54661590-8LA CENTRAL DE ESCOBAR S.A.UPA</v>
      </c>
      <c r="N98" s="8" t="e">
        <f>VLOOKUP(M98,'[1]BASE CNRT'!$AF$2:$AF$380,1,FALSE)</f>
        <v>#N/A</v>
      </c>
      <c r="O98" s="12" t="e">
        <f>VLOOKUP(C98,[2]Hoja1!$A$4:$A$18,1,FALSE)</f>
        <v>#N/A</v>
      </c>
    </row>
    <row r="99" spans="1:15" x14ac:dyDescent="0.25">
      <c r="A99" s="5" t="s">
        <v>13</v>
      </c>
      <c r="B99" s="5" t="s">
        <v>167</v>
      </c>
      <c r="C99" s="5" t="s">
        <v>191</v>
      </c>
      <c r="D99" s="5" t="s">
        <v>192</v>
      </c>
      <c r="E99" s="5" t="s">
        <v>168</v>
      </c>
      <c r="F99" s="5" t="s">
        <v>18</v>
      </c>
      <c r="G99" s="6">
        <v>0</v>
      </c>
      <c r="H99" s="5"/>
      <c r="I99" s="8" t="s">
        <v>702</v>
      </c>
      <c r="J99" s="9">
        <v>281</v>
      </c>
      <c r="K99" s="10">
        <v>228</v>
      </c>
      <c r="L99" s="11" t="e">
        <f>#REF!*#REF!/100</f>
        <v>#REF!</v>
      </c>
      <c r="M99" s="8" t="str">
        <f>CONCATENATE(A99,B99,C99,D99,E99)</f>
        <v>BUENOS AIRESPROV30-54650008-6LA NUEVA METROPOL S.A.T.A.C.I.UPA</v>
      </c>
      <c r="N99" s="8" t="e">
        <f>VLOOKUP(M99,'[1]BASE CNRT'!$AF$2:$AF$380,1,FALSE)</f>
        <v>#N/A</v>
      </c>
      <c r="O99" s="12" t="e">
        <f>VLOOKUP(C99,[2]Hoja1!$A$4:$A$18,1,FALSE)</f>
        <v>#N/A</v>
      </c>
    </row>
    <row r="100" spans="1:15" x14ac:dyDescent="0.25">
      <c r="A100" s="5" t="s">
        <v>13</v>
      </c>
      <c r="B100" s="5" t="s">
        <v>167</v>
      </c>
      <c r="C100" s="5" t="s">
        <v>162</v>
      </c>
      <c r="D100" s="5" t="s">
        <v>163</v>
      </c>
      <c r="E100" s="5" t="s">
        <v>168</v>
      </c>
      <c r="F100" s="5" t="s">
        <v>18</v>
      </c>
      <c r="G100" s="6">
        <v>0</v>
      </c>
      <c r="H100" s="5"/>
      <c r="I100" s="8" t="s">
        <v>702</v>
      </c>
      <c r="J100" s="9">
        <v>372.5</v>
      </c>
      <c r="K100" s="10">
        <v>143.5</v>
      </c>
      <c r="L100" s="11" t="e">
        <f>#REF!*#REF!/100</f>
        <v>#REF!</v>
      </c>
      <c r="M100" s="8" t="str">
        <f>CONCATENATE(A100,B100,C100,D100,E100)</f>
        <v>BUENOS AIRESPROV30-56190067-8LA PRIMERA DE GRAND BOURG S.A.T.C.I.UPA</v>
      </c>
      <c r="N100" s="8" t="e">
        <f>VLOOKUP(M100,'[1]BASE CNRT'!$AF$2:$AF$380,1,FALSE)</f>
        <v>#N/A</v>
      </c>
      <c r="O100" s="12" t="e">
        <f>VLOOKUP(C100,[2]Hoja1!$A$4:$A$18,1,FALSE)</f>
        <v>#N/A</v>
      </c>
    </row>
    <row r="101" spans="1:15" x14ac:dyDescent="0.25">
      <c r="A101" s="5" t="s">
        <v>13</v>
      </c>
      <c r="B101" s="5" t="s">
        <v>167</v>
      </c>
      <c r="C101" s="5" t="s">
        <v>193</v>
      </c>
      <c r="D101" s="5" t="s">
        <v>194</v>
      </c>
      <c r="E101" s="5" t="s">
        <v>168</v>
      </c>
      <c r="F101" s="5" t="s">
        <v>18</v>
      </c>
      <c r="G101" s="6">
        <v>0</v>
      </c>
      <c r="H101" s="5"/>
      <c r="I101" s="8" t="s">
        <v>702</v>
      </c>
      <c r="J101" s="9">
        <v>29.5</v>
      </c>
      <c r="K101" s="10">
        <v>168</v>
      </c>
      <c r="L101" s="11" t="e">
        <f>#REF!*#REF!/100</f>
        <v>#REF!</v>
      </c>
      <c r="M101" s="8" t="str">
        <f>CONCATENATE(A101,B101,C101,D101,E101)</f>
        <v>BUENOS AIRESPROV30-54636585-5LA PRIMERA DE MARTINEZ S.A.UPA</v>
      </c>
      <c r="N101" s="8" t="e">
        <f>VLOOKUP(M101,'[1]BASE CNRT'!$AF$2:$AF$380,1,FALSE)</f>
        <v>#N/A</v>
      </c>
      <c r="O101" s="12" t="e">
        <f>VLOOKUP(C101,[2]Hoja1!$A$4:$A$18,1,FALSE)</f>
        <v>#N/A</v>
      </c>
    </row>
    <row r="102" spans="1:15" x14ac:dyDescent="0.25">
      <c r="A102" s="5" t="s">
        <v>13</v>
      </c>
      <c r="B102" s="5" t="s">
        <v>167</v>
      </c>
      <c r="C102" s="5" t="s">
        <v>195</v>
      </c>
      <c r="D102" s="5" t="s">
        <v>196</v>
      </c>
      <c r="E102" s="5" t="s">
        <v>168</v>
      </c>
      <c r="F102" s="5" t="s">
        <v>18</v>
      </c>
      <c r="G102" s="6">
        <v>0</v>
      </c>
      <c r="H102" s="5"/>
      <c r="I102" s="8" t="s">
        <v>702</v>
      </c>
      <c r="J102" s="9">
        <v>134.5</v>
      </c>
      <c r="K102" s="10">
        <v>63</v>
      </c>
      <c r="L102" s="11" t="e">
        <f>#REF!*#REF!/100</f>
        <v>#REF!</v>
      </c>
      <c r="M102" s="8" t="str">
        <f>CONCATENATE(A102,B102,C102,D102,E102)</f>
        <v>BUENOS AIRESPROV33-54635070-9LIBERTADOR SAN MARTIN S.A.TUPA</v>
      </c>
      <c r="N102" s="8" t="e">
        <f>VLOOKUP(M102,'[1]BASE CNRT'!$AF$2:$AF$380,1,FALSE)</f>
        <v>#N/A</v>
      </c>
      <c r="O102" s="12" t="e">
        <f>VLOOKUP(C102,[2]Hoja1!$A$4:$A$18,1,FALSE)</f>
        <v>#N/A</v>
      </c>
    </row>
    <row r="103" spans="1:15" x14ac:dyDescent="0.25">
      <c r="A103" s="5" t="s">
        <v>13</v>
      </c>
      <c r="B103" s="5" t="s">
        <v>167</v>
      </c>
      <c r="C103" s="5" t="s">
        <v>49</v>
      </c>
      <c r="D103" s="5" t="s">
        <v>50</v>
      </c>
      <c r="E103" s="5" t="s">
        <v>168</v>
      </c>
      <c r="F103" s="5" t="s">
        <v>18</v>
      </c>
      <c r="G103" s="6">
        <v>0</v>
      </c>
      <c r="H103" s="5"/>
      <c r="I103" s="8" t="s">
        <v>702</v>
      </c>
      <c r="J103" s="9">
        <v>143</v>
      </c>
      <c r="K103" s="10">
        <v>28.5</v>
      </c>
      <c r="L103" s="11" t="e">
        <f>#REF!*#REF!/100</f>
        <v>#REF!</v>
      </c>
      <c r="M103" s="8" t="str">
        <f>CONCATENATE(A103,B103,C103,D103,E103)</f>
        <v>BUENOS AIRESPROV30-68679471-3LINEA SESENTA S.A.UPA</v>
      </c>
      <c r="N103" s="8" t="e">
        <f>VLOOKUP(M103,'[1]BASE CNRT'!$AF$2:$AF$380,1,FALSE)</f>
        <v>#N/A</v>
      </c>
      <c r="O103" s="12" t="e">
        <f>VLOOKUP(C103,[2]Hoja1!$A$4:$A$18,1,FALSE)</f>
        <v>#N/A</v>
      </c>
    </row>
    <row r="104" spans="1:15" x14ac:dyDescent="0.25">
      <c r="A104" s="5" t="s">
        <v>13</v>
      </c>
      <c r="B104" s="5" t="s">
        <v>167</v>
      </c>
      <c r="C104" s="5" t="s">
        <v>108</v>
      </c>
      <c r="D104" s="5" t="s">
        <v>109</v>
      </c>
      <c r="E104" s="5" t="s">
        <v>168</v>
      </c>
      <c r="F104" s="5" t="s">
        <v>18</v>
      </c>
      <c r="G104" s="6">
        <v>0</v>
      </c>
      <c r="H104" s="5"/>
      <c r="I104" s="8" t="s">
        <v>702</v>
      </c>
      <c r="J104" s="9">
        <v>67.5</v>
      </c>
      <c r="K104" s="10">
        <v>0</v>
      </c>
      <c r="L104" s="11" t="e">
        <f>#REF!*#REF!/100</f>
        <v>#REF!</v>
      </c>
      <c r="M104" s="8" t="str">
        <f>CONCATENATE(A104,B104,C104,D104,E104)</f>
        <v>BUENOS AIRESPROV30-54641925-4MICRO OMNIBUS AVENIDA S.A.UPA</v>
      </c>
      <c r="N104" s="8" t="e">
        <f>VLOOKUP(M104,'[1]BASE CNRT'!$AF$2:$AF$380,1,FALSE)</f>
        <v>#N/A</v>
      </c>
      <c r="O104" s="12" t="str">
        <f>VLOOKUP(C104,[2]Hoja1!$A$4:$A$18,1,FALSE)</f>
        <v>30-54641925-4</v>
      </c>
    </row>
    <row r="105" spans="1:15" x14ac:dyDescent="0.25">
      <c r="A105" s="5" t="s">
        <v>13</v>
      </c>
      <c r="B105" s="5" t="s">
        <v>167</v>
      </c>
      <c r="C105" s="5" t="s">
        <v>159</v>
      </c>
      <c r="D105" s="5" t="s">
        <v>160</v>
      </c>
      <c r="E105" s="5" t="s">
        <v>168</v>
      </c>
      <c r="F105" s="5" t="s">
        <v>18</v>
      </c>
      <c r="G105" s="6">
        <v>0</v>
      </c>
      <c r="H105" s="5"/>
      <c r="I105" s="8" t="s">
        <v>702</v>
      </c>
      <c r="J105" s="9">
        <v>257.5</v>
      </c>
      <c r="K105" s="10">
        <v>0</v>
      </c>
      <c r="L105" s="11" t="e">
        <f>#REF!*#REF!/100</f>
        <v>#REF!</v>
      </c>
      <c r="M105" s="8" t="str">
        <f>CONCATENATE(A105,B105,C105,D105,E105)</f>
        <v>BUENOS AIRESPROV30-54634473-4MICRO OMNIBUS GENERAL SAN MARTIN S.A.C.UPA</v>
      </c>
      <c r="N105" s="8" t="e">
        <f>VLOOKUP(M105,'[1]BASE CNRT'!$AF$2:$AF$380,1,FALSE)</f>
        <v>#N/A</v>
      </c>
      <c r="O105" s="12" t="e">
        <f>VLOOKUP(C105,[2]Hoja1!$A$4:$A$18,1,FALSE)</f>
        <v>#N/A</v>
      </c>
    </row>
    <row r="106" spans="1:15" x14ac:dyDescent="0.25">
      <c r="A106" s="5" t="s">
        <v>13</v>
      </c>
      <c r="B106" s="5" t="s">
        <v>167</v>
      </c>
      <c r="C106" s="5" t="s">
        <v>197</v>
      </c>
      <c r="D106" s="5" t="s">
        <v>198</v>
      </c>
      <c r="E106" s="5" t="s">
        <v>168</v>
      </c>
      <c r="F106" s="5" t="s">
        <v>18</v>
      </c>
      <c r="G106" s="6">
        <v>0</v>
      </c>
      <c r="H106" s="5"/>
      <c r="I106" s="8" t="s">
        <v>702</v>
      </c>
      <c r="J106" s="9">
        <v>153.5</v>
      </c>
      <c r="K106" s="10">
        <v>56</v>
      </c>
      <c r="L106" s="11" t="e">
        <f>#REF!*#REF!/100</f>
        <v>#REF!</v>
      </c>
      <c r="M106" s="8" t="str">
        <f>CONCATENATE(A106,B106,C106,D106,E106)</f>
        <v>BUENOS AIRESPROV30-54636523-5MICRO OMNIBUS MITRE S.A.UPA</v>
      </c>
      <c r="N106" s="8" t="e">
        <f>VLOOKUP(M106,'[1]BASE CNRT'!$AF$2:$AF$380,1,FALSE)</f>
        <v>#N/A</v>
      </c>
      <c r="O106" s="12" t="e">
        <f>VLOOKUP(C106,[2]Hoja1!$A$4:$A$18,1,FALSE)</f>
        <v>#N/A</v>
      </c>
    </row>
    <row r="107" spans="1:15" x14ac:dyDescent="0.25">
      <c r="A107" s="5" t="s">
        <v>13</v>
      </c>
      <c r="B107" s="5" t="s">
        <v>167</v>
      </c>
      <c r="C107" s="5" t="s">
        <v>199</v>
      </c>
      <c r="D107" s="5" t="s">
        <v>200</v>
      </c>
      <c r="E107" s="5" t="s">
        <v>168</v>
      </c>
      <c r="F107" s="5" t="s">
        <v>18</v>
      </c>
      <c r="G107" s="6">
        <v>0</v>
      </c>
      <c r="H107" s="5"/>
      <c r="I107" s="8" t="s">
        <v>702</v>
      </c>
      <c r="J107" s="9">
        <v>62.5</v>
      </c>
      <c r="K107" s="10">
        <v>0</v>
      </c>
      <c r="L107" s="11" t="e">
        <f>#REF!*#REF!/100</f>
        <v>#REF!</v>
      </c>
      <c r="M107" s="8" t="str">
        <f>CONCATENATE(A107,B107,C107,D107,E107)</f>
        <v>BUENOS AIRESPROV30-54631986-1MICRO OMNIBUS O'HIGGINS S.A. DE TTE.UPA</v>
      </c>
      <c r="N107" s="8" t="e">
        <f>VLOOKUP(M107,'[1]BASE CNRT'!$AF$2:$AF$380,1,FALSE)</f>
        <v>#N/A</v>
      </c>
      <c r="O107" s="12" t="e">
        <f>VLOOKUP(C107,[2]Hoja1!$A$4:$A$18,1,FALSE)</f>
        <v>#N/A</v>
      </c>
    </row>
    <row r="108" spans="1:15" x14ac:dyDescent="0.25">
      <c r="A108" s="5" t="s">
        <v>13</v>
      </c>
      <c r="B108" s="5" t="s">
        <v>167</v>
      </c>
      <c r="C108" s="5" t="s">
        <v>31</v>
      </c>
      <c r="D108" s="5" t="s">
        <v>32</v>
      </c>
      <c r="E108" s="5" t="s">
        <v>168</v>
      </c>
      <c r="F108" s="5" t="s">
        <v>18</v>
      </c>
      <c r="G108" s="6">
        <v>0</v>
      </c>
      <c r="H108" s="5"/>
      <c r="I108" s="8" t="s">
        <v>703</v>
      </c>
      <c r="J108" s="9">
        <v>148.5</v>
      </c>
      <c r="K108" s="10">
        <v>68</v>
      </c>
      <c r="L108" s="11" t="e">
        <f>#REF!*#REF!/100</f>
        <v>#REF!</v>
      </c>
      <c r="M108" s="8" t="str">
        <f>CONCATENATE(A108,B108,C108,D108,E108)</f>
        <v>BUENOS AIRESPROV30-52276217-9MICRO OMNIBUS QUILMES S.A.C.I.F.UPA</v>
      </c>
      <c r="N108" s="8" t="e">
        <f>VLOOKUP(M108,'[1]BASE CNRT'!$AF$2:$AF$380,1,FALSE)</f>
        <v>#N/A</v>
      </c>
      <c r="O108" s="12" t="e">
        <f>VLOOKUP(C108,[2]Hoja1!$A$4:$A$18,1,FALSE)</f>
        <v>#N/A</v>
      </c>
    </row>
    <row r="109" spans="1:15" x14ac:dyDescent="0.25">
      <c r="A109" s="5" t="s">
        <v>13</v>
      </c>
      <c r="B109" s="5" t="s">
        <v>167</v>
      </c>
      <c r="C109" s="5" t="s">
        <v>41</v>
      </c>
      <c r="D109" s="5" t="s">
        <v>42</v>
      </c>
      <c r="E109" s="5" t="s">
        <v>168</v>
      </c>
      <c r="F109" s="5" t="s">
        <v>18</v>
      </c>
      <c r="G109" s="6">
        <v>0</v>
      </c>
      <c r="H109" s="5"/>
      <c r="I109" s="8" t="s">
        <v>702</v>
      </c>
      <c r="J109" s="9">
        <v>138.5</v>
      </c>
      <c r="K109" s="10">
        <v>46</v>
      </c>
      <c r="L109" s="11" t="e">
        <f>#REF!*#REF!/100</f>
        <v>#REF!</v>
      </c>
      <c r="M109" s="8" t="str">
        <f>CONCATENATE(A109,B109,C109,D109,E109)</f>
        <v>BUENOS AIRESPROV30-69225833-5MICRO OMNIBUS TIGRE S.A.UPA</v>
      </c>
      <c r="N109" s="8" t="e">
        <f>VLOOKUP(M109,'[1]BASE CNRT'!$AF$2:$AF$380,1,FALSE)</f>
        <v>#N/A</v>
      </c>
      <c r="O109" s="12" t="e">
        <f>VLOOKUP(C109,[2]Hoja1!$A$4:$A$18,1,FALSE)</f>
        <v>#N/A</v>
      </c>
    </row>
    <row r="110" spans="1:15" x14ac:dyDescent="0.25">
      <c r="A110" s="5" t="s">
        <v>13</v>
      </c>
      <c r="B110" s="5" t="s">
        <v>167</v>
      </c>
      <c r="C110" s="5" t="s">
        <v>63</v>
      </c>
      <c r="D110" s="5" t="s">
        <v>64</v>
      </c>
      <c r="E110" s="5" t="s">
        <v>168</v>
      </c>
      <c r="F110" s="5" t="s">
        <v>18</v>
      </c>
      <c r="G110" s="6">
        <v>0</v>
      </c>
      <c r="H110" s="5"/>
      <c r="I110" s="8" t="s">
        <v>703</v>
      </c>
      <c r="J110" s="9">
        <v>0</v>
      </c>
      <c r="K110" s="10">
        <v>314</v>
      </c>
      <c r="L110" s="11" t="e">
        <f>#REF!*#REF!/100</f>
        <v>#REF!</v>
      </c>
      <c r="M110" s="8" t="str">
        <f>CONCATENATE(A110,B110,C110,D110,E110)</f>
        <v>BUENOS AIRESPROV30-54622889-0MICROOMNIBUS PRIMERA JUNTA S.A.UPA</v>
      </c>
      <c r="N110" s="8" t="e">
        <f>VLOOKUP(M110,'[1]BASE CNRT'!$AF$2:$AF$380,1,FALSE)</f>
        <v>#N/A</v>
      </c>
      <c r="O110" s="12" t="e">
        <f>VLOOKUP(C110,[2]Hoja1!$A$4:$A$18,1,FALSE)</f>
        <v>#N/A</v>
      </c>
    </row>
    <row r="111" spans="1:15" x14ac:dyDescent="0.25">
      <c r="A111" s="5" t="s">
        <v>13</v>
      </c>
      <c r="B111" s="5" t="s">
        <v>167</v>
      </c>
      <c r="C111" s="5" t="s">
        <v>201</v>
      </c>
      <c r="D111" s="5" t="s">
        <v>202</v>
      </c>
      <c r="E111" s="5" t="s">
        <v>168</v>
      </c>
      <c r="F111" s="5" t="s">
        <v>18</v>
      </c>
      <c r="G111" s="6">
        <v>0</v>
      </c>
      <c r="H111" s="5"/>
      <c r="I111" s="8" t="s">
        <v>703</v>
      </c>
      <c r="J111" s="9">
        <v>29.5</v>
      </c>
      <c r="K111" s="10">
        <v>0</v>
      </c>
      <c r="L111" s="11" t="e">
        <f>#REF!*#REF!/100</f>
        <v>#REF!</v>
      </c>
      <c r="M111" s="8" t="str">
        <f>CONCATENATE(A111,B111,C111,D111,E111)</f>
        <v>BUENOS AIRESPROV30-54634060-7MICROOMNIBUS SAAVEDRA S.A.T.A.C.I.UPA</v>
      </c>
      <c r="N111" s="8" t="e">
        <f>VLOOKUP(M111,'[1]BASE CNRT'!$AF$2:$AF$380,1,FALSE)</f>
        <v>#N/A</v>
      </c>
      <c r="O111" s="12" t="e">
        <f>VLOOKUP(C111,[2]Hoja1!$A$4:$A$18,1,FALSE)</f>
        <v>#N/A</v>
      </c>
    </row>
    <row r="112" spans="1:15" x14ac:dyDescent="0.25">
      <c r="A112" s="5" t="s">
        <v>13</v>
      </c>
      <c r="B112" s="5" t="s">
        <v>167</v>
      </c>
      <c r="C112" s="5" t="s">
        <v>86</v>
      </c>
      <c r="D112" s="5" t="s">
        <v>87</v>
      </c>
      <c r="E112" s="5" t="s">
        <v>168</v>
      </c>
      <c r="F112" s="5" t="s">
        <v>18</v>
      </c>
      <c r="G112" s="6">
        <v>0</v>
      </c>
      <c r="H112" s="5"/>
      <c r="I112" s="8" t="s">
        <v>703</v>
      </c>
      <c r="J112" s="9">
        <v>24</v>
      </c>
      <c r="K112" s="10">
        <v>46</v>
      </c>
      <c r="L112" s="11" t="e">
        <f>#REF!*#REF!/100</f>
        <v>#REF!</v>
      </c>
      <c r="M112" s="8" t="str">
        <f>CONCATENATE(A112,B112,C112,D112,E112)</f>
        <v>BUENOS AIRESPROV30-68013871-7NUEVO IDEAL S.A.UPA</v>
      </c>
      <c r="N112" s="8" t="e">
        <f>VLOOKUP(M112,'[1]BASE CNRT'!$AF$2:$AF$380,1,FALSE)</f>
        <v>#N/A</v>
      </c>
      <c r="O112" s="12" t="e">
        <f>VLOOKUP(C112,[2]Hoja1!$A$4:$A$18,1,FALSE)</f>
        <v>#N/A</v>
      </c>
    </row>
    <row r="113" spans="1:15" x14ac:dyDescent="0.25">
      <c r="A113" s="5" t="s">
        <v>13</v>
      </c>
      <c r="B113" s="5" t="s">
        <v>167</v>
      </c>
      <c r="C113" s="5" t="s">
        <v>55</v>
      </c>
      <c r="D113" s="5" t="s">
        <v>56</v>
      </c>
      <c r="E113" s="5" t="s">
        <v>168</v>
      </c>
      <c r="F113" s="5" t="s">
        <v>18</v>
      </c>
      <c r="G113" s="6">
        <v>0</v>
      </c>
      <c r="H113" s="5"/>
      <c r="I113" s="8" t="s">
        <v>703</v>
      </c>
      <c r="J113" s="9">
        <v>30.5</v>
      </c>
      <c r="K113" s="10">
        <v>121.5</v>
      </c>
      <c r="L113" s="11" t="e">
        <f>#REF!*#REF!/100</f>
        <v>#REF!</v>
      </c>
      <c r="M113" s="8" t="str">
        <f>CONCATENATE(A113,B113,C113,D113,E113)</f>
        <v>BUENOS AIRESPROV30-70790289-9RUTA BUS S.A.UPA</v>
      </c>
      <c r="N113" s="8" t="e">
        <f>VLOOKUP(M113,'[1]BASE CNRT'!$AF$2:$AF$380,1,FALSE)</f>
        <v>#N/A</v>
      </c>
      <c r="O113" s="12" t="e">
        <f>VLOOKUP(C113,[2]Hoja1!$A$4:$A$18,1,FALSE)</f>
        <v>#N/A</v>
      </c>
    </row>
    <row r="114" spans="1:15" x14ac:dyDescent="0.25">
      <c r="A114" s="5" t="s">
        <v>13</v>
      </c>
      <c r="B114" s="5" t="s">
        <v>167</v>
      </c>
      <c r="C114" s="5" t="s">
        <v>88</v>
      </c>
      <c r="D114" s="5" t="s">
        <v>89</v>
      </c>
      <c r="E114" s="5" t="s">
        <v>168</v>
      </c>
      <c r="F114" s="5" t="s">
        <v>18</v>
      </c>
      <c r="G114" s="5">
        <v>0</v>
      </c>
      <c r="H114" s="5"/>
      <c r="I114" s="8" t="s">
        <v>703</v>
      </c>
      <c r="J114" s="9">
        <v>58</v>
      </c>
      <c r="K114" s="10">
        <v>0</v>
      </c>
      <c r="L114" s="11" t="e">
        <f>#REF!*#REF!/100</f>
        <v>#REF!</v>
      </c>
      <c r="M114" s="8" t="str">
        <f>CONCATENATE(A114,B114,C114,D114,E114)</f>
        <v>BUENOS AIRESPROV30-54622964-1TRANSPORTE IDEAL SAN JUSTO S.A.UPA</v>
      </c>
      <c r="N114" s="8" t="e">
        <f>VLOOKUP(M114,'[1]BASE CNRT'!$AF$2:$AF$380,1,FALSE)</f>
        <v>#N/A</v>
      </c>
      <c r="O114" s="12" t="e">
        <f>VLOOKUP(C114,[2]Hoja1!$A$4:$A$18,1,FALSE)</f>
        <v>#N/A</v>
      </c>
    </row>
    <row r="115" spans="1:15" x14ac:dyDescent="0.25">
      <c r="A115" s="5" t="s">
        <v>13</v>
      </c>
      <c r="B115" s="5" t="s">
        <v>167</v>
      </c>
      <c r="C115" s="5" t="s">
        <v>203</v>
      </c>
      <c r="D115" s="5" t="s">
        <v>204</v>
      </c>
      <c r="E115" s="5" t="s">
        <v>168</v>
      </c>
      <c r="F115" s="5" t="s">
        <v>18</v>
      </c>
      <c r="G115" s="6">
        <v>0</v>
      </c>
      <c r="H115" s="5"/>
      <c r="I115" s="8" t="s">
        <v>702</v>
      </c>
      <c r="J115" s="9">
        <v>63.5</v>
      </c>
      <c r="K115" s="10">
        <v>1.9</v>
      </c>
      <c r="L115" s="11" t="e">
        <f>#REF!*#REF!/100</f>
        <v>#REF!</v>
      </c>
      <c r="M115" s="8" t="str">
        <f>CONCATENATE(A115,B115,C115,D115,E115)</f>
        <v>BUENOS AIRESPROV33-54625543-9TRANSPORTE JOSE HERNANDEZ S.A.C.I.UPA</v>
      </c>
      <c r="N115" s="8" t="e">
        <f>VLOOKUP(M115,'[1]BASE CNRT'!$AF$2:$AF$380,1,FALSE)</f>
        <v>#N/A</v>
      </c>
      <c r="O115" s="12" t="e">
        <f>VLOOKUP(C115,[2]Hoja1!$A$4:$A$18,1,FALSE)</f>
        <v>#N/A</v>
      </c>
    </row>
    <row r="116" spans="1:15" x14ac:dyDescent="0.25">
      <c r="A116" s="5" t="s">
        <v>13</v>
      </c>
      <c r="B116" s="5" t="s">
        <v>167</v>
      </c>
      <c r="C116" s="5" t="s">
        <v>205</v>
      </c>
      <c r="D116" s="5" t="s">
        <v>206</v>
      </c>
      <c r="E116" s="5" t="s">
        <v>168</v>
      </c>
      <c r="F116" s="5" t="s">
        <v>18</v>
      </c>
      <c r="G116" s="5">
        <v>0</v>
      </c>
      <c r="H116" s="5"/>
      <c r="I116" s="8" t="s">
        <v>702</v>
      </c>
      <c r="J116" s="9">
        <v>101.5</v>
      </c>
      <c r="K116" s="10">
        <v>93.5</v>
      </c>
      <c r="L116" s="11" t="e">
        <f>#REF!*#REF!/100</f>
        <v>#REF!</v>
      </c>
      <c r="M116" s="8" t="str">
        <f>CONCATENATE(A116,B116,C116,D116,E116)</f>
        <v>BUENOS AIRESPROV30-54624298-2TRANSPORTE LA UNION S.A.UPA</v>
      </c>
      <c r="N116" s="8" t="e">
        <f>VLOOKUP(M116,'[1]BASE CNRT'!$AF$2:$AF$380,1,FALSE)</f>
        <v>#N/A</v>
      </c>
      <c r="O116" s="12" t="e">
        <f>VLOOKUP(C116,[2]Hoja1!$A$4:$A$18,1,FALSE)</f>
        <v>#N/A</v>
      </c>
    </row>
    <row r="117" spans="1:15" x14ac:dyDescent="0.25">
      <c r="A117" s="5" t="s">
        <v>13</v>
      </c>
      <c r="B117" s="5" t="s">
        <v>167</v>
      </c>
      <c r="C117" s="5" t="s">
        <v>207</v>
      </c>
      <c r="D117" s="5" t="s">
        <v>208</v>
      </c>
      <c r="E117" s="5" t="s">
        <v>168</v>
      </c>
      <c r="F117" s="5" t="s">
        <v>18</v>
      </c>
      <c r="G117" s="5">
        <v>0</v>
      </c>
      <c r="H117" s="5"/>
      <c r="I117" s="8" t="s">
        <v>704</v>
      </c>
      <c r="J117" s="9">
        <v>19</v>
      </c>
      <c r="K117" s="10">
        <v>0</v>
      </c>
      <c r="L117" s="11" t="e">
        <f>#REF!*#REF!/100</f>
        <v>#REF!</v>
      </c>
      <c r="M117" s="8" t="str">
        <f>CONCATENATE(A117,B117,C117,D117,E117)</f>
        <v>BUENOS AIRESPROV30-54634404-1TRANSPORTE LARRAZABAL C.I.S.A.UPA</v>
      </c>
      <c r="N117" s="8" t="e">
        <f>VLOOKUP(M117,'[1]BASE CNRT'!$AF$2:$AF$380,1,FALSE)</f>
        <v>#N/A</v>
      </c>
      <c r="O117" s="12" t="e">
        <f>VLOOKUP(C117,[2]Hoja1!$A$4:$A$18,1,FALSE)</f>
        <v>#N/A</v>
      </c>
    </row>
    <row r="118" spans="1:15" x14ac:dyDescent="0.25">
      <c r="A118" s="5" t="s">
        <v>13</v>
      </c>
      <c r="B118" s="5" t="s">
        <v>167</v>
      </c>
      <c r="C118" s="5" t="s">
        <v>209</v>
      </c>
      <c r="D118" s="5" t="s">
        <v>210</v>
      </c>
      <c r="E118" s="5" t="s">
        <v>168</v>
      </c>
      <c r="F118" s="5" t="s">
        <v>18</v>
      </c>
      <c r="G118" s="6">
        <v>0</v>
      </c>
      <c r="H118" s="5"/>
      <c r="I118" s="8" t="s">
        <v>704</v>
      </c>
      <c r="J118" s="9">
        <v>74</v>
      </c>
      <c r="K118" s="10">
        <v>155.5</v>
      </c>
      <c r="L118" s="11" t="e">
        <f>#REF!*#REF!/100</f>
        <v>#REF!</v>
      </c>
      <c r="M118" s="8" t="str">
        <f>CONCATENATE(A118,B118,C118,D118,E118)</f>
        <v>BUENOS AIRESPROV30-54624700-3TRANSPORTES ATLANTIDA S.A.COMERCIALUPA</v>
      </c>
      <c r="N118" s="8" t="e">
        <f>VLOOKUP(M118,'[1]BASE CNRT'!$AF$2:$AF$380,1,FALSE)</f>
        <v>#N/A</v>
      </c>
      <c r="O118" s="12" t="e">
        <f>VLOOKUP(C118,[2]Hoja1!$A$4:$A$18,1,FALSE)</f>
        <v>#N/A</v>
      </c>
    </row>
    <row r="119" spans="1:15" x14ac:dyDescent="0.25">
      <c r="A119" s="5" t="s">
        <v>13</v>
      </c>
      <c r="B119" s="5" t="s">
        <v>167</v>
      </c>
      <c r="C119" s="5" t="s">
        <v>211</v>
      </c>
      <c r="D119" s="5" t="s">
        <v>212</v>
      </c>
      <c r="E119" s="5" t="s">
        <v>168</v>
      </c>
      <c r="F119" s="5" t="s">
        <v>18</v>
      </c>
      <c r="G119" s="6">
        <v>0</v>
      </c>
      <c r="H119" s="5"/>
      <c r="I119" s="8" t="s">
        <v>702</v>
      </c>
      <c r="J119" s="9">
        <v>46</v>
      </c>
      <c r="K119" s="10">
        <v>69</v>
      </c>
      <c r="L119" s="11" t="e">
        <f>#REF!*#REF!/100</f>
        <v>#REF!</v>
      </c>
      <c r="M119" s="8" t="str">
        <f>CONCATENATE(A119,B119,C119,D119,E119)</f>
        <v>BUENOS AIRESPROV30-54635131-5TRANSPORTES AUTOMOTORES LANUS ESTE S.A.UPA</v>
      </c>
      <c r="N119" s="8" t="e">
        <f>VLOOKUP(M119,'[1]BASE CNRT'!$AF$2:$AF$380,1,FALSE)</f>
        <v>#N/A</v>
      </c>
      <c r="O119" s="12" t="e">
        <f>VLOOKUP(C119,[2]Hoja1!$A$4:$A$18,1,FALSE)</f>
        <v>#N/A</v>
      </c>
    </row>
    <row r="120" spans="1:15" x14ac:dyDescent="0.25">
      <c r="A120" s="5" t="s">
        <v>13</v>
      </c>
      <c r="B120" s="5" t="s">
        <v>167</v>
      </c>
      <c r="C120" s="5" t="s">
        <v>213</v>
      </c>
      <c r="D120" s="5" t="s">
        <v>214</v>
      </c>
      <c r="E120" s="5" t="s">
        <v>168</v>
      </c>
      <c r="F120" s="5" t="s">
        <v>18</v>
      </c>
      <c r="G120" s="6">
        <v>0</v>
      </c>
      <c r="H120" s="5"/>
      <c r="I120" s="8" t="s">
        <v>703</v>
      </c>
      <c r="J120" s="9">
        <v>444.5</v>
      </c>
      <c r="K120" s="10">
        <v>99.5</v>
      </c>
      <c r="L120" s="11" t="e">
        <f>#REF!*#REF!/100</f>
        <v>#REF!</v>
      </c>
      <c r="M120" s="8" t="str">
        <f>CONCATENATE(A120,B120,C120,D120,E120)</f>
        <v>BUENOS AIRESPROV30-54641413-9TRANSPORTES AUTOMOTORES LA PLATA S.A.UPA</v>
      </c>
      <c r="N120" s="8" t="e">
        <f>VLOOKUP(M120,'[1]BASE CNRT'!$AF$2:$AF$380,1,FALSE)</f>
        <v>#N/A</v>
      </c>
      <c r="O120" s="12" t="e">
        <f>VLOOKUP(C120,[2]Hoja1!$A$4:$A$18,1,FALSE)</f>
        <v>#N/A</v>
      </c>
    </row>
    <row r="121" spans="1:15" x14ac:dyDescent="0.25">
      <c r="A121" s="5" t="s">
        <v>13</v>
      </c>
      <c r="B121" s="5" t="s">
        <v>167</v>
      </c>
      <c r="C121" s="5" t="s">
        <v>68</v>
      </c>
      <c r="D121" s="5" t="s">
        <v>69</v>
      </c>
      <c r="E121" s="5" t="s">
        <v>168</v>
      </c>
      <c r="F121" s="5" t="s">
        <v>18</v>
      </c>
      <c r="G121" s="6">
        <v>0</v>
      </c>
      <c r="H121" s="5"/>
      <c r="I121" s="8" t="s">
        <v>702</v>
      </c>
      <c r="J121" s="9">
        <v>0</v>
      </c>
      <c r="K121" s="10">
        <v>292</v>
      </c>
      <c r="L121" s="11" t="e">
        <f>#REF!*#REF!/100</f>
        <v>#REF!</v>
      </c>
      <c r="M121" s="8" t="str">
        <f>CONCATENATE(A121,B121,C121,D121,E121)</f>
        <v>BUENOS AIRESPROV33-54634954-9TRANSPORTES LA PERLITA S.A.UPA</v>
      </c>
      <c r="N121" s="8" t="e">
        <f>VLOOKUP(M121,'[1]BASE CNRT'!$AF$2:$AF$380,1,FALSE)</f>
        <v>#N/A</v>
      </c>
      <c r="O121" s="12" t="e">
        <f>VLOOKUP(C121,[2]Hoja1!$A$4:$A$18,1,FALSE)</f>
        <v>#N/A</v>
      </c>
    </row>
    <row r="122" spans="1:15" x14ac:dyDescent="0.25">
      <c r="A122" s="5" t="s">
        <v>13</v>
      </c>
      <c r="B122" s="5" t="s">
        <v>167</v>
      </c>
      <c r="C122" s="5" t="s">
        <v>65</v>
      </c>
      <c r="D122" s="5" t="s">
        <v>66</v>
      </c>
      <c r="E122" s="5" t="s">
        <v>168</v>
      </c>
      <c r="F122" s="5" t="s">
        <v>18</v>
      </c>
      <c r="G122" s="6">
        <v>0</v>
      </c>
      <c r="H122" s="5"/>
      <c r="I122" s="8" t="s">
        <v>703</v>
      </c>
      <c r="J122" s="9">
        <v>60.5</v>
      </c>
      <c r="K122" s="10">
        <v>0</v>
      </c>
      <c r="L122" s="11" t="e">
        <f>#REF!*#REF!/100</f>
        <v>#REF!</v>
      </c>
      <c r="M122" s="8" t="str">
        <f>CONCATENATE(A122,B122,C122,D122,E122)</f>
        <v>BUENOS AIRESPROV33-56815582-9TRANSPORTES SAN JUAN BAUTISTA S.A.UPA</v>
      </c>
      <c r="N122" s="8" t="e">
        <f>VLOOKUP(M122,'[1]BASE CNRT'!$AF$2:$AF$380,1,FALSE)</f>
        <v>#N/A</v>
      </c>
      <c r="O122" s="12" t="e">
        <f>VLOOKUP(C122,[2]Hoja1!$A$4:$A$18,1,FALSE)</f>
        <v>#N/A</v>
      </c>
    </row>
    <row r="123" spans="1:15" x14ac:dyDescent="0.25">
      <c r="A123" s="5" t="s">
        <v>13</v>
      </c>
      <c r="B123" s="5" t="s">
        <v>167</v>
      </c>
      <c r="C123" s="5" t="s">
        <v>132</v>
      </c>
      <c r="D123" s="5" t="s">
        <v>133</v>
      </c>
      <c r="E123" s="5" t="s">
        <v>168</v>
      </c>
      <c r="F123" s="5" t="s">
        <v>18</v>
      </c>
      <c r="G123" s="6">
        <v>0</v>
      </c>
      <c r="H123" s="5"/>
      <c r="I123" s="8" t="s">
        <v>703</v>
      </c>
      <c r="J123" s="9">
        <v>125</v>
      </c>
      <c r="K123" s="10">
        <v>21</v>
      </c>
      <c r="L123" s="11" t="e">
        <f>#REF!*#REF!/100</f>
        <v>#REF!</v>
      </c>
      <c r="M123" s="8" t="str">
        <f>CONCATENATE(A123,B123,C123,D123,E123)</f>
        <v>BUENOS AIRESPROV30-54632095-9TRANSPORTES UNIDOS DE MERLO S.C.I.I.UPA</v>
      </c>
      <c r="N123" s="8" t="e">
        <f>VLOOKUP(M123,'[1]BASE CNRT'!$AF$2:$AF$380,1,FALSE)</f>
        <v>#N/A</v>
      </c>
      <c r="O123" s="12" t="e">
        <f>VLOOKUP(C123,[2]Hoja1!$A$4:$A$18,1,FALSE)</f>
        <v>#N/A</v>
      </c>
    </row>
    <row r="124" spans="1:15" x14ac:dyDescent="0.25">
      <c r="A124" s="5" t="s">
        <v>13</v>
      </c>
      <c r="B124" s="5" t="s">
        <v>167</v>
      </c>
      <c r="C124" s="5" t="s">
        <v>215</v>
      </c>
      <c r="D124" s="5" t="s">
        <v>216</v>
      </c>
      <c r="E124" s="5" t="s">
        <v>168</v>
      </c>
      <c r="F124" s="5" t="s">
        <v>18</v>
      </c>
      <c r="G124" s="6">
        <v>0</v>
      </c>
      <c r="H124" s="5"/>
      <c r="I124" s="8" t="s">
        <v>702</v>
      </c>
      <c r="J124" s="9">
        <v>8.6</v>
      </c>
      <c r="K124" s="10">
        <v>88</v>
      </c>
      <c r="L124" s="11" t="e">
        <f>#REF!*#REF!/100</f>
        <v>#REF!</v>
      </c>
      <c r="M124" s="8" t="str">
        <f>CONCATENATE(A124,B124,C124,D124,E124)</f>
        <v>BUENOS AIRESPROV30-54634336-3TRANSPORTES VILLA BOSCH S.A.C.I.UPA</v>
      </c>
      <c r="N124" s="8" t="e">
        <f>VLOOKUP(M124,'[1]BASE CNRT'!$AF$2:$AF$380,1,FALSE)</f>
        <v>#N/A</v>
      </c>
      <c r="O124" s="12" t="e">
        <f>VLOOKUP(C124,[2]Hoja1!$A$4:$A$18,1,FALSE)</f>
        <v>#N/A</v>
      </c>
    </row>
    <row r="125" spans="1:15" x14ac:dyDescent="0.25">
      <c r="A125" s="5" t="s">
        <v>13</v>
      </c>
      <c r="B125" s="5" t="s">
        <v>167</v>
      </c>
      <c r="C125" s="5" t="s">
        <v>99</v>
      </c>
      <c r="D125" s="5" t="s">
        <v>100</v>
      </c>
      <c r="E125" s="5" t="s">
        <v>168</v>
      </c>
      <c r="F125" s="5" t="s">
        <v>18</v>
      </c>
      <c r="G125" s="6">
        <v>0</v>
      </c>
      <c r="H125" s="5"/>
      <c r="I125" s="8" t="s">
        <v>702</v>
      </c>
      <c r="J125" s="9">
        <v>66</v>
      </c>
      <c r="K125" s="10">
        <v>300</v>
      </c>
      <c r="L125" s="11" t="e">
        <f>#REF!*#REF!/100</f>
        <v>#REF!</v>
      </c>
      <c r="M125" s="8" t="str">
        <f>CONCATENATE(A125,B125,C125,D125,E125)</f>
        <v>BUENOS AIRESPROV30-54625291-0UNION PLATENSE S.R.L.UPA</v>
      </c>
      <c r="N125" s="8" t="e">
        <f>VLOOKUP(M125,'[1]BASE CNRT'!$AF$2:$AF$380,1,FALSE)</f>
        <v>#N/A</v>
      </c>
      <c r="O125" s="12" t="e">
        <f>VLOOKUP(C125,[2]Hoja1!$A$4:$A$18,1,FALSE)</f>
        <v>#N/A</v>
      </c>
    </row>
    <row r="126" spans="1:15" x14ac:dyDescent="0.25">
      <c r="A126" s="5" t="s">
        <v>13</v>
      </c>
      <c r="B126" s="5" t="s">
        <v>217</v>
      </c>
      <c r="C126" s="5" t="s">
        <v>218</v>
      </c>
      <c r="D126" s="5" t="s">
        <v>219</v>
      </c>
      <c r="E126" s="5" t="s">
        <v>17</v>
      </c>
      <c r="F126" s="5" t="s">
        <v>18</v>
      </c>
      <c r="G126" s="6">
        <v>0</v>
      </c>
      <c r="H126" s="5"/>
      <c r="I126" s="8" t="s">
        <v>702</v>
      </c>
      <c r="J126" s="9">
        <v>105</v>
      </c>
      <c r="K126" s="10">
        <v>37</v>
      </c>
      <c r="L126" s="11" t="e">
        <f>#REF!*#REF!/100</f>
        <v>#REF!</v>
      </c>
      <c r="M126" s="8" t="str">
        <f>CONCATENATE(A126,B126,C126,D126,E126)</f>
        <v>BUENOS AIRESTIGRE30-54641994-7MICRO OMNIBUS GRAL.PACHECO S.A.UMA</v>
      </c>
      <c r="N126" s="8" t="e">
        <f>VLOOKUP(M126,'[1]BASE CNRT'!$AF$2:$AF$380,1,FALSE)</f>
        <v>#N/A</v>
      </c>
      <c r="O126" s="12" t="e">
        <f>VLOOKUP(C126,[2]Hoja1!$A$4:$A$18,1,FALSE)</f>
        <v>#N/A</v>
      </c>
    </row>
    <row r="127" spans="1:15" x14ac:dyDescent="0.25">
      <c r="A127" s="5" t="s">
        <v>13</v>
      </c>
      <c r="B127" s="5" t="s">
        <v>217</v>
      </c>
      <c r="C127" s="5" t="s">
        <v>41</v>
      </c>
      <c r="D127" s="5" t="s">
        <v>42</v>
      </c>
      <c r="E127" s="5" t="s">
        <v>17</v>
      </c>
      <c r="F127" s="5" t="s">
        <v>18</v>
      </c>
      <c r="G127" s="6">
        <v>0</v>
      </c>
      <c r="H127" s="5"/>
      <c r="I127" s="8" t="s">
        <v>702</v>
      </c>
      <c r="J127" s="9">
        <v>138.5</v>
      </c>
      <c r="K127" s="10">
        <v>93</v>
      </c>
      <c r="L127" s="11" t="e">
        <f>#REF!*#REF!/100</f>
        <v>#REF!</v>
      </c>
      <c r="M127" s="8" t="str">
        <f>CONCATENATE(A127,B127,C127,D127,E127)</f>
        <v>BUENOS AIRESTIGRE30-69225833-5MICRO OMNIBUS TIGRE S.A.UMA</v>
      </c>
      <c r="N127" s="8" t="e">
        <f>VLOOKUP(M127,'[1]BASE CNRT'!$AF$2:$AF$380,1,FALSE)</f>
        <v>#N/A</v>
      </c>
      <c r="O127" s="12" t="e">
        <f>VLOOKUP(C127,[2]Hoja1!$A$4:$A$18,1,FALSE)</f>
        <v>#N/A</v>
      </c>
    </row>
    <row r="128" spans="1:15" x14ac:dyDescent="0.25">
      <c r="A128" s="5" t="s">
        <v>13</v>
      </c>
      <c r="B128" s="5" t="s">
        <v>217</v>
      </c>
      <c r="C128" s="5" t="s">
        <v>220</v>
      </c>
      <c r="D128" s="5" t="s">
        <v>221</v>
      </c>
      <c r="E128" s="5" t="s">
        <v>17</v>
      </c>
      <c r="F128" s="5" t="s">
        <v>18</v>
      </c>
      <c r="G128" s="6">
        <v>0</v>
      </c>
      <c r="H128" s="5"/>
      <c r="I128" s="8" t="s">
        <v>702</v>
      </c>
      <c r="J128" s="9">
        <v>1.7</v>
      </c>
      <c r="K128" s="10">
        <v>55</v>
      </c>
      <c r="L128" s="11" t="e">
        <f>#REF!*#REF!/100</f>
        <v>#REF!</v>
      </c>
      <c r="M128" s="8" t="str">
        <f>CONCATENATE(A128,B128,C128,D128,E128)</f>
        <v>BUENOS AIRESTIGRE30-71098891-5UTENOR LINEA 723 UNION TRANSITORIA DE EMPRESASUMA</v>
      </c>
      <c r="N128" s="8" t="e">
        <f>VLOOKUP(M128,'[1]BASE CNRT'!$AF$2:$AF$380,1,FALSE)</f>
        <v>#N/A</v>
      </c>
      <c r="O128" s="12" t="e">
        <f>VLOOKUP(C128,[2]Hoja1!$A$4:$A$18,1,FALSE)</f>
        <v>#N/A</v>
      </c>
    </row>
    <row r="129" spans="1:15" x14ac:dyDescent="0.25">
      <c r="A129" s="5" t="s">
        <v>13</v>
      </c>
      <c r="B129" s="5" t="s">
        <v>217</v>
      </c>
      <c r="C129" s="5" t="s">
        <v>222</v>
      </c>
      <c r="D129" s="5" t="s">
        <v>223</v>
      </c>
      <c r="E129" s="5" t="s">
        <v>17</v>
      </c>
      <c r="F129" s="5" t="s">
        <v>18</v>
      </c>
      <c r="G129" s="6">
        <v>0</v>
      </c>
      <c r="H129" s="5"/>
      <c r="I129" s="8" t="s">
        <v>702</v>
      </c>
      <c r="J129" s="9">
        <v>42.5</v>
      </c>
      <c r="K129" s="10">
        <v>10.5</v>
      </c>
      <c r="L129" s="11" t="e">
        <f>#REF!*#REF!/100</f>
        <v>#REF!</v>
      </c>
      <c r="M129" s="8" t="str">
        <f>CONCATENATE(A129,B129,C129,D129,E129)</f>
        <v>BUENOS AIRESTIGRE30-71254215-9UTENOR S.A. LINEA 722 UNION TRANSITORIA DE EMPRESASUMA</v>
      </c>
      <c r="N129" s="8" t="e">
        <f>VLOOKUP(M129,'[1]BASE CNRT'!$AF$2:$AF$380,1,FALSE)</f>
        <v>#N/A</v>
      </c>
      <c r="O129" s="12" t="e">
        <f>VLOOKUP(C129,[2]Hoja1!$A$4:$A$18,1,FALSE)</f>
        <v>#N/A</v>
      </c>
    </row>
    <row r="130" spans="1:15" x14ac:dyDescent="0.25">
      <c r="A130" s="5" t="s">
        <v>13</v>
      </c>
      <c r="B130" s="5" t="s">
        <v>224</v>
      </c>
      <c r="C130" s="5" t="s">
        <v>225</v>
      </c>
      <c r="D130" s="5" t="s">
        <v>226</v>
      </c>
      <c r="E130" s="5" t="s">
        <v>17</v>
      </c>
      <c r="F130" s="5" t="s">
        <v>18</v>
      </c>
      <c r="G130" s="6">
        <v>0</v>
      </c>
      <c r="H130" s="5"/>
      <c r="I130" s="8" t="s">
        <v>702</v>
      </c>
      <c r="J130" s="9">
        <v>13</v>
      </c>
      <c r="K130" s="10">
        <v>40</v>
      </c>
      <c r="L130" s="11" t="e">
        <f>#REF!*#REF!/100</f>
        <v>#REF!</v>
      </c>
      <c r="M130" s="8" t="str">
        <f>CONCATENATE(A130,B130,C130,D130,E130)</f>
        <v>BUENOS AIRESZARATE30-71561637-4ZARATE TRANSPORTE SAPEMUMA</v>
      </c>
      <c r="N130" s="8" t="e">
        <f>VLOOKUP(M130,'[1]BASE CNRT'!$AF$2:$AF$380,1,FALSE)</f>
        <v>#N/A</v>
      </c>
      <c r="O130" s="12" t="e">
        <f>VLOOKUP(C130,[2]Hoja1!$A$4:$A$18,1,FALSE)</f>
        <v>#N/A</v>
      </c>
    </row>
    <row r="131" spans="1:15" x14ac:dyDescent="0.25">
      <c r="A131" s="5" t="s">
        <v>227</v>
      </c>
      <c r="B131" s="5" t="s">
        <v>227</v>
      </c>
      <c r="C131" s="5" t="s">
        <v>228</v>
      </c>
      <c r="D131" s="5" t="s">
        <v>229</v>
      </c>
      <c r="E131" s="5" t="s">
        <v>230</v>
      </c>
      <c r="F131" s="5" t="s">
        <v>18</v>
      </c>
      <c r="G131" s="6">
        <v>26</v>
      </c>
      <c r="H131" s="5"/>
      <c r="I131" s="8" t="s">
        <v>702</v>
      </c>
      <c r="J131" s="9">
        <v>66.5</v>
      </c>
      <c r="K131" s="10">
        <v>62.5</v>
      </c>
      <c r="L131" s="11" t="e">
        <f>#REF!*#REF!/100</f>
        <v>#REF!</v>
      </c>
      <c r="M131" s="8" t="str">
        <f>CONCATENATE(A131,B131,C131,D131,E131)</f>
        <v>CABACABA30-57190196-617 DE AGOSTO S.A.DF</v>
      </c>
      <c r="N131" s="8" t="e">
        <f>VLOOKUP(M131,'[1]BASE CNRT'!$AF$2:$AF$380,1,FALSE)</f>
        <v>#N/A</v>
      </c>
      <c r="O131" s="12" t="e">
        <f>VLOOKUP(C131,[2]Hoja1!$A$4:$A$18,1,FALSE)</f>
        <v>#N/A</v>
      </c>
    </row>
    <row r="132" spans="1:15" x14ac:dyDescent="0.25">
      <c r="A132" s="5" t="s">
        <v>231</v>
      </c>
      <c r="B132" s="5" t="s">
        <v>232</v>
      </c>
      <c r="C132" s="5" t="s">
        <v>233</v>
      </c>
      <c r="D132" s="5" t="s">
        <v>234</v>
      </c>
      <c r="E132" s="5" t="s">
        <v>235</v>
      </c>
      <c r="F132" s="5" t="s">
        <v>236</v>
      </c>
      <c r="G132" s="6" t="s">
        <v>237</v>
      </c>
      <c r="H132" s="5"/>
      <c r="I132" s="8"/>
      <c r="J132" s="9">
        <v>0</v>
      </c>
      <c r="K132" s="10">
        <v>0</v>
      </c>
      <c r="L132" s="11" t="e">
        <f>#REF!*#REF!/100</f>
        <v>#REF!</v>
      </c>
      <c r="M132" s="8" t="str">
        <f>CONCATENATE(A132,B132,C132,D132,E132)</f>
        <v>JNSD33-70818048-925 DE AGOSTO TOUR S.R.L.SPI</v>
      </c>
      <c r="N132" s="8" t="str">
        <f>VLOOKUP(M132,'[1]BASE CNRT'!$AF$2:$AF$380,1,FALSE)</f>
        <v>JNSD33-70818048-925 DE AGOSTO TOUR S.R.L.SPI</v>
      </c>
      <c r="O132" s="12" t="e">
        <f>VLOOKUP(C132,[2]Hoja1!$A$4:$A$18,1,FALSE)</f>
        <v>#N/A</v>
      </c>
    </row>
    <row r="133" spans="1:15" x14ac:dyDescent="0.25">
      <c r="A133" s="5" t="s">
        <v>231</v>
      </c>
      <c r="B133" s="5" t="s">
        <v>231</v>
      </c>
      <c r="C133" s="5" t="s">
        <v>238</v>
      </c>
      <c r="D133" s="5" t="s">
        <v>239</v>
      </c>
      <c r="E133" s="5" t="s">
        <v>240</v>
      </c>
      <c r="F133" s="5" t="s">
        <v>18</v>
      </c>
      <c r="G133" s="6">
        <v>37</v>
      </c>
      <c r="H133" s="5"/>
      <c r="I133" s="8" t="s">
        <v>702</v>
      </c>
      <c r="J133" s="9">
        <v>132</v>
      </c>
      <c r="K133" s="10">
        <v>88</v>
      </c>
      <c r="L133" s="11" t="e">
        <f>#REF!*#REF!/100</f>
        <v>#REF!</v>
      </c>
      <c r="M133" s="8" t="str">
        <f>CONCATENATE(A133,B133,C133,D133,E133)</f>
        <v>JNJN30-54636615-04 DE SEPTIEMBRE S.A.T.C.P.SGI</v>
      </c>
      <c r="N133" s="8" t="e">
        <f>VLOOKUP(M133,'[1]BASE CNRT'!$AF$2:$AF$380,1,FALSE)</f>
        <v>#N/A</v>
      </c>
      <c r="O133" s="12" t="e">
        <f>VLOOKUP(C133,[2]Hoja1!$A$4:$A$18,1,FALSE)</f>
        <v>#N/A</v>
      </c>
    </row>
    <row r="134" spans="1:15" x14ac:dyDescent="0.25">
      <c r="A134" s="5" t="s">
        <v>231</v>
      </c>
      <c r="B134" s="5" t="s">
        <v>231</v>
      </c>
      <c r="C134" s="5" t="s">
        <v>241</v>
      </c>
      <c r="D134" s="5" t="s">
        <v>242</v>
      </c>
      <c r="E134" s="5" t="s">
        <v>243</v>
      </c>
      <c r="F134" s="5" t="s">
        <v>18</v>
      </c>
      <c r="G134" s="6">
        <v>902</v>
      </c>
      <c r="H134" s="5"/>
      <c r="I134" s="8" t="s">
        <v>702</v>
      </c>
      <c r="J134" s="9">
        <v>0</v>
      </c>
      <c r="K134" s="10">
        <v>43.5</v>
      </c>
      <c r="L134" s="11" t="e">
        <f>#REF!*#REF!/100</f>
        <v>#REF!</v>
      </c>
      <c r="M134" s="8" t="str">
        <f>CONCATENATE(A134,B134,C134,D134,E134)</f>
        <v>JNJN30-54640458-3A.T.A.C.O. NORTE S.A.C.I.INP</v>
      </c>
      <c r="N134" s="8" t="e">
        <f>VLOOKUP(M134,'[1]BASE CNRT'!$AF$2:$AF$380,1,FALSE)</f>
        <v>#N/A</v>
      </c>
      <c r="O134" s="12" t="e">
        <f>VLOOKUP(C134,[2]Hoja1!$A$4:$A$18,1,FALSE)</f>
        <v>#N/A</v>
      </c>
    </row>
    <row r="135" spans="1:15" x14ac:dyDescent="0.25">
      <c r="A135" s="5" t="s">
        <v>231</v>
      </c>
      <c r="B135" s="5" t="s">
        <v>232</v>
      </c>
      <c r="C135" s="5" t="s">
        <v>244</v>
      </c>
      <c r="D135" s="5" t="s">
        <v>245</v>
      </c>
      <c r="E135" s="5" t="s">
        <v>235</v>
      </c>
      <c r="F135" s="5" t="s">
        <v>236</v>
      </c>
      <c r="G135" s="6" t="s">
        <v>246</v>
      </c>
      <c r="H135" s="5"/>
      <c r="I135" s="8"/>
      <c r="J135" s="9">
        <v>0</v>
      </c>
      <c r="K135" s="10">
        <v>0</v>
      </c>
      <c r="L135" s="11" t="e">
        <f>#REF!*#REF!/100</f>
        <v>#REF!</v>
      </c>
      <c r="M135" s="8" t="str">
        <f>CONCATENATE(A135,B135,C135,D135,E135)</f>
        <v>JNSD30-68324678-2AGUILA DORADA BIS S.A.SPI</v>
      </c>
      <c r="N135" s="8" t="str">
        <f>VLOOKUP(M135,'[1]BASE CNRT'!$AF$2:$AF$380,1,FALSE)</f>
        <v>JNSD30-68324678-2AGUILA DORADA BIS S.A.SPI</v>
      </c>
      <c r="O135" s="12" t="e">
        <f>VLOOKUP(C135,[2]Hoja1!$A$4:$A$18,1,FALSE)</f>
        <v>#N/A</v>
      </c>
    </row>
    <row r="136" spans="1:15" x14ac:dyDescent="0.25">
      <c r="A136" s="5" t="s">
        <v>231</v>
      </c>
      <c r="B136" s="5" t="s">
        <v>232</v>
      </c>
      <c r="C136" s="5" t="s">
        <v>247</v>
      </c>
      <c r="D136" s="5" t="s">
        <v>248</v>
      </c>
      <c r="E136" s="5" t="s">
        <v>235</v>
      </c>
      <c r="F136" s="5" t="s">
        <v>236</v>
      </c>
      <c r="G136" s="6" t="s">
        <v>249</v>
      </c>
      <c r="H136" s="5"/>
      <c r="I136" s="8"/>
      <c r="J136" s="9">
        <v>0</v>
      </c>
      <c r="K136" s="10">
        <v>0</v>
      </c>
      <c r="L136" s="11" t="e">
        <f>#REF!*#REF!/100</f>
        <v>#REF!</v>
      </c>
      <c r="M136" s="8" t="str">
        <f>CONCATENATE(A136,B136,C136,D136,E136)</f>
        <v>JNSD33-65973590-9ALBUS S.R.L.SPI</v>
      </c>
      <c r="N136" s="8" t="str">
        <f>VLOOKUP(M136,'[1]BASE CNRT'!$AF$2:$AF$380,1,FALSE)</f>
        <v>JNSD33-65973590-9ALBUS S.R.L.SPI</v>
      </c>
      <c r="O136" s="12" t="e">
        <f>VLOOKUP(C136,[2]Hoja1!$A$4:$A$18,1,FALSE)</f>
        <v>#N/A</v>
      </c>
    </row>
    <row r="137" spans="1:15" x14ac:dyDescent="0.25">
      <c r="A137" s="5" t="s">
        <v>231</v>
      </c>
      <c r="B137" s="5" t="s">
        <v>231</v>
      </c>
      <c r="C137" s="5" t="s">
        <v>250</v>
      </c>
      <c r="D137" s="5" t="s">
        <v>251</v>
      </c>
      <c r="E137" s="5" t="s">
        <v>240</v>
      </c>
      <c r="F137" s="5" t="s">
        <v>18</v>
      </c>
      <c r="G137" s="6">
        <v>55</v>
      </c>
      <c r="H137" s="5"/>
      <c r="I137" s="8" t="s">
        <v>702</v>
      </c>
      <c r="J137" s="9">
        <v>156.5</v>
      </c>
      <c r="K137" s="10">
        <v>25.5</v>
      </c>
      <c r="L137" s="11" t="e">
        <f>#REF!*#REF!/100</f>
        <v>#REF!</v>
      </c>
      <c r="M137" s="8" t="str">
        <f>CONCATENATE(A137,B137,C137,D137,E137)</f>
        <v>JNJN33-54568440-9ALMAFUERTE S.A.T.A.C.I.SGI</v>
      </c>
      <c r="N137" s="8" t="e">
        <f>VLOOKUP(M137,'[1]BASE CNRT'!$AF$2:$AF$380,1,FALSE)</f>
        <v>#N/A</v>
      </c>
      <c r="O137" s="12" t="e">
        <f>VLOOKUP(C137,[2]Hoja1!$A$4:$A$18,1,FALSE)</f>
        <v>#N/A</v>
      </c>
    </row>
    <row r="138" spans="1:15" x14ac:dyDescent="0.25">
      <c r="A138" s="5" t="s">
        <v>231</v>
      </c>
      <c r="B138" s="5" t="s">
        <v>232</v>
      </c>
      <c r="C138" s="5" t="s">
        <v>252</v>
      </c>
      <c r="D138" s="5" t="s">
        <v>253</v>
      </c>
      <c r="E138" s="5" t="s">
        <v>235</v>
      </c>
      <c r="F138" s="5" t="s">
        <v>236</v>
      </c>
      <c r="G138" s="6" t="s">
        <v>254</v>
      </c>
      <c r="H138" s="5"/>
      <c r="I138" s="8"/>
      <c r="J138" s="9">
        <v>0</v>
      </c>
      <c r="K138" s="10">
        <v>0</v>
      </c>
      <c r="L138" s="11" t="e">
        <f>#REF!*#REF!/100</f>
        <v>#REF!</v>
      </c>
      <c r="M138" s="8" t="str">
        <f>CONCATENATE(A138,B138,C138,D138,E138)</f>
        <v>JNSD30-56178540-2AUTOTRANSPORTES ANDESMAR S.A.SPI</v>
      </c>
      <c r="N138" s="8" t="str">
        <f>VLOOKUP(M138,'[1]BASE CNRT'!$AF$2:$AF$380,1,FALSE)</f>
        <v>JNSD30-56178540-2AUTOTRANSPORTES ANDESMAR S.A.SPI</v>
      </c>
      <c r="O138" s="12" t="e">
        <f>VLOOKUP(C138,[2]Hoja1!$A$4:$A$18,1,FALSE)</f>
        <v>#N/A</v>
      </c>
    </row>
    <row r="139" spans="1:15" x14ac:dyDescent="0.25">
      <c r="A139" s="5" t="s">
        <v>231</v>
      </c>
      <c r="B139" s="5" t="s">
        <v>232</v>
      </c>
      <c r="C139" s="5" t="s">
        <v>255</v>
      </c>
      <c r="D139" s="5" t="s">
        <v>256</v>
      </c>
      <c r="E139" s="5" t="s">
        <v>235</v>
      </c>
      <c r="F139" s="5" t="s">
        <v>236</v>
      </c>
      <c r="G139" s="6" t="s">
        <v>257</v>
      </c>
      <c r="H139" s="5"/>
      <c r="I139" s="8"/>
      <c r="J139" s="9">
        <v>0</v>
      </c>
      <c r="K139" s="10">
        <v>0</v>
      </c>
      <c r="L139" s="11" t="e">
        <f>#REF!*#REF!/100</f>
        <v>#REF!</v>
      </c>
      <c r="M139" s="8" t="str">
        <f>CONCATENATE(A139,B139,C139,D139,E139)</f>
        <v>JNSD33-60274919-9AUTOTRANSPORTES RUTAMAR S.R.L.SPI</v>
      </c>
      <c r="N139" s="8" t="str">
        <f>VLOOKUP(M139,'[1]BASE CNRT'!$AF$2:$AF$380,1,FALSE)</f>
        <v>JNSD33-60274919-9AUTOTRANSPORTES RUTAMAR S.R.L.SPI</v>
      </c>
      <c r="O139" s="12" t="e">
        <f>VLOOKUP(C139,[2]Hoja1!$A$4:$A$18,1,FALSE)</f>
        <v>#N/A</v>
      </c>
    </row>
    <row r="140" spans="1:15" x14ac:dyDescent="0.25">
      <c r="A140" s="5" t="s">
        <v>231</v>
      </c>
      <c r="B140" s="5" t="s">
        <v>232</v>
      </c>
      <c r="C140" s="5" t="s">
        <v>258</v>
      </c>
      <c r="D140" s="5" t="s">
        <v>259</v>
      </c>
      <c r="E140" s="5" t="s">
        <v>235</v>
      </c>
      <c r="F140" s="5" t="s">
        <v>236</v>
      </c>
      <c r="G140" s="6" t="s">
        <v>260</v>
      </c>
      <c r="H140" s="5"/>
      <c r="I140" s="8"/>
      <c r="J140" s="9">
        <v>0</v>
      </c>
      <c r="K140" s="10">
        <v>0</v>
      </c>
      <c r="L140" s="11" t="e">
        <f>#REF!*#REF!/100</f>
        <v>#REF!</v>
      </c>
      <c r="M140" s="8" t="str">
        <f>CONCATENATE(A140,B140,C140,D140,E140)</f>
        <v>JNSD30-55076210-9AUTOTRANSPORTES SAN JUAN S.A.SPI</v>
      </c>
      <c r="N140" s="8" t="str">
        <f>VLOOKUP(M140,'[1]BASE CNRT'!$AF$2:$AF$380,1,FALSE)</f>
        <v>JNSD30-55076210-9AUTOTRANSPORTES SAN JUAN S.A.SPI</v>
      </c>
      <c r="O140" s="12" t="e">
        <f>VLOOKUP(C140,[2]Hoja1!$A$4:$A$18,1,FALSE)</f>
        <v>#N/A</v>
      </c>
    </row>
    <row r="141" spans="1:15" x14ac:dyDescent="0.25">
      <c r="A141" s="5" t="s">
        <v>231</v>
      </c>
      <c r="B141" s="5" t="s">
        <v>232</v>
      </c>
      <c r="C141" s="5" t="s">
        <v>258</v>
      </c>
      <c r="D141" s="5" t="s">
        <v>259</v>
      </c>
      <c r="E141" s="5" t="s">
        <v>261</v>
      </c>
      <c r="F141" s="5" t="s">
        <v>236</v>
      </c>
      <c r="G141" s="5" t="s">
        <v>262</v>
      </c>
      <c r="H141" s="5"/>
      <c r="I141" s="8"/>
      <c r="J141" s="9">
        <v>0</v>
      </c>
      <c r="K141" s="10">
        <v>0</v>
      </c>
      <c r="L141" s="11" t="e">
        <f>#REF!*#REF!/100</f>
        <v>#REF!</v>
      </c>
      <c r="M141" s="8" t="str">
        <f>CONCATENATE(A141,B141,C141,D141,E141)</f>
        <v>JNSD30-55076210-9AUTOTRANSPORTES SAN JUAN S.A.EJ</v>
      </c>
      <c r="N141" s="8" t="str">
        <f>VLOOKUP(M141,'[1]BASE CNRT'!$AF$2:$AF$380,1,FALSE)</f>
        <v>JNSD30-55076210-9AUTOTRANSPORTES SAN JUAN S.A.EJ</v>
      </c>
      <c r="O141" s="12" t="e">
        <f>VLOOKUP(C141,[2]Hoja1!$A$4:$A$18,1,FALSE)</f>
        <v>#N/A</v>
      </c>
    </row>
    <row r="142" spans="1:15" x14ac:dyDescent="0.25">
      <c r="A142" s="5" t="s">
        <v>231</v>
      </c>
      <c r="B142" s="5" t="s">
        <v>232</v>
      </c>
      <c r="C142" s="5" t="s">
        <v>263</v>
      </c>
      <c r="D142" s="5" t="s">
        <v>264</v>
      </c>
      <c r="E142" s="5" t="s">
        <v>235</v>
      </c>
      <c r="F142" s="5" t="s">
        <v>236</v>
      </c>
      <c r="G142" s="6" t="s">
        <v>265</v>
      </c>
      <c r="H142" s="5"/>
      <c r="I142" s="8"/>
      <c r="J142" s="9">
        <v>0</v>
      </c>
      <c r="K142" s="10">
        <v>0</v>
      </c>
      <c r="L142" s="11" t="e">
        <f>#REF!*#REF!/100</f>
        <v>#REF!</v>
      </c>
      <c r="M142" s="8" t="str">
        <f>CONCATENATE(A142,B142,C142,D142,E142)</f>
        <v>JNSD30-54633760-6AUTOTRANSPORTES SOCASA S.A.SPI</v>
      </c>
      <c r="N142" s="8" t="str">
        <f>VLOOKUP(M142,'[1]BASE CNRT'!$AF$2:$AF$380,1,FALSE)</f>
        <v>JNSD30-54633760-6AUTOTRANSPORTES SOCASA S.A.SPI</v>
      </c>
      <c r="O142" s="12" t="e">
        <f>VLOOKUP(C142,[2]Hoja1!$A$4:$A$18,1,FALSE)</f>
        <v>#N/A</v>
      </c>
    </row>
    <row r="143" spans="1:15" x14ac:dyDescent="0.25">
      <c r="A143" s="5" t="s">
        <v>231</v>
      </c>
      <c r="B143" s="5" t="s">
        <v>232</v>
      </c>
      <c r="C143" s="5" t="s">
        <v>266</v>
      </c>
      <c r="D143" s="5" t="s">
        <v>267</v>
      </c>
      <c r="E143" s="5" t="s">
        <v>235</v>
      </c>
      <c r="F143" s="5" t="s">
        <v>236</v>
      </c>
      <c r="G143" s="6" t="s">
        <v>268</v>
      </c>
      <c r="H143" s="5"/>
      <c r="I143" s="8"/>
      <c r="J143" s="9">
        <v>0</v>
      </c>
      <c r="K143" s="10">
        <v>0</v>
      </c>
      <c r="L143" s="11" t="e">
        <f>#REF!*#REF!/100</f>
        <v>#REF!</v>
      </c>
      <c r="M143" s="8" t="str">
        <f>CONCATENATE(A143,B143,C143,D143,E143)</f>
        <v>JNSD30-61322839-6AUTOTTES. SAN JUAN-MAR DEL PLATA S.A.SPI</v>
      </c>
      <c r="N143" s="8" t="str">
        <f>VLOOKUP(M143,'[1]BASE CNRT'!$AF$2:$AF$380,1,FALSE)</f>
        <v>JNSD30-61322839-6AUTOTTES. SAN JUAN-MAR DEL PLATA S.A.SPI</v>
      </c>
      <c r="O143" s="12" t="e">
        <f>VLOOKUP(C143,[2]Hoja1!$A$4:$A$18,1,FALSE)</f>
        <v>#N/A</v>
      </c>
    </row>
    <row r="144" spans="1:15" x14ac:dyDescent="0.25">
      <c r="A144" s="5" t="s">
        <v>231</v>
      </c>
      <c r="B144" s="5" t="s">
        <v>231</v>
      </c>
      <c r="C144" s="5" t="s">
        <v>169</v>
      </c>
      <c r="D144" s="5" t="s">
        <v>170</v>
      </c>
      <c r="E144" s="5" t="s">
        <v>240</v>
      </c>
      <c r="F144" s="5" t="s">
        <v>18</v>
      </c>
      <c r="G144" s="6">
        <v>41</v>
      </c>
      <c r="H144" s="5"/>
      <c r="I144" s="8" t="s">
        <v>702</v>
      </c>
      <c r="J144" s="9">
        <v>120.5</v>
      </c>
      <c r="K144" s="10">
        <v>46.5</v>
      </c>
      <c r="L144" s="11" t="e">
        <f>#REF!*#REF!/100</f>
        <v>#REF!</v>
      </c>
      <c r="M144" s="8" t="str">
        <f>CONCATENATE(A144,B144,C144,D144,E144)</f>
        <v>JNJN33-54625963-9AZUL S.A. DE TRANSPORTE AUTOMOTORSGI</v>
      </c>
      <c r="N144" s="8" t="e">
        <f>VLOOKUP(M144,'[1]BASE CNRT'!$AF$2:$AF$380,1,FALSE)</f>
        <v>#N/A</v>
      </c>
      <c r="O144" s="12" t="e">
        <f>VLOOKUP(C144,[2]Hoja1!$A$4:$A$18,1,FALSE)</f>
        <v>#N/A</v>
      </c>
    </row>
    <row r="145" spans="1:15" x14ac:dyDescent="0.25">
      <c r="A145" s="5" t="s">
        <v>231</v>
      </c>
      <c r="B145" s="5" t="s">
        <v>231</v>
      </c>
      <c r="C145" s="5" t="s">
        <v>169</v>
      </c>
      <c r="D145" s="5" t="s">
        <v>170</v>
      </c>
      <c r="E145" s="5" t="s">
        <v>243</v>
      </c>
      <c r="F145" s="5" t="s">
        <v>18</v>
      </c>
      <c r="G145" s="6">
        <v>910</v>
      </c>
      <c r="H145" s="5"/>
      <c r="I145" s="8" t="s">
        <v>702</v>
      </c>
      <c r="J145" s="9">
        <v>43.5</v>
      </c>
      <c r="K145" s="10">
        <v>213</v>
      </c>
      <c r="L145" s="11" t="e">
        <f>#REF!*#REF!/100</f>
        <v>#REF!</v>
      </c>
      <c r="M145" s="8" t="str">
        <f>CONCATENATE(A145,B145,C145,D145,E145)</f>
        <v>JNJN33-54625963-9AZUL S.A. DE TRANSPORTE AUTOMOTORINP</v>
      </c>
      <c r="N145" s="8" t="e">
        <f>VLOOKUP(M145,'[1]BASE CNRT'!$AF$2:$AF$380,1,FALSE)</f>
        <v>#N/A</v>
      </c>
      <c r="O145" s="12" t="e">
        <f>VLOOKUP(C145,[2]Hoja1!$A$4:$A$18,1,FALSE)</f>
        <v>#N/A</v>
      </c>
    </row>
    <row r="146" spans="1:15" x14ac:dyDescent="0.25">
      <c r="A146" s="5" t="s">
        <v>231</v>
      </c>
      <c r="B146" s="5" t="s">
        <v>231</v>
      </c>
      <c r="C146" s="5" t="s">
        <v>169</v>
      </c>
      <c r="D146" s="5" t="s">
        <v>170</v>
      </c>
      <c r="E146" s="5" t="s">
        <v>243</v>
      </c>
      <c r="F146" s="5" t="s">
        <v>18</v>
      </c>
      <c r="G146" s="5">
        <v>915</v>
      </c>
      <c r="H146" s="5"/>
      <c r="I146" s="8" t="s">
        <v>702</v>
      </c>
      <c r="J146" s="9">
        <v>2.5</v>
      </c>
      <c r="K146" s="10">
        <v>2.5</v>
      </c>
      <c r="L146" s="11" t="e">
        <f>#REF!*#REF!/100</f>
        <v>#REF!</v>
      </c>
      <c r="M146" s="8" t="str">
        <f>CONCATENATE(A146,B146,C146,D146,E146)</f>
        <v>JNJN33-54625963-9AZUL S.A. DE TRANSPORTE AUTOMOTORINP</v>
      </c>
      <c r="N146" s="8" t="e">
        <f>VLOOKUP(M146,'[1]BASE CNRT'!$AF$2:$AF$380,1,FALSE)</f>
        <v>#N/A</v>
      </c>
      <c r="O146" s="12" t="e">
        <f>VLOOKUP(C146,[2]Hoja1!$A$4:$A$18,1,FALSE)</f>
        <v>#N/A</v>
      </c>
    </row>
    <row r="147" spans="1:15" x14ac:dyDescent="0.25">
      <c r="A147" s="5" t="s">
        <v>231</v>
      </c>
      <c r="B147" s="5" t="s">
        <v>232</v>
      </c>
      <c r="C147" s="5" t="s">
        <v>269</v>
      </c>
      <c r="D147" s="5" t="s">
        <v>270</v>
      </c>
      <c r="E147" s="5" t="s">
        <v>235</v>
      </c>
      <c r="F147" s="5" t="s">
        <v>236</v>
      </c>
      <c r="G147" s="6" t="s">
        <v>271</v>
      </c>
      <c r="H147" s="5"/>
      <c r="I147" s="8"/>
      <c r="J147" s="9">
        <v>0</v>
      </c>
      <c r="K147" s="10">
        <v>0</v>
      </c>
      <c r="L147" s="11" t="e">
        <f>#REF!*#REF!/100</f>
        <v>#REF!</v>
      </c>
      <c r="M147" s="8" t="str">
        <f>CONCATENATE(A147,B147,C147,D147,E147)</f>
        <v>JNSD30-58121405-3BALUT HERMANOS S.R.L.SPI</v>
      </c>
      <c r="N147" s="8" t="str">
        <f>VLOOKUP(M147,'[1]BASE CNRT'!$AF$2:$AF$380,1,FALSE)</f>
        <v>JNSD30-58121405-3BALUT HERMANOS S.R.L.SPI</v>
      </c>
      <c r="O147" s="12" t="e">
        <f>VLOOKUP(C147,[2]Hoja1!$A$4:$A$18,1,FALSE)</f>
        <v>#N/A</v>
      </c>
    </row>
    <row r="148" spans="1:15" x14ac:dyDescent="0.25">
      <c r="A148" s="5" t="s">
        <v>231</v>
      </c>
      <c r="B148" s="5" t="s">
        <v>232</v>
      </c>
      <c r="C148" s="5" t="s">
        <v>272</v>
      </c>
      <c r="D148" s="5" t="s">
        <v>273</v>
      </c>
      <c r="E148" s="5" t="s">
        <v>235</v>
      </c>
      <c r="F148" s="5" t="s">
        <v>236</v>
      </c>
      <c r="G148" s="6" t="s">
        <v>274</v>
      </c>
      <c r="H148" s="5"/>
      <c r="I148" s="8"/>
      <c r="J148" s="9">
        <v>0</v>
      </c>
      <c r="K148" s="10">
        <v>0</v>
      </c>
      <c r="L148" s="11" t="e">
        <f>#REF!*#REF!/100</f>
        <v>#REF!</v>
      </c>
      <c r="M148" s="8" t="str">
        <f>CONCATENATE(A148,B148,C148,D148,E148)</f>
        <v>JNSD20-13164214-9BARREIRO, RICARDO FABIANSPI</v>
      </c>
      <c r="N148" s="8" t="str">
        <f>VLOOKUP(M148,'[1]BASE CNRT'!$AF$2:$AF$380,1,FALSE)</f>
        <v>JNSD20-13164214-9BARREIRO, RICARDO FABIANSPI</v>
      </c>
      <c r="O148" s="12" t="e">
        <f>VLOOKUP(C148,[2]Hoja1!$A$4:$A$18,1,FALSE)</f>
        <v>#N/A</v>
      </c>
    </row>
    <row r="149" spans="1:15" x14ac:dyDescent="0.25">
      <c r="A149" s="5" t="s">
        <v>231</v>
      </c>
      <c r="B149" s="5" t="s">
        <v>231</v>
      </c>
      <c r="C149" s="5" t="s">
        <v>275</v>
      </c>
      <c r="D149" s="5" t="s">
        <v>276</v>
      </c>
      <c r="E149" s="5" t="s">
        <v>240</v>
      </c>
      <c r="F149" s="5" t="s">
        <v>18</v>
      </c>
      <c r="G149" s="6">
        <v>63</v>
      </c>
      <c r="H149" s="5"/>
      <c r="I149" s="8" t="s">
        <v>702</v>
      </c>
      <c r="J149" s="9">
        <v>79</v>
      </c>
      <c r="K149" s="10">
        <v>54.5</v>
      </c>
      <c r="L149" s="11" t="e">
        <f>#REF!*#REF!/100</f>
        <v>#REF!</v>
      </c>
      <c r="M149" s="8" t="str">
        <f>CONCATENATE(A149,B149,C149,D149,E149)</f>
        <v>JNJN30-54622810-6BERNARDINO RIVADAVIA S.A.T.A.SGI</v>
      </c>
      <c r="N149" s="8" t="e">
        <f>VLOOKUP(M149,'[1]BASE CNRT'!$AF$2:$AF$380,1,FALSE)</f>
        <v>#N/A</v>
      </c>
      <c r="O149" s="12" t="e">
        <f>VLOOKUP(C149,[2]Hoja1!$A$4:$A$18,1,FALSE)</f>
        <v>#N/A</v>
      </c>
    </row>
    <row r="150" spans="1:15" x14ac:dyDescent="0.25">
      <c r="A150" s="5" t="s">
        <v>231</v>
      </c>
      <c r="B150" s="5" t="s">
        <v>231</v>
      </c>
      <c r="C150" s="5" t="s">
        <v>275</v>
      </c>
      <c r="D150" s="5" t="s">
        <v>276</v>
      </c>
      <c r="E150" s="5" t="s">
        <v>240</v>
      </c>
      <c r="F150" s="5" t="s">
        <v>18</v>
      </c>
      <c r="G150" s="6">
        <v>113</v>
      </c>
      <c r="H150" s="5"/>
      <c r="I150" s="8" t="s">
        <v>702</v>
      </c>
      <c r="J150" s="9">
        <v>44</v>
      </c>
      <c r="K150" s="10">
        <v>113</v>
      </c>
      <c r="L150" s="14" t="e">
        <f>#REF!*#REF!/100</f>
        <v>#REF!</v>
      </c>
      <c r="M150" s="8" t="str">
        <f>CONCATENATE(A150,B150,C150,D150,E150)</f>
        <v>JNJN30-54622810-6BERNARDINO RIVADAVIA S.A.T.A.SGI</v>
      </c>
      <c r="N150" s="8" t="e">
        <f>VLOOKUP(M150,'[1]BASE CNRT'!$AF$2:$AF$380,1,FALSE)</f>
        <v>#N/A</v>
      </c>
      <c r="O150" s="12" t="e">
        <f>VLOOKUP(C150,[2]Hoja1!$A$4:$A$18,1,FALSE)</f>
        <v>#N/A</v>
      </c>
    </row>
    <row r="151" spans="1:15" x14ac:dyDescent="0.25">
      <c r="A151" s="5" t="s">
        <v>231</v>
      </c>
      <c r="B151" s="5" t="s">
        <v>231</v>
      </c>
      <c r="C151" s="5" t="s">
        <v>277</v>
      </c>
      <c r="D151" s="5" t="s">
        <v>278</v>
      </c>
      <c r="E151" s="5" t="s">
        <v>240</v>
      </c>
      <c r="F151" s="5" t="s">
        <v>18</v>
      </c>
      <c r="G151" s="6">
        <v>49</v>
      </c>
      <c r="H151" s="5"/>
      <c r="I151" s="8" t="s">
        <v>703</v>
      </c>
      <c r="J151" s="9">
        <v>83</v>
      </c>
      <c r="K151" s="10">
        <v>0</v>
      </c>
      <c r="L151" s="11" t="e">
        <f>#REF!*#REF!/100</f>
        <v>#REF!</v>
      </c>
      <c r="M151" s="8" t="str">
        <f>CONCATENATE(A151,B151,C151,D151,E151)</f>
        <v>JNJN30-70818819-7BUENOS AIRES BUS SOCIEDAD ANONIMASGI</v>
      </c>
      <c r="N151" s="8" t="e">
        <f>VLOOKUP(M151,'[1]BASE CNRT'!$AF$2:$AF$380,1,FALSE)</f>
        <v>#N/A</v>
      </c>
      <c r="O151" s="12" t="e">
        <f>VLOOKUP(C151,[2]Hoja1!$A$4:$A$18,1,FALSE)</f>
        <v>#N/A</v>
      </c>
    </row>
    <row r="152" spans="1:15" x14ac:dyDescent="0.25">
      <c r="A152" s="5" t="s">
        <v>231</v>
      </c>
      <c r="B152" s="5" t="s">
        <v>231</v>
      </c>
      <c r="C152" s="5" t="s">
        <v>279</v>
      </c>
      <c r="D152" s="5" t="s">
        <v>280</v>
      </c>
      <c r="E152" s="5" t="s">
        <v>240</v>
      </c>
      <c r="F152" s="5" t="s">
        <v>18</v>
      </c>
      <c r="G152" s="6">
        <v>97</v>
      </c>
      <c r="H152" s="5"/>
      <c r="I152" s="8" t="s">
        <v>702</v>
      </c>
      <c r="J152" s="9">
        <v>112</v>
      </c>
      <c r="K152" s="10">
        <v>0</v>
      </c>
      <c r="L152" s="11" t="e">
        <f>#REF!*#REF!/100</f>
        <v>#REF!</v>
      </c>
      <c r="M152" s="8" t="str">
        <f>CONCATENATE(A152,B152,C152,D152,E152)</f>
        <v>JNJN30-70554911-3BUS DEL OESTE S.A.SGI</v>
      </c>
      <c r="N152" s="8" t="e">
        <f>VLOOKUP(M152,'[1]BASE CNRT'!$AF$2:$AF$380,1,FALSE)</f>
        <v>#N/A</v>
      </c>
      <c r="O152" s="12" t="e">
        <f>VLOOKUP(C152,[2]Hoja1!$A$4:$A$18,1,FALSE)</f>
        <v>#N/A</v>
      </c>
    </row>
    <row r="153" spans="1:15" x14ac:dyDescent="0.25">
      <c r="A153" s="5" t="s">
        <v>231</v>
      </c>
      <c r="B153" s="5" t="s">
        <v>232</v>
      </c>
      <c r="C153" s="5" t="s">
        <v>281</v>
      </c>
      <c r="D153" s="5" t="s">
        <v>282</v>
      </c>
      <c r="E153" s="5" t="s">
        <v>235</v>
      </c>
      <c r="F153" s="5" t="s">
        <v>236</v>
      </c>
      <c r="G153" s="6" t="s">
        <v>283</v>
      </c>
      <c r="H153" s="5"/>
      <c r="I153" s="8"/>
      <c r="J153" s="9">
        <v>0</v>
      </c>
      <c r="K153" s="10">
        <v>0</v>
      </c>
      <c r="L153" s="11" t="e">
        <f>#REF!*#REF!/100</f>
        <v>#REF!</v>
      </c>
      <c r="M153" s="8" t="str">
        <f>CONCATENATE(A153,B153,C153,D153,E153)</f>
        <v>JNSD30-63872387-1C.O.I.T.R.A.M LTDA.SPI</v>
      </c>
      <c r="N153" s="8" t="str">
        <f>VLOOKUP(M153,'[1]BASE CNRT'!$AF$2:$AF$380,1,FALSE)</f>
        <v>JNSD30-63872387-1C.O.I.T.R.A.M LTDA.SPI</v>
      </c>
      <c r="O153" s="12" t="e">
        <f>VLOOKUP(C153,[2]Hoja1!$A$4:$A$18,1,FALSE)</f>
        <v>#N/A</v>
      </c>
    </row>
    <row r="154" spans="1:15" x14ac:dyDescent="0.25">
      <c r="A154" s="5" t="s">
        <v>231</v>
      </c>
      <c r="B154" s="5" t="s">
        <v>232</v>
      </c>
      <c r="C154" s="5" t="s">
        <v>284</v>
      </c>
      <c r="D154" s="5" t="s">
        <v>285</v>
      </c>
      <c r="E154" s="5" t="s">
        <v>235</v>
      </c>
      <c r="F154" s="5" t="s">
        <v>236</v>
      </c>
      <c r="G154" s="6" t="s">
        <v>286</v>
      </c>
      <c r="H154" s="5"/>
      <c r="I154" s="8"/>
      <c r="J154" s="9">
        <v>0</v>
      </c>
      <c r="K154" s="10">
        <v>0</v>
      </c>
      <c r="L154" s="11" t="e">
        <f>#REF!*#REF!/100</f>
        <v>#REF!</v>
      </c>
      <c r="M154" s="8" t="str">
        <f>CONCATENATE(A154,B154,C154,D154,E154)</f>
        <v>JNSD30-64532701-9CAPITAL DEL MONTE VIAJES Y TURISMO S.R.LSPI</v>
      </c>
      <c r="N154" s="8" t="str">
        <f>VLOOKUP(M154,'[1]BASE CNRT'!$AF$2:$AF$380,1,FALSE)</f>
        <v>JNSD30-64532701-9CAPITAL DEL MONTE VIAJES Y TURISMO S.R.LSPI</v>
      </c>
      <c r="O154" s="12" t="e">
        <f>VLOOKUP(C154,[2]Hoja1!$A$4:$A$18,1,FALSE)</f>
        <v>#N/A</v>
      </c>
    </row>
    <row r="155" spans="1:15" x14ac:dyDescent="0.25">
      <c r="A155" s="5" t="s">
        <v>231</v>
      </c>
      <c r="B155" s="5" t="s">
        <v>231</v>
      </c>
      <c r="C155" s="5" t="s">
        <v>287</v>
      </c>
      <c r="D155" s="5" t="s">
        <v>288</v>
      </c>
      <c r="E155" s="5" t="s">
        <v>240</v>
      </c>
      <c r="F155" s="5" t="s">
        <v>18</v>
      </c>
      <c r="G155" s="6">
        <v>126</v>
      </c>
      <c r="H155" s="5"/>
      <c r="I155" s="8" t="s">
        <v>702</v>
      </c>
      <c r="J155" s="9">
        <v>81.5</v>
      </c>
      <c r="K155" s="10">
        <v>148.5</v>
      </c>
      <c r="L155" s="11" t="e">
        <f>#REF!*#REF!/100</f>
        <v>#REF!</v>
      </c>
      <c r="M155" s="8" t="str">
        <f>CONCATENATE(A155,B155,C155,D155,E155)</f>
        <v>JNJN30-54634305-3CARDENAS S.A. EMPRESA DE TRANSPORTESSGI</v>
      </c>
      <c r="N155" s="8" t="e">
        <f>VLOOKUP(M155,'[1]BASE CNRT'!$AF$2:$AF$380,1,FALSE)</f>
        <v>#N/A</v>
      </c>
      <c r="O155" s="12" t="e">
        <f>VLOOKUP(C155,[2]Hoja1!$A$4:$A$18,1,FALSE)</f>
        <v>#N/A</v>
      </c>
    </row>
    <row r="156" spans="1:15" x14ac:dyDescent="0.25">
      <c r="A156" s="5" t="s">
        <v>231</v>
      </c>
      <c r="B156" s="5" t="s">
        <v>232</v>
      </c>
      <c r="C156" s="5" t="s">
        <v>289</v>
      </c>
      <c r="D156" s="5" t="s">
        <v>290</v>
      </c>
      <c r="E156" s="5" t="s">
        <v>235</v>
      </c>
      <c r="F156" s="5" t="s">
        <v>236</v>
      </c>
      <c r="G156" s="6" t="s">
        <v>291</v>
      </c>
      <c r="H156" s="5"/>
      <c r="I156" s="8"/>
      <c r="J156" s="9">
        <v>0</v>
      </c>
      <c r="K156" s="10">
        <v>0</v>
      </c>
      <c r="L156" s="11" t="e">
        <f>#REF!*#REF!/100</f>
        <v>#REF!</v>
      </c>
      <c r="M156" s="8" t="str">
        <f>CONCATENATE(A156,B156,C156,D156,E156)</f>
        <v>JNSD30-60926773-5CARLOS ALBERTO CARUSO Y COMPAÑIA S.R.L.SPI</v>
      </c>
      <c r="N156" s="8" t="str">
        <f>VLOOKUP(M156,'[1]BASE CNRT'!$AF$2:$AF$380,1,FALSE)</f>
        <v>JNSD30-60926773-5CARLOS ALBERTO CARUSO Y COMPAÑIA S.R.L.SPI</v>
      </c>
      <c r="O156" s="12" t="e">
        <f>VLOOKUP(C156,[2]Hoja1!$A$4:$A$18,1,FALSE)</f>
        <v>#N/A</v>
      </c>
    </row>
    <row r="157" spans="1:15" x14ac:dyDescent="0.25">
      <c r="A157" s="5" t="s">
        <v>231</v>
      </c>
      <c r="B157" s="5" t="s">
        <v>232</v>
      </c>
      <c r="C157" s="5" t="s">
        <v>292</v>
      </c>
      <c r="D157" s="5" t="s">
        <v>293</v>
      </c>
      <c r="E157" s="5" t="s">
        <v>235</v>
      </c>
      <c r="F157" s="5" t="s">
        <v>236</v>
      </c>
      <c r="G157" s="6" t="s">
        <v>294</v>
      </c>
      <c r="H157" s="5"/>
      <c r="I157" s="8"/>
      <c r="J157" s="9">
        <v>0</v>
      </c>
      <c r="K157" s="10">
        <v>0</v>
      </c>
      <c r="L157" s="11" t="e">
        <f>#REF!*#REF!/100</f>
        <v>#REF!</v>
      </c>
      <c r="M157" s="8" t="str">
        <f>CONCATENATE(A157,B157,C157,D157,E157)</f>
        <v>JNSD30-54626201-0CAYETANO CARUSO S.A.SPI</v>
      </c>
      <c r="N157" s="8" t="str">
        <f>VLOOKUP(M157,'[1]BASE CNRT'!$AF$2:$AF$380,1,FALSE)</f>
        <v>JNSD30-54626201-0CAYETANO CARUSO S.A.SPI</v>
      </c>
      <c r="O157" s="12" t="e">
        <f>VLOOKUP(C157,[2]Hoja1!$A$4:$A$18,1,FALSE)</f>
        <v>#N/A</v>
      </c>
    </row>
    <row r="158" spans="1:15" x14ac:dyDescent="0.25">
      <c r="A158" s="5" t="s">
        <v>231</v>
      </c>
      <c r="B158" s="5" t="s">
        <v>232</v>
      </c>
      <c r="C158" s="5" t="s">
        <v>295</v>
      </c>
      <c r="D158" s="5" t="s">
        <v>296</v>
      </c>
      <c r="E158" s="5" t="s">
        <v>235</v>
      </c>
      <c r="F158" s="5" t="s">
        <v>236</v>
      </c>
      <c r="G158" s="6" t="s">
        <v>297</v>
      </c>
      <c r="H158" s="5"/>
      <c r="I158" s="8"/>
      <c r="J158" s="9">
        <v>0</v>
      </c>
      <c r="K158" s="10">
        <v>0</v>
      </c>
      <c r="L158" s="11" t="e">
        <f>#REF!*#REF!/100</f>
        <v>#REF!</v>
      </c>
      <c r="M158" s="8" t="str">
        <f>CONCATENATE(A158,B158,C158,D158,E158)</f>
        <v>JNSD30-61035814-0CENTRAL ARGENTINO DE ROSARIO S.A.SPI</v>
      </c>
      <c r="N158" s="8" t="str">
        <f>VLOOKUP(M158,'[1]BASE CNRT'!$AF$2:$AF$380,1,FALSE)</f>
        <v>JNSD30-61035814-0CENTRAL ARGENTINO DE ROSARIO S.A.SPI</v>
      </c>
      <c r="O158" s="12" t="e">
        <f>VLOOKUP(C158,[2]Hoja1!$A$4:$A$18,1,FALSE)</f>
        <v>#N/A</v>
      </c>
    </row>
    <row r="159" spans="1:15" x14ac:dyDescent="0.25">
      <c r="A159" s="5" t="s">
        <v>227</v>
      </c>
      <c r="B159" s="5" t="s">
        <v>227</v>
      </c>
      <c r="C159" s="5" t="s">
        <v>298</v>
      </c>
      <c r="D159" s="5" t="s">
        <v>299</v>
      </c>
      <c r="E159" s="5" t="s">
        <v>230</v>
      </c>
      <c r="F159" s="5" t="s">
        <v>18</v>
      </c>
      <c r="G159" s="6">
        <v>106</v>
      </c>
      <c r="H159" s="5"/>
      <c r="I159" s="8" t="s">
        <v>702</v>
      </c>
      <c r="J159" s="9">
        <v>147.5</v>
      </c>
      <c r="K159" s="10">
        <v>83.5</v>
      </c>
      <c r="L159" s="11" t="e">
        <f>#REF!*#REF!/100</f>
        <v>#REF!</v>
      </c>
      <c r="M159" s="8" t="str">
        <f>CONCATENATE(A159,B159,C159,D159,E159)</f>
        <v>CABACABA30-54624397-0COLECTIVEROS UNIDOS S.A.I.F.(C.U.S.A.)DF</v>
      </c>
      <c r="N159" s="8" t="e">
        <f>VLOOKUP(M159,'[1]BASE CNRT'!$AF$2:$AF$380,1,FALSE)</f>
        <v>#N/A</v>
      </c>
      <c r="O159" s="12" t="e">
        <f>VLOOKUP(C159,[2]Hoja1!$A$4:$A$18,1,FALSE)</f>
        <v>#N/A</v>
      </c>
    </row>
    <row r="160" spans="1:15" x14ac:dyDescent="0.25">
      <c r="A160" s="5" t="s">
        <v>227</v>
      </c>
      <c r="B160" s="5" t="s">
        <v>227</v>
      </c>
      <c r="C160" s="5" t="s">
        <v>298</v>
      </c>
      <c r="D160" s="5" t="s">
        <v>299</v>
      </c>
      <c r="E160" s="5" t="s">
        <v>230</v>
      </c>
      <c r="F160" s="5" t="s">
        <v>18</v>
      </c>
      <c r="G160" s="6">
        <v>99</v>
      </c>
      <c r="H160" s="5"/>
      <c r="I160" s="8" t="s">
        <v>702</v>
      </c>
      <c r="J160" s="9">
        <v>83</v>
      </c>
      <c r="K160" s="10">
        <v>29.5</v>
      </c>
      <c r="L160" s="11" t="e">
        <f>#REF!*#REF!/100</f>
        <v>#REF!</v>
      </c>
      <c r="M160" s="8" t="str">
        <f>CONCATENATE(A160,B160,C160,D160,E160)</f>
        <v>CABACABA30-54624397-0COLECTIVEROS UNIDOS S.A.I.F.(C.U.S.A.)DF</v>
      </c>
      <c r="N160" s="8" t="e">
        <f>VLOOKUP(M160,'[1]BASE CNRT'!$AF$2:$AF$380,1,FALSE)</f>
        <v>#N/A</v>
      </c>
      <c r="O160" s="12" t="e">
        <f>VLOOKUP(C160,[2]Hoja1!$A$4:$A$18,1,FALSE)</f>
        <v>#N/A</v>
      </c>
    </row>
    <row r="161" spans="1:15" x14ac:dyDescent="0.25">
      <c r="A161" s="5" t="s">
        <v>231</v>
      </c>
      <c r="B161" s="5" t="s">
        <v>231</v>
      </c>
      <c r="C161" s="5" t="s">
        <v>61</v>
      </c>
      <c r="D161" s="5" t="s">
        <v>62</v>
      </c>
      <c r="E161" s="5" t="s">
        <v>240</v>
      </c>
      <c r="F161" s="5" t="s">
        <v>18</v>
      </c>
      <c r="G161" s="6">
        <v>178</v>
      </c>
      <c r="H161" s="5"/>
      <c r="I161" s="8" t="s">
        <v>702</v>
      </c>
      <c r="J161" s="9">
        <v>119.5</v>
      </c>
      <c r="K161" s="10">
        <v>108</v>
      </c>
      <c r="L161" s="11" t="e">
        <f>#REF!*#REF!/100</f>
        <v>#REF!</v>
      </c>
      <c r="M161" s="8" t="str">
        <f>CONCATENATE(A161,B161,C161,D161,E161)</f>
        <v>JNJN30-54669877-3COMPAÑIA MICROOMNIBUS LA COLORADA SACI.SGI</v>
      </c>
      <c r="N161" s="8" t="e">
        <f>VLOOKUP(M161,'[1]BASE CNRT'!$AF$2:$AF$380,1,FALSE)</f>
        <v>#N/A</v>
      </c>
      <c r="O161" s="12" t="e">
        <f>VLOOKUP(C161,[2]Hoja1!$A$4:$A$18,1,FALSE)</f>
        <v>#N/A</v>
      </c>
    </row>
    <row r="162" spans="1:15" x14ac:dyDescent="0.25">
      <c r="A162" s="5" t="s">
        <v>231</v>
      </c>
      <c r="B162" s="5" t="s">
        <v>232</v>
      </c>
      <c r="C162" s="5" t="s">
        <v>300</v>
      </c>
      <c r="D162" s="5" t="s">
        <v>301</v>
      </c>
      <c r="E162" s="5" t="s">
        <v>235</v>
      </c>
      <c r="F162" s="5" t="s">
        <v>236</v>
      </c>
      <c r="G162" s="5" t="s">
        <v>302</v>
      </c>
      <c r="H162" s="5"/>
      <c r="I162" s="8"/>
      <c r="J162" s="9">
        <v>0</v>
      </c>
      <c r="K162" s="10">
        <v>0</v>
      </c>
      <c r="L162" s="11" t="e">
        <f>#REF!*#REF!/100</f>
        <v>#REF!</v>
      </c>
      <c r="M162" s="8" t="str">
        <f>CONCATENATE(A162,B162,C162,D162,E162)</f>
        <v>JNSD30-54658644-4COOP. DE PROV. DE SERV. PARA TRANSP. LA UNION LTDASPI</v>
      </c>
      <c r="N162" s="8" t="str">
        <f>VLOOKUP(M162,'[1]BASE CNRT'!$AF$2:$AF$380,1,FALSE)</f>
        <v>JNSD30-54658644-4COOP. DE PROV. DE SERV. PARA TRANSP. LA UNION LTDASPI</v>
      </c>
      <c r="O162" s="12" t="e">
        <f>VLOOKUP(C162,[2]Hoja1!$A$4:$A$18,1,FALSE)</f>
        <v>#N/A</v>
      </c>
    </row>
    <row r="163" spans="1:15" x14ac:dyDescent="0.25">
      <c r="A163" s="5" t="s">
        <v>231</v>
      </c>
      <c r="B163" s="5" t="s">
        <v>232</v>
      </c>
      <c r="C163" s="5" t="s">
        <v>303</v>
      </c>
      <c r="D163" s="5" t="s">
        <v>304</v>
      </c>
      <c r="E163" s="5" t="s">
        <v>235</v>
      </c>
      <c r="F163" s="5" t="s">
        <v>236</v>
      </c>
      <c r="G163" s="5" t="s">
        <v>305</v>
      </c>
      <c r="H163" s="5"/>
      <c r="I163" s="8"/>
      <c r="J163" s="9">
        <v>0</v>
      </c>
      <c r="K163" s="10">
        <v>0</v>
      </c>
      <c r="L163" s="11" t="e">
        <f>#REF!*#REF!/100</f>
        <v>#REF!</v>
      </c>
      <c r="M163" s="8" t="str">
        <f>CONCATENATE(A163,B163,C163,D163,E163)</f>
        <v>JNSD33-54662883-9COOP.ANDINA DE TTE.AUT.DE PROVISION DE SER.INTERNAC.C.A.T.A.INT.LIMITADASPI</v>
      </c>
      <c r="N163" s="8" t="str">
        <f>VLOOKUP(M163,'[1]BASE CNRT'!$AF$2:$AF$380,1,FALSE)</f>
        <v>JNSD33-54662883-9COOP.ANDINA DE TTE.AUT.DE PROVISION DE SER.INTERNAC.C.A.T.A.INT.LIMITADASPI</v>
      </c>
      <c r="O163" s="12" t="e">
        <f>VLOOKUP(C163,[2]Hoja1!$A$4:$A$18,1,FALSE)</f>
        <v>#N/A</v>
      </c>
    </row>
    <row r="164" spans="1:15" x14ac:dyDescent="0.25">
      <c r="A164" s="5" t="s">
        <v>231</v>
      </c>
      <c r="B164" s="5" t="s">
        <v>232</v>
      </c>
      <c r="C164" s="5" t="s">
        <v>306</v>
      </c>
      <c r="D164" s="5" t="s">
        <v>307</v>
      </c>
      <c r="E164" s="5" t="s">
        <v>235</v>
      </c>
      <c r="F164" s="5" t="s">
        <v>236</v>
      </c>
      <c r="G164" s="6" t="s">
        <v>308</v>
      </c>
      <c r="H164" s="5"/>
      <c r="I164" s="8"/>
      <c r="J164" s="9">
        <v>0</v>
      </c>
      <c r="K164" s="10">
        <v>0</v>
      </c>
      <c r="L164" s="11" t="e">
        <f>#REF!*#REF!/100</f>
        <v>#REF!</v>
      </c>
      <c r="M164" s="8" t="str">
        <f>CONCATENATE(A164,B164,C164,D164,E164)</f>
        <v>JNSD30-63595387-6COOP.D/PROV.D/SER.RADIOMOV.D/MZA.LTDA(I)SPI</v>
      </c>
      <c r="N164" s="8" t="str">
        <f>VLOOKUP(M164,'[1]BASE CNRT'!$AF$2:$AF$380,1,FALSE)</f>
        <v>JNSD30-63595387-6COOP.D/PROV.D/SER.RADIOMOV.D/MZA.LTDA(I)SPI</v>
      </c>
      <c r="O164" s="12" t="e">
        <f>VLOOKUP(C164,[2]Hoja1!$A$4:$A$18,1,FALSE)</f>
        <v>#N/A</v>
      </c>
    </row>
    <row r="165" spans="1:15" x14ac:dyDescent="0.25">
      <c r="A165" s="5" t="s">
        <v>231</v>
      </c>
      <c r="B165" s="5" t="s">
        <v>232</v>
      </c>
      <c r="C165" s="5" t="s">
        <v>309</v>
      </c>
      <c r="D165" s="5" t="s">
        <v>310</v>
      </c>
      <c r="E165" s="5" t="s">
        <v>235</v>
      </c>
      <c r="F165" s="5" t="s">
        <v>236</v>
      </c>
      <c r="G165" s="6" t="s">
        <v>311</v>
      </c>
      <c r="H165" s="5"/>
      <c r="I165" s="8"/>
      <c r="J165" s="9">
        <v>0</v>
      </c>
      <c r="K165" s="10">
        <v>0</v>
      </c>
      <c r="L165" s="11" t="e">
        <f>#REF!*#REF!/100</f>
        <v>#REF!</v>
      </c>
      <c r="M165" s="8" t="str">
        <f>CONCATENATE(A165,B165,C165,D165,E165)</f>
        <v>JNSD30-59618126-7COOP.D/SERV.P./TTAS.D/PAS.Y CARGAS SPORTMAN LTDASPI</v>
      </c>
      <c r="N165" s="8" t="str">
        <f>VLOOKUP(M165,'[1]BASE CNRT'!$AF$2:$AF$380,1,FALSE)</f>
        <v>JNSD30-59618126-7COOP.D/SERV.P./TTAS.D/PAS.Y CARGAS SPORTMAN LTDASPI</v>
      </c>
      <c r="O165" s="12" t="e">
        <f>VLOOKUP(C165,[2]Hoja1!$A$4:$A$18,1,FALSE)</f>
        <v>#N/A</v>
      </c>
    </row>
    <row r="166" spans="1:15" x14ac:dyDescent="0.25">
      <c r="A166" s="5" t="s">
        <v>231</v>
      </c>
      <c r="B166" s="5" t="s">
        <v>232</v>
      </c>
      <c r="C166" s="5" t="s">
        <v>312</v>
      </c>
      <c r="D166" s="5" t="s">
        <v>313</v>
      </c>
      <c r="E166" s="5" t="s">
        <v>235</v>
      </c>
      <c r="F166" s="5" t="s">
        <v>236</v>
      </c>
      <c r="G166" s="6" t="s">
        <v>314</v>
      </c>
      <c r="H166" s="5"/>
      <c r="I166" s="8"/>
      <c r="J166" s="9">
        <v>0</v>
      </c>
      <c r="K166" s="10">
        <v>0</v>
      </c>
      <c r="L166" s="11" t="e">
        <f>#REF!*#REF!/100</f>
        <v>#REF!</v>
      </c>
      <c r="M166" s="8" t="str">
        <f>CONCATENATE(A166,B166,C166,D166,E166)</f>
        <v>JNSD30-63311413-3COOP.DE TRABAJO DE TTES. LA UNION LTDA.SPI</v>
      </c>
      <c r="N166" s="8" t="str">
        <f>VLOOKUP(M166,'[1]BASE CNRT'!$AF$2:$AF$380,1,FALSE)</f>
        <v>JNSD30-63311413-3COOP.DE TRABAJO DE TTES. LA UNION LTDA.SPI</v>
      </c>
      <c r="O166" s="12" t="e">
        <f>VLOOKUP(C166,[2]Hoja1!$A$4:$A$18,1,FALSE)</f>
        <v>#N/A</v>
      </c>
    </row>
    <row r="167" spans="1:15" x14ac:dyDescent="0.25">
      <c r="A167" s="5" t="s">
        <v>231</v>
      </c>
      <c r="B167" s="5" t="s">
        <v>232</v>
      </c>
      <c r="C167" s="5" t="s">
        <v>315</v>
      </c>
      <c r="D167" s="5" t="s">
        <v>316</v>
      </c>
      <c r="E167" s="5" t="s">
        <v>235</v>
      </c>
      <c r="F167" s="5" t="s">
        <v>236</v>
      </c>
      <c r="G167" s="6" t="s">
        <v>317</v>
      </c>
      <c r="H167" s="5"/>
      <c r="I167" s="8"/>
      <c r="J167" s="9">
        <v>0</v>
      </c>
      <c r="K167" s="10">
        <v>0</v>
      </c>
      <c r="L167" s="11" t="e">
        <f>#REF!*#REF!/100</f>
        <v>#REF!</v>
      </c>
      <c r="M167" s="8" t="str">
        <f>CONCATENATE(A167,B167,C167,D167,E167)</f>
        <v>JNSD30-62629625-0CRUCERO DEL NORTE S.R.L.SPI</v>
      </c>
      <c r="N167" s="8" t="str">
        <f>VLOOKUP(M167,'[1]BASE CNRT'!$AF$2:$AF$380,1,FALSE)</f>
        <v>JNSD30-62629625-0CRUCERO DEL NORTE S.R.L.SPI</v>
      </c>
      <c r="O167" s="12" t="e">
        <f>VLOOKUP(C167,[2]Hoja1!$A$4:$A$18,1,FALSE)</f>
        <v>#N/A</v>
      </c>
    </row>
    <row r="168" spans="1:15" x14ac:dyDescent="0.25">
      <c r="A168" s="5" t="s">
        <v>231</v>
      </c>
      <c r="B168" s="5" t="s">
        <v>231</v>
      </c>
      <c r="C168" s="5" t="s">
        <v>318</v>
      </c>
      <c r="D168" s="5" t="s">
        <v>319</v>
      </c>
      <c r="E168" s="5" t="s">
        <v>240</v>
      </c>
      <c r="F168" s="5" t="s">
        <v>18</v>
      </c>
      <c r="G168" s="6">
        <v>28</v>
      </c>
      <c r="H168" s="5"/>
      <c r="I168" s="8" t="s">
        <v>702</v>
      </c>
      <c r="J168" s="9">
        <v>252.5</v>
      </c>
      <c r="K168" s="10">
        <v>480</v>
      </c>
      <c r="L168" s="11" t="e">
        <f>#REF!*#REF!/100</f>
        <v>#REF!</v>
      </c>
      <c r="M168" s="8" t="str">
        <f>CONCATENATE(A168,B168,C168,D168,E168)</f>
        <v>JNJN33-54633982-9D.O.T.A. S.A. DE TRANSPORTE AUTOMOTORSGI</v>
      </c>
      <c r="N168" s="8" t="e">
        <f>VLOOKUP(M168,'[1]BASE CNRT'!$AF$2:$AF$380,1,FALSE)</f>
        <v>#N/A</v>
      </c>
      <c r="O168" s="12" t="e">
        <f>VLOOKUP(C168,[2]Hoja1!$A$4:$A$18,1,FALSE)</f>
        <v>#N/A</v>
      </c>
    </row>
    <row r="169" spans="1:15" x14ac:dyDescent="0.25">
      <c r="A169" s="5" t="s">
        <v>227</v>
      </c>
      <c r="B169" s="5" t="s">
        <v>227</v>
      </c>
      <c r="C169" s="5" t="s">
        <v>318</v>
      </c>
      <c r="D169" s="5" t="s">
        <v>319</v>
      </c>
      <c r="E169" s="5" t="s">
        <v>230</v>
      </c>
      <c r="F169" s="5" t="s">
        <v>18</v>
      </c>
      <c r="G169" s="6">
        <v>44</v>
      </c>
      <c r="H169" s="5"/>
      <c r="I169" s="8" t="s">
        <v>702</v>
      </c>
      <c r="J169" s="9">
        <v>63.5</v>
      </c>
      <c r="K169" s="10">
        <v>88.5</v>
      </c>
      <c r="L169" s="14" t="e">
        <f>#REF!*#REF!/100</f>
        <v>#REF!</v>
      </c>
      <c r="M169" s="8" t="str">
        <f>CONCATENATE(A169,B169,C169,D169,E169)</f>
        <v>CABACABA33-54633982-9D.O.T.A. S.A. DE TRANSPORTE AUTOMOTORDF</v>
      </c>
      <c r="N169" s="8" t="e">
        <f>VLOOKUP(M169,'[1]BASE CNRT'!$AF$2:$AF$380,1,FALSE)</f>
        <v>#N/A</v>
      </c>
      <c r="O169" s="12" t="e">
        <f>VLOOKUP(C169,[2]Hoja1!$A$4:$A$18,1,FALSE)</f>
        <v>#N/A</v>
      </c>
    </row>
    <row r="170" spans="1:15" x14ac:dyDescent="0.25">
      <c r="A170" s="5" t="s">
        <v>231</v>
      </c>
      <c r="B170" s="5" t="s">
        <v>231</v>
      </c>
      <c r="C170" s="5" t="s">
        <v>318</v>
      </c>
      <c r="D170" s="5" t="s">
        <v>319</v>
      </c>
      <c r="E170" s="5" t="s">
        <v>240</v>
      </c>
      <c r="F170" s="5" t="s">
        <v>18</v>
      </c>
      <c r="G170" s="6">
        <v>101</v>
      </c>
      <c r="H170" s="5"/>
      <c r="I170" s="8" t="s">
        <v>702</v>
      </c>
      <c r="J170" s="9">
        <v>7</v>
      </c>
      <c r="K170" s="10">
        <v>247</v>
      </c>
      <c r="L170" s="11" t="e">
        <f>#REF!*#REF!/100</f>
        <v>#REF!</v>
      </c>
      <c r="M170" s="8" t="str">
        <f>CONCATENATE(A170,B170,C170,D170,E170)</f>
        <v>JNJN33-54633982-9D.O.T.A. S.A. DE TRANSPORTE AUTOMOTORSGI</v>
      </c>
      <c r="N170" s="8" t="e">
        <f>VLOOKUP(M170,'[1]BASE CNRT'!$AF$2:$AF$380,1,FALSE)</f>
        <v>#N/A</v>
      </c>
      <c r="O170" s="12" t="e">
        <f>VLOOKUP(C170,[2]Hoja1!$A$4:$A$18,1,FALSE)</f>
        <v>#N/A</v>
      </c>
    </row>
    <row r="171" spans="1:15" x14ac:dyDescent="0.25">
      <c r="A171" s="5" t="s">
        <v>231</v>
      </c>
      <c r="B171" s="5" t="s">
        <v>231</v>
      </c>
      <c r="C171" s="5" t="s">
        <v>320</v>
      </c>
      <c r="D171" s="5" t="s">
        <v>321</v>
      </c>
      <c r="E171" s="5" t="s">
        <v>240</v>
      </c>
      <c r="F171" s="5" t="s">
        <v>18</v>
      </c>
      <c r="G171" s="6">
        <v>86</v>
      </c>
      <c r="H171" s="5"/>
      <c r="I171" s="8" t="s">
        <v>702</v>
      </c>
      <c r="J171" s="9">
        <v>279</v>
      </c>
      <c r="K171" s="10">
        <v>11</v>
      </c>
      <c r="L171" s="11" t="e">
        <f>#REF!*#REF!/100</f>
        <v>#REF!</v>
      </c>
      <c r="M171" s="8" t="str">
        <f>CONCATENATE(A171,B171,C171,D171,E171)</f>
        <v>JNJN30-70395396-0D.U.V.I. SOCIEDAD ANONIMASGI</v>
      </c>
      <c r="N171" s="8" t="e">
        <f>VLOOKUP(M171,'[1]BASE CNRT'!$AF$2:$AF$380,1,FALSE)</f>
        <v>#N/A</v>
      </c>
      <c r="O171" s="12" t="e">
        <f>VLOOKUP(C171,[2]Hoja1!$A$4:$A$18,1,FALSE)</f>
        <v>#N/A</v>
      </c>
    </row>
    <row r="172" spans="1:15" x14ac:dyDescent="0.25">
      <c r="A172" s="5" t="s">
        <v>231</v>
      </c>
      <c r="B172" s="5" t="s">
        <v>231</v>
      </c>
      <c r="C172" s="5" t="s">
        <v>320</v>
      </c>
      <c r="D172" s="5" t="s">
        <v>321</v>
      </c>
      <c r="E172" s="5" t="s">
        <v>240</v>
      </c>
      <c r="F172" s="5" t="s">
        <v>18</v>
      </c>
      <c r="G172" s="6">
        <v>193</v>
      </c>
      <c r="H172" s="5"/>
      <c r="I172" s="8" t="s">
        <v>702</v>
      </c>
      <c r="J172" s="9">
        <v>64</v>
      </c>
      <c r="K172" s="10">
        <v>0</v>
      </c>
      <c r="L172" s="11" t="e">
        <f>#REF!*#REF!/100</f>
        <v>#REF!</v>
      </c>
      <c r="M172" s="8" t="str">
        <f>CONCATENATE(A172,B172,C172,D172,E172)</f>
        <v>JNJN30-70395396-0D.U.V.I. SOCIEDAD ANONIMASGI</v>
      </c>
      <c r="N172" s="8" t="e">
        <f>VLOOKUP(M172,'[1]BASE CNRT'!$AF$2:$AF$380,1,FALSE)</f>
        <v>#N/A</v>
      </c>
      <c r="O172" s="12" t="e">
        <f>VLOOKUP(C172,[2]Hoja1!$A$4:$A$18,1,FALSE)</f>
        <v>#N/A</v>
      </c>
    </row>
    <row r="173" spans="1:15" x14ac:dyDescent="0.25">
      <c r="A173" s="5" t="s">
        <v>231</v>
      </c>
      <c r="B173" s="5" t="s">
        <v>232</v>
      </c>
      <c r="C173" s="5" t="s">
        <v>322</v>
      </c>
      <c r="D173" s="5" t="s">
        <v>323</v>
      </c>
      <c r="E173" s="5" t="s">
        <v>235</v>
      </c>
      <c r="F173" s="5" t="s">
        <v>236</v>
      </c>
      <c r="G173" s="6" t="s">
        <v>324</v>
      </c>
      <c r="H173" s="5"/>
      <c r="I173" s="8"/>
      <c r="J173" s="9">
        <v>0</v>
      </c>
      <c r="K173" s="10">
        <v>0</v>
      </c>
      <c r="L173" s="11" t="e">
        <f>#REF!*#REF!/100</f>
        <v>#REF!</v>
      </c>
      <c r="M173" s="8" t="str">
        <f>CONCATENATE(A173,B173,C173,D173,E173)</f>
        <v>JNSD30-61133884-4DERUDDER HNOS S.R.L. FLECHA BUSSPI</v>
      </c>
      <c r="N173" s="8" t="str">
        <f>VLOOKUP(M173,'[1]BASE CNRT'!$AF$2:$AF$380,1,FALSE)</f>
        <v>JNSD30-61133884-4DERUDDER HNOS S.R.L. FLECHA BUSSPI</v>
      </c>
      <c r="O173" s="12" t="e">
        <f>VLOOKUP(C173,[2]Hoja1!$A$4:$A$18,1,FALSE)</f>
        <v>#N/A</v>
      </c>
    </row>
    <row r="174" spans="1:15" x14ac:dyDescent="0.25">
      <c r="A174" s="5" t="s">
        <v>231</v>
      </c>
      <c r="B174" s="5" t="s">
        <v>232</v>
      </c>
      <c r="C174" s="5" t="s">
        <v>322</v>
      </c>
      <c r="D174" s="5" t="s">
        <v>323</v>
      </c>
      <c r="E174" s="5" t="s">
        <v>261</v>
      </c>
      <c r="F174" s="5" t="s">
        <v>236</v>
      </c>
      <c r="G174" s="6" t="s">
        <v>325</v>
      </c>
      <c r="H174" s="5"/>
      <c r="I174" s="8"/>
      <c r="J174" s="9">
        <v>0</v>
      </c>
      <c r="K174" s="10">
        <v>0</v>
      </c>
      <c r="L174" s="11" t="e">
        <f>#REF!*#REF!/100</f>
        <v>#REF!</v>
      </c>
      <c r="M174" s="8" t="str">
        <f>CONCATENATE(A174,B174,C174,D174,E174)</f>
        <v>JNSD30-61133884-4DERUDDER HNOS S.R.L. FLECHA BUSEJ</v>
      </c>
      <c r="N174" s="8" t="str">
        <f>VLOOKUP(M174,'[1]BASE CNRT'!$AF$2:$AF$380,1,FALSE)</f>
        <v>JNSD30-61133884-4DERUDDER HNOS S.R.L. FLECHA BUSEJ</v>
      </c>
      <c r="O174" s="12" t="e">
        <f>VLOOKUP(C174,[2]Hoja1!$A$4:$A$18,1,FALSE)</f>
        <v>#N/A</v>
      </c>
    </row>
    <row r="175" spans="1:15" x14ac:dyDescent="0.25">
      <c r="A175" s="5" t="s">
        <v>231</v>
      </c>
      <c r="B175" s="5" t="s">
        <v>232</v>
      </c>
      <c r="C175" s="5" t="s">
        <v>326</v>
      </c>
      <c r="D175" s="5" t="s">
        <v>327</v>
      </c>
      <c r="E175" s="5" t="s">
        <v>235</v>
      </c>
      <c r="F175" s="5" t="s">
        <v>236</v>
      </c>
      <c r="G175" s="6" t="s">
        <v>328</v>
      </c>
      <c r="H175" s="5"/>
      <c r="I175" s="8"/>
      <c r="J175" s="9">
        <v>0</v>
      </c>
      <c r="K175" s="10">
        <v>0</v>
      </c>
      <c r="L175" s="11" t="e">
        <f>#REF!*#REF!/100</f>
        <v>#REF!</v>
      </c>
      <c r="M175" s="8" t="str">
        <f>CONCATENATE(A175,B175,C175,D175,E175)</f>
        <v>JNSD30-54637090-5DUMAS S.ASPI</v>
      </c>
      <c r="N175" s="8" t="str">
        <f>VLOOKUP(M175,'[1]BASE CNRT'!$AF$2:$AF$380,1,FALSE)</f>
        <v>JNSD30-54637090-5DUMAS S.ASPI</v>
      </c>
      <c r="O175" s="12" t="e">
        <f>VLOOKUP(C175,[2]Hoja1!$A$4:$A$18,1,FALSE)</f>
        <v>#N/A</v>
      </c>
    </row>
    <row r="176" spans="1:15" x14ac:dyDescent="0.25">
      <c r="A176" s="5" t="s">
        <v>231</v>
      </c>
      <c r="B176" s="5" t="s">
        <v>232</v>
      </c>
      <c r="C176" s="5" t="s">
        <v>329</v>
      </c>
      <c r="D176" s="5" t="s">
        <v>330</v>
      </c>
      <c r="E176" s="5" t="s">
        <v>235</v>
      </c>
      <c r="F176" s="5" t="s">
        <v>236</v>
      </c>
      <c r="G176" s="6" t="s">
        <v>331</v>
      </c>
      <c r="H176" s="5"/>
      <c r="I176" s="8"/>
      <c r="J176" s="9">
        <v>0</v>
      </c>
      <c r="K176" s="10">
        <v>0</v>
      </c>
      <c r="L176" s="11" t="e">
        <f>#REF!*#REF!/100</f>
        <v>#REF!</v>
      </c>
      <c r="M176" s="8" t="str">
        <f>CONCATENATE(A176,B176,C176,D176,E176)</f>
        <v>JNSD30-70787028-8E.C. LEADER S.R.L.SPI</v>
      </c>
      <c r="N176" s="8" t="str">
        <f>VLOOKUP(M176,'[1]BASE CNRT'!$AF$2:$AF$380,1,FALSE)</f>
        <v>JNSD30-70787028-8E.C. LEADER S.R.L.SPI</v>
      </c>
      <c r="O176" s="12" t="e">
        <f>VLOOKUP(C176,[2]Hoja1!$A$4:$A$18,1,FALSE)</f>
        <v>#N/A</v>
      </c>
    </row>
    <row r="177" spans="1:15" x14ac:dyDescent="0.25">
      <c r="A177" s="5" t="s">
        <v>231</v>
      </c>
      <c r="B177" s="5" t="s">
        <v>231</v>
      </c>
      <c r="C177" s="5" t="s">
        <v>332</v>
      </c>
      <c r="D177" s="5" t="s">
        <v>333</v>
      </c>
      <c r="E177" s="5" t="s">
        <v>243</v>
      </c>
      <c r="F177" s="5" t="s">
        <v>18</v>
      </c>
      <c r="G177" s="6">
        <v>907</v>
      </c>
      <c r="H177" s="5"/>
      <c r="I177" s="8" t="s">
        <v>702</v>
      </c>
      <c r="J177" s="9">
        <v>23.5</v>
      </c>
      <c r="K177" s="10">
        <v>6.4</v>
      </c>
      <c r="L177" s="11" t="e">
        <f>#REF!*#REF!/100</f>
        <v>#REF!</v>
      </c>
      <c r="M177" s="8" t="str">
        <f>CONCATENATE(A177,B177,C177,D177,E177)</f>
        <v>JNJN30-54635216-8E.T.A.C.E.R. S.R.L.INP</v>
      </c>
      <c r="N177" s="8" t="e">
        <f>VLOOKUP(M177,'[1]BASE CNRT'!$AF$2:$AF$380,1,FALSE)</f>
        <v>#N/A</v>
      </c>
      <c r="O177" s="12" t="e">
        <f>VLOOKUP(C177,[2]Hoja1!$A$4:$A$18,1,FALSE)</f>
        <v>#N/A</v>
      </c>
    </row>
    <row r="178" spans="1:15" s="15" customFormat="1" x14ac:dyDescent="0.25">
      <c r="A178" s="5" t="s">
        <v>231</v>
      </c>
      <c r="B178" s="5" t="s">
        <v>232</v>
      </c>
      <c r="C178" s="5" t="s">
        <v>334</v>
      </c>
      <c r="D178" s="5" t="s">
        <v>335</v>
      </c>
      <c r="E178" s="5" t="s">
        <v>235</v>
      </c>
      <c r="F178" s="5" t="s">
        <v>236</v>
      </c>
      <c r="G178" s="6" t="s">
        <v>336</v>
      </c>
      <c r="H178" s="5"/>
      <c r="I178" s="8"/>
      <c r="J178" s="9">
        <v>0</v>
      </c>
      <c r="K178" s="10">
        <v>0</v>
      </c>
      <c r="L178" s="11" t="e">
        <f>#REF!*#REF!/100</f>
        <v>#REF!</v>
      </c>
      <c r="M178" s="8" t="str">
        <f>CONCATENATE(A178,B178,C178,D178,E178)</f>
        <v>JNSD30-61580178-6EL COMETA S.R.L.SPI</v>
      </c>
      <c r="N178" s="8" t="str">
        <f>VLOOKUP(M178,'[1]BASE CNRT'!$AF$2:$AF$380,1,FALSE)</f>
        <v>JNSD30-61580178-6EL COMETA S.R.L.SPI</v>
      </c>
      <c r="O178" s="12" t="e">
        <f>VLOOKUP(C178,[2]Hoja1!$A$4:$A$18,1,FALSE)</f>
        <v>#N/A</v>
      </c>
    </row>
    <row r="179" spans="1:15" x14ac:dyDescent="0.25">
      <c r="A179" s="5" t="s">
        <v>231</v>
      </c>
      <c r="B179" s="5" t="s">
        <v>232</v>
      </c>
      <c r="C179" s="5" t="s">
        <v>337</v>
      </c>
      <c r="D179" s="5" t="s">
        <v>338</v>
      </c>
      <c r="E179" s="5" t="s">
        <v>235</v>
      </c>
      <c r="F179" s="5" t="s">
        <v>236</v>
      </c>
      <c r="G179" s="6" t="s">
        <v>339</v>
      </c>
      <c r="H179" s="5"/>
      <c r="I179" s="8"/>
      <c r="J179" s="9">
        <v>0</v>
      </c>
      <c r="K179" s="10">
        <v>0</v>
      </c>
      <c r="L179" s="11" t="e">
        <f>#REF!*#REF!/100</f>
        <v>#REF!</v>
      </c>
      <c r="M179" s="8" t="str">
        <f>CONCATENATE(A179,B179,C179,D179,E179)</f>
        <v>JNSD30-54633944-7EL CONDOR EMPRESA DE TRANSPORTE S.A.SPI</v>
      </c>
      <c r="N179" s="8" t="str">
        <f>VLOOKUP(M179,'[1]BASE CNRT'!$AF$2:$AF$380,1,FALSE)</f>
        <v>JNSD30-54633944-7EL CONDOR EMPRESA DE TRANSPORTE S.A.SPI</v>
      </c>
      <c r="O179" s="12" t="e">
        <f>VLOOKUP(C179,[2]Hoja1!$A$4:$A$18,1,FALSE)</f>
        <v>#N/A</v>
      </c>
    </row>
    <row r="180" spans="1:15" x14ac:dyDescent="0.25">
      <c r="A180" s="5" t="s">
        <v>231</v>
      </c>
      <c r="B180" s="5" t="s">
        <v>232</v>
      </c>
      <c r="C180" s="5" t="s">
        <v>340</v>
      </c>
      <c r="D180" s="5" t="s">
        <v>341</v>
      </c>
      <c r="E180" s="5" t="s">
        <v>235</v>
      </c>
      <c r="F180" s="5" t="s">
        <v>236</v>
      </c>
      <c r="G180" s="6" t="s">
        <v>342</v>
      </c>
      <c r="H180" s="5"/>
      <c r="I180" s="8"/>
      <c r="J180" s="9">
        <v>0</v>
      </c>
      <c r="K180" s="10">
        <v>0</v>
      </c>
      <c r="L180" s="11" t="e">
        <f>#REF!*#REF!/100</f>
        <v>#REF!</v>
      </c>
      <c r="M180" s="8" t="str">
        <f>CONCATENATE(A180,B180,C180,D180,E180)</f>
        <v>JNSD30-54622179-9EL CONDOR S.R.L.SPI</v>
      </c>
      <c r="N180" s="8" t="str">
        <f>VLOOKUP(M180,'[1]BASE CNRT'!$AF$2:$AF$380,1,FALSE)</f>
        <v>JNSD30-54622179-9EL CONDOR S.R.L.SPI</v>
      </c>
      <c r="O180" s="12" t="e">
        <f>VLOOKUP(C180,[2]Hoja1!$A$4:$A$18,1,FALSE)</f>
        <v>#N/A</v>
      </c>
    </row>
    <row r="181" spans="1:15" x14ac:dyDescent="0.25">
      <c r="A181" s="5" t="s">
        <v>231</v>
      </c>
      <c r="B181" s="5" t="s">
        <v>231</v>
      </c>
      <c r="C181" s="5" t="s">
        <v>343</v>
      </c>
      <c r="D181" s="5" t="s">
        <v>344</v>
      </c>
      <c r="E181" s="5" t="s">
        <v>240</v>
      </c>
      <c r="F181" s="5" t="s">
        <v>18</v>
      </c>
      <c r="G181" s="5">
        <v>148</v>
      </c>
      <c r="H181" s="5"/>
      <c r="I181" s="8" t="s">
        <v>703</v>
      </c>
      <c r="J181" s="9">
        <v>461</v>
      </c>
      <c r="K181" s="10">
        <v>97</v>
      </c>
      <c r="L181" s="11" t="e">
        <f>#REF!*#REF!/100</f>
        <v>#REF!</v>
      </c>
      <c r="M181" s="8" t="str">
        <f>CONCATENATE(A181,B181,C181,D181,E181)</f>
        <v>JNJN30-69638589-7EL NUEVO HALCON S.A.SGI</v>
      </c>
      <c r="N181" s="8" t="e">
        <f>VLOOKUP(M181,'[1]BASE CNRT'!$AF$2:$AF$380,1,FALSE)</f>
        <v>#N/A</v>
      </c>
      <c r="O181" s="12" t="e">
        <f>VLOOKUP(C181,[2]Hoja1!$A$4:$A$18,1,FALSE)</f>
        <v>#N/A</v>
      </c>
    </row>
    <row r="182" spans="1:15" x14ac:dyDescent="0.25">
      <c r="A182" s="5" t="s">
        <v>231</v>
      </c>
      <c r="B182" s="5" t="s">
        <v>232</v>
      </c>
      <c r="C182" s="5" t="s">
        <v>345</v>
      </c>
      <c r="D182" s="5" t="s">
        <v>346</v>
      </c>
      <c r="E182" s="5" t="s">
        <v>235</v>
      </c>
      <c r="F182" s="5" t="s">
        <v>236</v>
      </c>
      <c r="G182" s="6" t="s">
        <v>347</v>
      </c>
      <c r="H182" s="5"/>
      <c r="I182" s="5"/>
      <c r="J182" s="9">
        <v>0</v>
      </c>
      <c r="K182" s="10">
        <v>0</v>
      </c>
      <c r="L182" s="14" t="e">
        <f>#REF!*#REF!/100</f>
        <v>#REF!</v>
      </c>
      <c r="M182" s="8" t="str">
        <f>CONCATENATE(A182,B182,C182,D182,E182)</f>
        <v>JNSD30-54643075-4EL PORVENIR S.R.L.SPI</v>
      </c>
      <c r="N182" s="8" t="str">
        <f>VLOOKUP(M182,'[1]BASE CNRT'!$AF$2:$AF$380,1,FALSE)</f>
        <v>JNSD30-54643075-4EL PORVENIR S.R.L.SPI</v>
      </c>
      <c r="O182" s="12" t="e">
        <f>VLOOKUP(C182,[2]Hoja1!$A$4:$A$18,1,FALSE)</f>
        <v>#N/A</v>
      </c>
    </row>
    <row r="183" spans="1:15" x14ac:dyDescent="0.25">
      <c r="A183" s="5" t="s">
        <v>231</v>
      </c>
      <c r="B183" s="5" t="s">
        <v>232</v>
      </c>
      <c r="C183" s="5" t="s">
        <v>348</v>
      </c>
      <c r="D183" s="5" t="s">
        <v>349</v>
      </c>
      <c r="E183" s="5" t="s">
        <v>235</v>
      </c>
      <c r="F183" s="5" t="s">
        <v>236</v>
      </c>
      <c r="G183" s="6" t="s">
        <v>350</v>
      </c>
      <c r="H183" s="5"/>
      <c r="I183" s="8"/>
      <c r="J183" s="9">
        <v>0</v>
      </c>
      <c r="K183" s="10">
        <v>0</v>
      </c>
      <c r="L183" s="11" t="e">
        <f>#REF!*#REF!/100</f>
        <v>#REF!</v>
      </c>
      <c r="M183" s="8" t="str">
        <f>CONCATENATE(A183,B183,C183,D183,E183)</f>
        <v>JNSD30-65289644-4EL PRACTICO S.A.SPI</v>
      </c>
      <c r="N183" s="8" t="str">
        <f>VLOOKUP(M183,'[1]BASE CNRT'!$AF$2:$AF$380,1,FALSE)</f>
        <v>JNSD30-65289644-4EL PRACTICO S.A.SPI</v>
      </c>
      <c r="O183" s="12" t="e">
        <f>VLOOKUP(C183,[2]Hoja1!$A$4:$A$18,1,FALSE)</f>
        <v>#N/A</v>
      </c>
    </row>
    <row r="184" spans="1:15" x14ac:dyDescent="0.25">
      <c r="A184" s="5" t="s">
        <v>231</v>
      </c>
      <c r="B184" s="5" t="s">
        <v>231</v>
      </c>
      <c r="C184" s="5" t="s">
        <v>351</v>
      </c>
      <c r="D184" s="5" t="s">
        <v>352</v>
      </c>
      <c r="E184" s="5" t="s">
        <v>240</v>
      </c>
      <c r="F184" s="5" t="s">
        <v>18</v>
      </c>
      <c r="G184" s="5">
        <v>32</v>
      </c>
      <c r="H184" s="5"/>
      <c r="I184" s="8" t="s">
        <v>703</v>
      </c>
      <c r="J184" s="9">
        <v>44.5</v>
      </c>
      <c r="K184" s="10">
        <v>19.5</v>
      </c>
      <c r="L184" s="11" t="e">
        <f>#REF!*#REF!/100</f>
        <v>#REF!</v>
      </c>
      <c r="M184" s="8" t="str">
        <f>CONCATENATE(A184,B184,C184,D184,E184)</f>
        <v>JNJN30-54624694-5EL PUENTE S.A.T.SGI</v>
      </c>
      <c r="N184" s="8" t="e">
        <f>VLOOKUP(M184,'[1]BASE CNRT'!$AF$2:$AF$380,1,FALSE)</f>
        <v>#N/A</v>
      </c>
      <c r="O184" s="12" t="e">
        <f>VLOOKUP(C184,[2]Hoja1!$A$4:$A$18,1,FALSE)</f>
        <v>#N/A</v>
      </c>
    </row>
    <row r="185" spans="1:15" x14ac:dyDescent="0.25">
      <c r="A185" s="5" t="s">
        <v>231</v>
      </c>
      <c r="B185" s="5" t="s">
        <v>231</v>
      </c>
      <c r="C185" s="5" t="s">
        <v>351</v>
      </c>
      <c r="D185" s="5" t="s">
        <v>352</v>
      </c>
      <c r="E185" s="5" t="s">
        <v>240</v>
      </c>
      <c r="F185" s="5" t="s">
        <v>18</v>
      </c>
      <c r="G185" s="6">
        <v>75</v>
      </c>
      <c r="H185" s="5"/>
      <c r="I185" s="8" t="s">
        <v>703</v>
      </c>
      <c r="J185" s="9">
        <v>61</v>
      </c>
      <c r="K185" s="10">
        <v>20.5</v>
      </c>
      <c r="L185" s="11" t="e">
        <f>#REF!*#REF!/100</f>
        <v>#REF!</v>
      </c>
      <c r="M185" s="8" t="str">
        <f>CONCATENATE(A185,B185,C185,D185,E185)</f>
        <v>JNJN30-54624694-5EL PUENTE S.A.T.SGI</v>
      </c>
      <c r="N185" s="8" t="e">
        <f>VLOOKUP(M185,'[1]BASE CNRT'!$AF$2:$AF$380,1,FALSE)</f>
        <v>#N/A</v>
      </c>
      <c r="O185" s="12" t="e">
        <f>VLOOKUP(C185,[2]Hoja1!$A$4:$A$18,1,FALSE)</f>
        <v>#N/A</v>
      </c>
    </row>
    <row r="186" spans="1:15" x14ac:dyDescent="0.25">
      <c r="A186" s="5" t="s">
        <v>231</v>
      </c>
      <c r="B186" s="5" t="s">
        <v>231</v>
      </c>
      <c r="C186" s="5" t="s">
        <v>351</v>
      </c>
      <c r="D186" s="5" t="s">
        <v>352</v>
      </c>
      <c r="E186" s="5" t="s">
        <v>240</v>
      </c>
      <c r="F186" s="5" t="s">
        <v>18</v>
      </c>
      <c r="G186" s="6">
        <v>128</v>
      </c>
      <c r="H186" s="5"/>
      <c r="I186" s="8" t="s">
        <v>703</v>
      </c>
      <c r="J186" s="9">
        <v>58</v>
      </c>
      <c r="K186" s="10">
        <v>50</v>
      </c>
      <c r="L186" s="11" t="e">
        <f>#REF!*#REF!/100</f>
        <v>#REF!</v>
      </c>
      <c r="M186" s="8" t="str">
        <f>CONCATENATE(A186,B186,C186,D186,E186)</f>
        <v>JNJN30-54624694-5EL PUENTE S.A.T.SGI</v>
      </c>
      <c r="N186" s="8" t="e">
        <f>VLOOKUP(M186,'[1]BASE CNRT'!$AF$2:$AF$380,1,FALSE)</f>
        <v>#N/A</v>
      </c>
      <c r="O186" s="12" t="e">
        <f>VLOOKUP(C186,[2]Hoja1!$A$4:$A$18,1,FALSE)</f>
        <v>#N/A</v>
      </c>
    </row>
    <row r="187" spans="1:15" x14ac:dyDescent="0.25">
      <c r="A187" s="5" t="s">
        <v>231</v>
      </c>
      <c r="B187" s="5" t="s">
        <v>231</v>
      </c>
      <c r="C187" s="5" t="s">
        <v>351</v>
      </c>
      <c r="D187" s="5" t="s">
        <v>352</v>
      </c>
      <c r="E187" s="5" t="s">
        <v>240</v>
      </c>
      <c r="F187" s="5" t="s">
        <v>18</v>
      </c>
      <c r="G187" s="6">
        <v>158</v>
      </c>
      <c r="H187" s="5"/>
      <c r="I187" s="8" t="s">
        <v>703</v>
      </c>
      <c r="J187" s="9">
        <v>52</v>
      </c>
      <c r="K187" s="10">
        <v>22</v>
      </c>
      <c r="L187" s="11" t="e">
        <f>#REF!*#REF!/100</f>
        <v>#REF!</v>
      </c>
      <c r="M187" s="8" t="str">
        <f>CONCATENATE(A187,B187,C187,D187,E187)</f>
        <v>JNJN30-54624694-5EL PUENTE S.A.T.SGI</v>
      </c>
      <c r="N187" s="8" t="e">
        <f>VLOOKUP(M187,'[1]BASE CNRT'!$AF$2:$AF$380,1,FALSE)</f>
        <v>#N/A</v>
      </c>
      <c r="O187" s="12" t="e">
        <f>VLOOKUP(C187,[2]Hoja1!$A$4:$A$18,1,FALSE)</f>
        <v>#N/A</v>
      </c>
    </row>
    <row r="188" spans="1:15" x14ac:dyDescent="0.25">
      <c r="A188" s="5" t="s">
        <v>231</v>
      </c>
      <c r="B188" s="5" t="s">
        <v>232</v>
      </c>
      <c r="C188" s="5" t="s">
        <v>353</v>
      </c>
      <c r="D188" s="5" t="s">
        <v>354</v>
      </c>
      <c r="E188" s="5" t="s">
        <v>235</v>
      </c>
      <c r="F188" s="5" t="s">
        <v>236</v>
      </c>
      <c r="G188" s="6" t="s">
        <v>355</v>
      </c>
      <c r="H188" s="5"/>
      <c r="I188" s="8"/>
      <c r="J188" s="9">
        <v>0</v>
      </c>
      <c r="K188" s="10">
        <v>0</v>
      </c>
      <c r="L188" s="11" t="e">
        <f>#REF!*#REF!/100</f>
        <v>#REF!</v>
      </c>
      <c r="M188" s="8" t="str">
        <f>CONCATENATE(A188,B188,C188,D188,E188)</f>
        <v>JNSD30-67437645-2EL PULQUI S.R.L.SPI</v>
      </c>
      <c r="N188" s="8" t="str">
        <f>VLOOKUP(M188,'[1]BASE CNRT'!$AF$2:$AF$380,1,FALSE)</f>
        <v>JNSD30-67437645-2EL PULQUI S.R.L.SPI</v>
      </c>
      <c r="O188" s="12" t="e">
        <f>VLOOKUP(C188,[2]Hoja1!$A$4:$A$18,1,FALSE)</f>
        <v>#N/A</v>
      </c>
    </row>
    <row r="189" spans="1:15" x14ac:dyDescent="0.25">
      <c r="A189" s="5" t="s">
        <v>231</v>
      </c>
      <c r="B189" s="5" t="s">
        <v>232</v>
      </c>
      <c r="C189" s="5" t="s">
        <v>356</v>
      </c>
      <c r="D189" s="5" t="s">
        <v>357</v>
      </c>
      <c r="E189" s="5" t="s">
        <v>235</v>
      </c>
      <c r="F189" s="5" t="s">
        <v>236</v>
      </c>
      <c r="G189" s="6" t="s">
        <v>358</v>
      </c>
      <c r="H189" s="5"/>
      <c r="I189" s="8"/>
      <c r="J189" s="9">
        <v>0</v>
      </c>
      <c r="K189" s="10">
        <v>0</v>
      </c>
      <c r="L189" s="11" t="e">
        <f>#REF!*#REF!/100</f>
        <v>#REF!</v>
      </c>
      <c r="M189" s="8" t="str">
        <f>CONCATENATE(A189,B189,C189,D189,E189)</f>
        <v>JNSD30-57190066-8EL SANTIAGUEÑO S.R.L.SPI</v>
      </c>
      <c r="N189" s="8" t="str">
        <f>VLOOKUP(M189,'[1]BASE CNRT'!$AF$2:$AF$380,1,FALSE)</f>
        <v>JNSD30-57190066-8EL SANTIAGUEÑO S.R.L.SPI</v>
      </c>
      <c r="O189" s="12" t="e">
        <f>VLOOKUP(C189,[2]Hoja1!$A$4:$A$18,1,FALSE)</f>
        <v>#N/A</v>
      </c>
    </row>
    <row r="190" spans="1:15" x14ac:dyDescent="0.25">
      <c r="A190" s="5" t="s">
        <v>231</v>
      </c>
      <c r="B190" s="5" t="s">
        <v>232</v>
      </c>
      <c r="C190" s="5" t="s">
        <v>359</v>
      </c>
      <c r="D190" s="5" t="s">
        <v>360</v>
      </c>
      <c r="E190" s="5" t="s">
        <v>235</v>
      </c>
      <c r="F190" s="5" t="s">
        <v>236</v>
      </c>
      <c r="G190" s="6" t="s">
        <v>361</v>
      </c>
      <c r="H190" s="5"/>
      <c r="I190" s="8"/>
      <c r="J190" s="9">
        <v>0</v>
      </c>
      <c r="K190" s="10">
        <v>0</v>
      </c>
      <c r="L190" s="11" t="e">
        <f>#REF!*#REF!/100</f>
        <v>#REF!</v>
      </c>
      <c r="M190" s="8" t="str">
        <f>CONCATENATE(A190,B190,C190,D190,E190)</f>
        <v>JNSD30-54625314-3EMP.ARGENTINA DE SERV.PUBLICOS S.A.T.A.SPI</v>
      </c>
      <c r="N190" s="8" t="str">
        <f>VLOOKUP(M190,'[1]BASE CNRT'!$AF$2:$AF$380,1,FALSE)</f>
        <v>JNSD30-54625314-3EMP.ARGENTINA DE SERV.PUBLICOS S.A.T.A.SPI</v>
      </c>
      <c r="O190" s="12" t="e">
        <f>VLOOKUP(C190,[2]Hoja1!$A$4:$A$18,1,FALSE)</f>
        <v>#N/A</v>
      </c>
    </row>
    <row r="191" spans="1:15" x14ac:dyDescent="0.25">
      <c r="A191" s="5" t="s">
        <v>231</v>
      </c>
      <c r="B191" s="5" t="s">
        <v>232</v>
      </c>
      <c r="C191" s="5" t="s">
        <v>362</v>
      </c>
      <c r="D191" s="5" t="s">
        <v>363</v>
      </c>
      <c r="E191" s="5" t="s">
        <v>235</v>
      </c>
      <c r="F191" s="5" t="s">
        <v>236</v>
      </c>
      <c r="G191" s="6" t="s">
        <v>364</v>
      </c>
      <c r="H191" s="5"/>
      <c r="I191" s="8"/>
      <c r="J191" s="9">
        <v>0</v>
      </c>
      <c r="K191" s="10">
        <v>0</v>
      </c>
      <c r="L191" s="11" t="e">
        <f>#REF!*#REF!/100</f>
        <v>#REF!</v>
      </c>
      <c r="M191" s="8" t="str">
        <f>CONCATENATE(A191,B191,C191,D191,E191)</f>
        <v>JNSD30-54624526-4EMP.DE OMNIB.SIERRAS CORDOBESAS S.A.(I)SPI</v>
      </c>
      <c r="N191" s="8" t="str">
        <f>VLOOKUP(M191,'[1]BASE CNRT'!$AF$2:$AF$380,1,FALSE)</f>
        <v>JNSD30-54624526-4EMP.DE OMNIB.SIERRAS CORDOBESAS S.A.(I)SPI</v>
      </c>
      <c r="O191" s="12" t="e">
        <f>VLOOKUP(C191,[2]Hoja1!$A$4:$A$18,1,FALSE)</f>
        <v>#N/A</v>
      </c>
    </row>
    <row r="192" spans="1:15" x14ac:dyDescent="0.25">
      <c r="A192" s="5" t="s">
        <v>231</v>
      </c>
      <c r="B192" s="5" t="s">
        <v>231</v>
      </c>
      <c r="C192" s="5" t="s">
        <v>365</v>
      </c>
      <c r="D192" s="5" t="s">
        <v>366</v>
      </c>
      <c r="E192" s="5" t="s">
        <v>240</v>
      </c>
      <c r="F192" s="5" t="s">
        <v>18</v>
      </c>
      <c r="G192" s="6">
        <v>92</v>
      </c>
      <c r="H192" s="5"/>
      <c r="I192" s="8" t="s">
        <v>703</v>
      </c>
      <c r="J192" s="9">
        <v>130</v>
      </c>
      <c r="K192" s="10">
        <v>159</v>
      </c>
      <c r="L192" s="11" t="e">
        <f>#REF!*#REF!/100</f>
        <v>#REF!</v>
      </c>
      <c r="M192" s="8" t="str">
        <f>CONCATENATE(A192,B192,C192,D192,E192)</f>
        <v>JNJN30-54634312-6EMP.DE TRANSP.MICROOMN.SAENZ PEÑA S.R.L.SGI</v>
      </c>
      <c r="N192" s="8" t="e">
        <f>VLOOKUP(M192,'[1]BASE CNRT'!$AF$2:$AF$380,1,FALSE)</f>
        <v>#N/A</v>
      </c>
      <c r="O192" s="12" t="e">
        <f>VLOOKUP(C192,[2]Hoja1!$A$4:$A$18,1,FALSE)</f>
        <v>#N/A</v>
      </c>
    </row>
    <row r="193" spans="1:15" x14ac:dyDescent="0.25">
      <c r="A193" s="5" t="s">
        <v>231</v>
      </c>
      <c r="B193" s="5" t="s">
        <v>231</v>
      </c>
      <c r="C193" s="5" t="s">
        <v>367</v>
      </c>
      <c r="D193" s="5" t="s">
        <v>368</v>
      </c>
      <c r="E193" s="5" t="s">
        <v>240</v>
      </c>
      <c r="F193" s="5" t="s">
        <v>18</v>
      </c>
      <c r="G193" s="6">
        <v>29</v>
      </c>
      <c r="H193" s="5"/>
      <c r="I193" s="8" t="s">
        <v>702</v>
      </c>
      <c r="J193" s="9">
        <v>54.5</v>
      </c>
      <c r="K193" s="10">
        <v>121.5</v>
      </c>
      <c r="L193" s="11" t="e">
        <f>#REF!*#REF!/100</f>
        <v>#REF!</v>
      </c>
      <c r="M193" s="8" t="str">
        <f>CONCATENATE(A193,B193,C193,D193,E193)</f>
        <v>JNJN30-54633715-0EMP.DE TTE. PEDRO DE MENDOZA COM. E IND.SGI</v>
      </c>
      <c r="N193" s="8" t="e">
        <f>VLOOKUP(M193,'[1]BASE CNRT'!$AF$2:$AF$380,1,FALSE)</f>
        <v>#N/A</v>
      </c>
      <c r="O193" s="12" t="e">
        <f>VLOOKUP(C193,[2]Hoja1!$A$4:$A$18,1,FALSE)</f>
        <v>#N/A</v>
      </c>
    </row>
    <row r="194" spans="1:15" x14ac:dyDescent="0.25">
      <c r="A194" s="5" t="s">
        <v>231</v>
      </c>
      <c r="B194" s="5" t="s">
        <v>232</v>
      </c>
      <c r="C194" s="5" t="s">
        <v>369</v>
      </c>
      <c r="D194" s="5" t="s">
        <v>370</v>
      </c>
      <c r="E194" s="5" t="s">
        <v>235</v>
      </c>
      <c r="F194" s="5" t="s">
        <v>236</v>
      </c>
      <c r="G194" s="6" t="s">
        <v>371</v>
      </c>
      <c r="H194" s="5"/>
      <c r="I194" s="8"/>
      <c r="J194" s="9">
        <v>0</v>
      </c>
      <c r="K194" s="10">
        <v>0</v>
      </c>
      <c r="L194" s="11" t="e">
        <f>#REF!*#REF!/100</f>
        <v>#REF!</v>
      </c>
      <c r="M194" s="8" t="str">
        <f>CONCATENATE(A194,B194,C194,D194,E194)</f>
        <v>JNSD30-54633302-3EMP.DE TTES.SIERRAS DE CORDOBA S.A.C.I.I.Y ASPI</v>
      </c>
      <c r="N194" s="8" t="str">
        <f>VLOOKUP(M194,'[1]BASE CNRT'!$AF$2:$AF$380,1,FALSE)</f>
        <v>JNSD30-54633302-3EMP.DE TTES.SIERRAS DE CORDOBA S.A.C.I.I.Y ASPI</v>
      </c>
      <c r="O194" s="12" t="e">
        <f>VLOOKUP(C194,[2]Hoja1!$A$4:$A$18,1,FALSE)</f>
        <v>#N/A</v>
      </c>
    </row>
    <row r="195" spans="1:15" x14ac:dyDescent="0.25">
      <c r="A195" s="5" t="s">
        <v>231</v>
      </c>
      <c r="B195" s="5" t="s">
        <v>231</v>
      </c>
      <c r="C195" s="5" t="s">
        <v>372</v>
      </c>
      <c r="D195" s="5" t="s">
        <v>373</v>
      </c>
      <c r="E195" s="5" t="s">
        <v>240</v>
      </c>
      <c r="F195" s="5" t="s">
        <v>18</v>
      </c>
      <c r="G195" s="6">
        <v>24</v>
      </c>
      <c r="H195" s="5"/>
      <c r="I195" s="8" t="s">
        <v>702</v>
      </c>
      <c r="J195" s="9">
        <v>70.5</v>
      </c>
      <c r="K195" s="10">
        <v>191.5</v>
      </c>
      <c r="L195" s="11" t="e">
        <f>#REF!*#REF!/100</f>
        <v>#REF!</v>
      </c>
      <c r="M195" s="8" t="str">
        <f>CONCATENATE(A195,B195,C195,D195,E195)</f>
        <v>JNJN30-54634107-7EMP.TRANSP.AUTOM.DE PASAJEROS S.A.C.I.F.SGI</v>
      </c>
      <c r="N195" s="8" t="e">
        <f>VLOOKUP(M195,'[1]BASE CNRT'!$AF$2:$AF$380,1,FALSE)</f>
        <v>#N/A</v>
      </c>
      <c r="O195" s="12" t="e">
        <f>VLOOKUP(C195,[2]Hoja1!$A$4:$A$18,1,FALSE)</f>
        <v>#N/A</v>
      </c>
    </row>
    <row r="196" spans="1:15" x14ac:dyDescent="0.25">
      <c r="A196" s="5" t="s">
        <v>231</v>
      </c>
      <c r="B196" s="5" t="s">
        <v>231</v>
      </c>
      <c r="C196" s="5" t="s">
        <v>374</v>
      </c>
      <c r="D196" s="5" t="s">
        <v>375</v>
      </c>
      <c r="E196" s="5" t="s">
        <v>243</v>
      </c>
      <c r="F196" s="5" t="s">
        <v>18</v>
      </c>
      <c r="G196" s="6">
        <v>906</v>
      </c>
      <c r="H196" s="5"/>
      <c r="I196" s="8" t="s">
        <v>702</v>
      </c>
      <c r="J196" s="9">
        <v>17</v>
      </c>
      <c r="K196" s="10">
        <v>25.5</v>
      </c>
      <c r="L196" s="11" t="e">
        <f>#REF!*#REF!/100</f>
        <v>#REF!</v>
      </c>
      <c r="M196" s="8" t="str">
        <f>CONCATENATE(A196,B196,C196,D196,E196)</f>
        <v>JNJN30-54660726-3EMP.TRANSP.FLUVIALES DEL LITORAL S.A.INP</v>
      </c>
      <c r="N196" s="8" t="e">
        <f>VLOOKUP(M196,'[1]BASE CNRT'!$AF$2:$AF$380,1,FALSE)</f>
        <v>#N/A</v>
      </c>
      <c r="O196" s="12" t="e">
        <f>VLOOKUP(C196,[2]Hoja1!$A$4:$A$18,1,FALSE)</f>
        <v>#N/A</v>
      </c>
    </row>
    <row r="197" spans="1:15" x14ac:dyDescent="0.25">
      <c r="A197" s="5" t="s">
        <v>231</v>
      </c>
      <c r="B197" s="5" t="s">
        <v>232</v>
      </c>
      <c r="C197" s="5" t="s">
        <v>376</v>
      </c>
      <c r="D197" s="5" t="s">
        <v>377</v>
      </c>
      <c r="E197" s="5" t="s">
        <v>235</v>
      </c>
      <c r="F197" s="5" t="s">
        <v>236</v>
      </c>
      <c r="G197" s="6" t="s">
        <v>378</v>
      </c>
      <c r="H197" s="5"/>
      <c r="I197" s="8"/>
      <c r="J197" s="9">
        <v>0</v>
      </c>
      <c r="K197" s="10">
        <v>0</v>
      </c>
      <c r="L197" s="11" t="e">
        <f>#REF!*#REF!/100</f>
        <v>#REF!</v>
      </c>
      <c r="M197" s="8" t="str">
        <f>CONCATENATE(A197,B197,C197,D197,E197)</f>
        <v>JNSD30-67871434-4EMPRENDIMIENTOS S.R.L.SPI</v>
      </c>
      <c r="N197" s="8" t="str">
        <f>VLOOKUP(M197,'[1]BASE CNRT'!$AF$2:$AF$380,1,FALSE)</f>
        <v>JNSD30-67871434-4EMPRENDIMIENTOS S.R.L.SPI</v>
      </c>
      <c r="O197" s="12" t="e">
        <f>VLOOKUP(C197,[2]Hoja1!$A$4:$A$18,1,FALSE)</f>
        <v>#N/A</v>
      </c>
    </row>
    <row r="198" spans="1:15" x14ac:dyDescent="0.25">
      <c r="A198" s="5" t="s">
        <v>231</v>
      </c>
      <c r="B198" s="5" t="s">
        <v>232</v>
      </c>
      <c r="C198" s="5" t="s">
        <v>379</v>
      </c>
      <c r="D198" s="5" t="s">
        <v>380</v>
      </c>
      <c r="E198" s="5" t="s">
        <v>235</v>
      </c>
      <c r="F198" s="5" t="s">
        <v>236</v>
      </c>
      <c r="G198" s="5" t="s">
        <v>381</v>
      </c>
      <c r="H198" s="5"/>
      <c r="I198" s="8"/>
      <c r="J198" s="9">
        <v>0</v>
      </c>
      <c r="K198" s="10">
        <v>0</v>
      </c>
      <c r="L198" s="11" t="e">
        <f>#REF!*#REF!/100</f>
        <v>#REF!</v>
      </c>
      <c r="M198" s="8" t="str">
        <f>CONCATENATE(A198,B198,C198,D198,E198)</f>
        <v>JNSD30-62730398-6EMPRESA ALMIRANTE GUILLERMO BROWN S.R.L.SPI</v>
      </c>
      <c r="N198" s="8" t="str">
        <f>VLOOKUP(M198,'[1]BASE CNRT'!$AF$2:$AF$380,1,FALSE)</f>
        <v>JNSD30-62730398-6EMPRESA ALMIRANTE GUILLERMO BROWN S.R.L.SPI</v>
      </c>
      <c r="O198" s="12" t="e">
        <f>VLOOKUP(C198,[2]Hoja1!$A$4:$A$18,1,FALSE)</f>
        <v>#N/A</v>
      </c>
    </row>
    <row r="199" spans="1:15" x14ac:dyDescent="0.25">
      <c r="A199" s="5" t="s">
        <v>231</v>
      </c>
      <c r="B199" s="5" t="s">
        <v>231</v>
      </c>
      <c r="C199" s="5" t="s">
        <v>382</v>
      </c>
      <c r="D199" s="5" t="s">
        <v>383</v>
      </c>
      <c r="E199" s="5" t="s">
        <v>240</v>
      </c>
      <c r="F199" s="5" t="s">
        <v>18</v>
      </c>
      <c r="G199" s="5">
        <v>95</v>
      </c>
      <c r="H199" s="5"/>
      <c r="I199" s="8" t="s">
        <v>702</v>
      </c>
      <c r="J199" s="9">
        <v>121</v>
      </c>
      <c r="K199" s="10">
        <v>12.5</v>
      </c>
      <c r="L199" s="11" t="e">
        <f>#REF!*#REF!/100</f>
        <v>#REF!</v>
      </c>
      <c r="M199" s="8" t="str">
        <f>CONCATENATE(A199,B199,C199,D199,E199)</f>
        <v>JNJN30-54633937-4EMPRESA ANTARTIDA ARGENTINA S.A.T.SGI</v>
      </c>
      <c r="N199" s="8" t="e">
        <f>VLOOKUP(M199,'[1]BASE CNRT'!$AF$2:$AF$380,1,FALSE)</f>
        <v>#N/A</v>
      </c>
      <c r="O199" s="12" t="e">
        <f>VLOOKUP(C199,[2]Hoja1!$A$4:$A$18,1,FALSE)</f>
        <v>#N/A</v>
      </c>
    </row>
    <row r="200" spans="1:15" x14ac:dyDescent="0.25">
      <c r="A200" s="5" t="s">
        <v>231</v>
      </c>
      <c r="B200" s="5" t="s">
        <v>231</v>
      </c>
      <c r="C200" s="5" t="s">
        <v>384</v>
      </c>
      <c r="D200" s="5" t="s">
        <v>385</v>
      </c>
      <c r="E200" s="5" t="s">
        <v>243</v>
      </c>
      <c r="F200" s="5" t="s">
        <v>18</v>
      </c>
      <c r="G200" s="6">
        <v>908</v>
      </c>
      <c r="H200" s="5"/>
      <c r="I200" s="8" t="s">
        <v>702</v>
      </c>
      <c r="J200" s="9">
        <v>7.3</v>
      </c>
      <c r="K200" s="10">
        <v>0</v>
      </c>
      <c r="L200" s="11" t="e">
        <f>#REF!*#REF!/100</f>
        <v>#REF!</v>
      </c>
      <c r="M200" s="8" t="str">
        <f>CONCATENATE(A200,B200,C200,D200,E200)</f>
        <v>JNJN30-59033015-5EMPRESA CEFERINO S.A.INP</v>
      </c>
      <c r="N200" s="8" t="e">
        <f>VLOOKUP(M200,'[1]BASE CNRT'!$AF$2:$AF$380,1,FALSE)</f>
        <v>#N/A</v>
      </c>
      <c r="O200" s="12" t="e">
        <f>VLOOKUP(C200,[2]Hoja1!$A$4:$A$18,1,FALSE)</f>
        <v>#N/A</v>
      </c>
    </row>
    <row r="201" spans="1:15" x14ac:dyDescent="0.25">
      <c r="A201" s="5" t="s">
        <v>231</v>
      </c>
      <c r="B201" s="5" t="s">
        <v>232</v>
      </c>
      <c r="C201" s="5" t="s">
        <v>384</v>
      </c>
      <c r="D201" s="5" t="s">
        <v>385</v>
      </c>
      <c r="E201" s="5" t="s">
        <v>235</v>
      </c>
      <c r="F201" s="5" t="s">
        <v>236</v>
      </c>
      <c r="G201" s="6" t="s">
        <v>386</v>
      </c>
      <c r="H201" s="5"/>
      <c r="I201" s="8"/>
      <c r="J201" s="9">
        <v>0</v>
      </c>
      <c r="K201" s="10">
        <v>0</v>
      </c>
      <c r="L201" s="11" t="e">
        <f>#REF!*#REF!/100</f>
        <v>#REF!</v>
      </c>
      <c r="M201" s="8" t="str">
        <f>CONCATENATE(A201,B201,C201,D201,E201)</f>
        <v>JNSD30-59033015-5EMPRESA CEFERINO S.A.SPI</v>
      </c>
      <c r="N201" s="8" t="str">
        <f>VLOOKUP(M201,'[1]BASE CNRT'!$AF$2:$AF$380,1,FALSE)</f>
        <v>JNSD30-59033015-5EMPRESA CEFERINO S.A.SPI</v>
      </c>
      <c r="O201" s="12" t="e">
        <f>VLOOKUP(C201,[2]Hoja1!$A$4:$A$18,1,FALSE)</f>
        <v>#N/A</v>
      </c>
    </row>
    <row r="202" spans="1:15" x14ac:dyDescent="0.25">
      <c r="A202" s="5" t="s">
        <v>231</v>
      </c>
      <c r="B202" s="5" t="s">
        <v>232</v>
      </c>
      <c r="C202" s="5" t="s">
        <v>384</v>
      </c>
      <c r="D202" s="5" t="s">
        <v>385</v>
      </c>
      <c r="E202" s="5" t="s">
        <v>261</v>
      </c>
      <c r="F202" s="5" t="s">
        <v>236</v>
      </c>
      <c r="G202" s="6" t="s">
        <v>387</v>
      </c>
      <c r="H202" s="5"/>
      <c r="I202" s="8"/>
      <c r="J202" s="9">
        <v>0</v>
      </c>
      <c r="K202" s="10">
        <v>0</v>
      </c>
      <c r="L202" s="11" t="e">
        <f>#REF!*#REF!/100</f>
        <v>#REF!</v>
      </c>
      <c r="M202" s="8" t="str">
        <f>CONCATENATE(A202,B202,C202,D202,E202)</f>
        <v>JNSD30-59033015-5EMPRESA CEFERINO S.A.EJ</v>
      </c>
      <c r="N202" s="8" t="str">
        <f>VLOOKUP(M202,'[1]BASE CNRT'!$AF$2:$AF$380,1,FALSE)</f>
        <v>JNSD30-59033015-5EMPRESA CEFERINO S.A.EJ</v>
      </c>
      <c r="O202" s="12" t="e">
        <f>VLOOKUP(C202,[2]Hoja1!$A$4:$A$18,1,FALSE)</f>
        <v>#N/A</v>
      </c>
    </row>
    <row r="203" spans="1:15" x14ac:dyDescent="0.25">
      <c r="A203" s="5" t="s">
        <v>231</v>
      </c>
      <c r="B203" s="5" t="s">
        <v>232</v>
      </c>
      <c r="C203" s="5" t="s">
        <v>388</v>
      </c>
      <c r="D203" s="5" t="s">
        <v>389</v>
      </c>
      <c r="E203" s="5" t="s">
        <v>235</v>
      </c>
      <c r="F203" s="5" t="s">
        <v>236</v>
      </c>
      <c r="G203" s="6" t="s">
        <v>390</v>
      </c>
      <c r="H203" s="5"/>
      <c r="I203" s="8"/>
      <c r="J203" s="9">
        <v>0</v>
      </c>
      <c r="K203" s="10">
        <v>0</v>
      </c>
      <c r="L203" s="11" t="e">
        <f>#REF!*#REF!/100</f>
        <v>#REF!</v>
      </c>
      <c r="M203" s="8" t="str">
        <f>CONCATENATE(A203,B203,C203,D203,E203)</f>
        <v>JNSD30-60597072-5EMPRESA CIUDAD DE GUALEGUAYCHU S.R.L.SPI</v>
      </c>
      <c r="N203" s="8" t="str">
        <f>VLOOKUP(M203,'[1]BASE CNRT'!$AF$2:$AF$380,1,FALSE)</f>
        <v>JNSD30-60597072-5EMPRESA CIUDAD DE GUALEGUAYCHU S.R.L.SPI</v>
      </c>
      <c r="O203" s="12" t="e">
        <f>VLOOKUP(C203,[2]Hoja1!$A$4:$A$18,1,FALSE)</f>
        <v>#N/A</v>
      </c>
    </row>
    <row r="204" spans="1:15" x14ac:dyDescent="0.25">
      <c r="A204" s="5" t="s">
        <v>231</v>
      </c>
      <c r="B204" s="5" t="s">
        <v>232</v>
      </c>
      <c r="C204" s="5" t="s">
        <v>391</v>
      </c>
      <c r="D204" s="5" t="s">
        <v>392</v>
      </c>
      <c r="E204" s="5" t="s">
        <v>235</v>
      </c>
      <c r="F204" s="5" t="s">
        <v>236</v>
      </c>
      <c r="G204" s="6" t="s">
        <v>393</v>
      </c>
      <c r="H204" s="5"/>
      <c r="I204" s="8"/>
      <c r="J204" s="9">
        <v>0</v>
      </c>
      <c r="K204" s="10">
        <v>0</v>
      </c>
      <c r="L204" s="11" t="e">
        <f>#REF!*#REF!/100</f>
        <v>#REF!</v>
      </c>
      <c r="M204" s="8" t="str">
        <f>CONCATENATE(A204,B204,C204,D204,E204)</f>
        <v>JNSD30-66092335-3EMPRESA DE OMNIBUS BANTA SINGH S.R.L.SPI</v>
      </c>
      <c r="N204" s="8" t="str">
        <f>VLOOKUP(M204,'[1]BASE CNRT'!$AF$2:$AF$380,1,FALSE)</f>
        <v>JNSD30-66092335-3EMPRESA DE OMNIBUS BANTA SINGH S.R.L.SPI</v>
      </c>
      <c r="O204" s="12" t="e">
        <f>VLOOKUP(C204,[2]Hoja1!$A$4:$A$18,1,FALSE)</f>
        <v>#N/A</v>
      </c>
    </row>
    <row r="205" spans="1:15" x14ac:dyDescent="0.25">
      <c r="A205" s="5" t="s">
        <v>231</v>
      </c>
      <c r="B205" s="5" t="s">
        <v>231</v>
      </c>
      <c r="C205" s="5" t="s">
        <v>394</v>
      </c>
      <c r="D205" s="5" t="s">
        <v>395</v>
      </c>
      <c r="E205" s="5" t="s">
        <v>240</v>
      </c>
      <c r="F205" s="5" t="s">
        <v>18</v>
      </c>
      <c r="G205" s="6">
        <v>21</v>
      </c>
      <c r="H205" s="5"/>
      <c r="I205" s="8" t="s">
        <v>702</v>
      </c>
      <c r="J205" s="9">
        <v>322.5</v>
      </c>
      <c r="K205" s="10">
        <v>470</v>
      </c>
      <c r="L205" s="11" t="e">
        <f>#REF!*#REF!/100</f>
        <v>#REF!</v>
      </c>
      <c r="M205" s="8" t="str">
        <f>CONCATENATE(A205,B205,C205,D205,E205)</f>
        <v>JNJN30-54625079-9EMPRESA DE TRANSP. TTE. GRAL. ROCA S.ASGI</v>
      </c>
      <c r="N205" s="8" t="e">
        <f>VLOOKUP(M205,'[1]BASE CNRT'!$AF$2:$AF$380,1,FALSE)</f>
        <v>#N/A</v>
      </c>
      <c r="O205" s="12" t="e">
        <f>VLOOKUP(C205,[2]Hoja1!$A$4:$A$18,1,FALSE)</f>
        <v>#N/A</v>
      </c>
    </row>
    <row r="206" spans="1:15" x14ac:dyDescent="0.25">
      <c r="A206" s="5" t="s">
        <v>227</v>
      </c>
      <c r="B206" s="5" t="s">
        <v>227</v>
      </c>
      <c r="C206" s="5" t="s">
        <v>394</v>
      </c>
      <c r="D206" s="5" t="s">
        <v>395</v>
      </c>
      <c r="E206" s="5" t="s">
        <v>230</v>
      </c>
      <c r="F206" s="5" t="s">
        <v>18</v>
      </c>
      <c r="G206" s="6">
        <v>108</v>
      </c>
      <c r="H206" s="5"/>
      <c r="I206" s="8" t="s">
        <v>702</v>
      </c>
      <c r="J206" s="9">
        <v>14</v>
      </c>
      <c r="K206" s="10">
        <v>151</v>
      </c>
      <c r="L206" s="11" t="e">
        <f>#REF!*#REF!/100</f>
        <v>#REF!</v>
      </c>
      <c r="M206" s="8" t="str">
        <f>CONCATENATE(A206,B206,C206,D206,E206)</f>
        <v>CABACABA30-54625079-9EMPRESA DE TRANSP. TTE. GRAL. ROCA S.ADF</v>
      </c>
      <c r="N206" s="8" t="e">
        <f>VLOOKUP(M206,'[1]BASE CNRT'!$AF$2:$AF$380,1,FALSE)</f>
        <v>#N/A</v>
      </c>
      <c r="O206" s="12" t="e">
        <f>VLOOKUP(C206,[2]Hoja1!$A$4:$A$18,1,FALSE)</f>
        <v>#N/A</v>
      </c>
    </row>
    <row r="207" spans="1:15" x14ac:dyDescent="0.25">
      <c r="A207" s="5" t="s">
        <v>231</v>
      </c>
      <c r="B207" s="5" t="s">
        <v>232</v>
      </c>
      <c r="C207" s="5" t="s">
        <v>396</v>
      </c>
      <c r="D207" s="5" t="s">
        <v>397</v>
      </c>
      <c r="E207" s="5" t="s">
        <v>235</v>
      </c>
      <c r="F207" s="5" t="s">
        <v>236</v>
      </c>
      <c r="G207" s="6" t="s">
        <v>398</v>
      </c>
      <c r="H207" s="5"/>
      <c r="I207" s="8"/>
      <c r="J207" s="9">
        <v>0</v>
      </c>
      <c r="K207" s="10">
        <v>0</v>
      </c>
      <c r="L207" s="11" t="e">
        <f>#REF!*#REF!/100</f>
        <v>#REF!</v>
      </c>
      <c r="M207" s="8" t="str">
        <f>CONCATENATE(A207,B207,C207,D207,E207)</f>
        <v>JNSD30-53313348-3EMPRESA DE TRANSPORTE ACONQUIJA S.R.L.SPI</v>
      </c>
      <c r="N207" s="8" t="str">
        <f>VLOOKUP(M207,'[1]BASE CNRT'!$AF$2:$AF$380,1,FALSE)</f>
        <v>JNSD30-53313348-3EMPRESA DE TRANSPORTE ACONQUIJA S.R.L.SPI</v>
      </c>
      <c r="O207" s="12" t="e">
        <f>VLOOKUP(C207,[2]Hoja1!$A$4:$A$18,1,FALSE)</f>
        <v>#N/A</v>
      </c>
    </row>
    <row r="208" spans="1:15" x14ac:dyDescent="0.25">
      <c r="A208" s="5" t="s">
        <v>231</v>
      </c>
      <c r="B208" s="5" t="s">
        <v>231</v>
      </c>
      <c r="C208" s="5" t="s">
        <v>21</v>
      </c>
      <c r="D208" s="5" t="s">
        <v>22</v>
      </c>
      <c r="E208" s="5" t="s">
        <v>240</v>
      </c>
      <c r="F208" s="5" t="s">
        <v>18</v>
      </c>
      <c r="G208" s="6">
        <v>119</v>
      </c>
      <c r="H208" s="5"/>
      <c r="I208" s="8" t="s">
        <v>702</v>
      </c>
      <c r="J208" s="9">
        <v>13.5</v>
      </c>
      <c r="K208" s="10">
        <v>65</v>
      </c>
      <c r="L208" s="11" t="e">
        <f>#REF!*#REF!/100</f>
        <v>#REF!</v>
      </c>
      <c r="M208" s="8" t="str">
        <f>CONCATENATE(A208,B208,C208,D208,E208)</f>
        <v>JNJN30-65080001-6EMPRESA DE TRANSPORTE DEL SUR S.R.L.SGI</v>
      </c>
      <c r="N208" s="8" t="e">
        <f>VLOOKUP(M208,'[1]BASE CNRT'!$AF$2:$AF$380,1,FALSE)</f>
        <v>#N/A</v>
      </c>
      <c r="O208" s="12" t="e">
        <f>VLOOKUP(C208,[2]Hoja1!$A$4:$A$18,1,FALSE)</f>
        <v>#N/A</v>
      </c>
    </row>
    <row r="209" spans="1:15" x14ac:dyDescent="0.25">
      <c r="A209" s="5" t="s">
        <v>231</v>
      </c>
      <c r="B209" s="5" t="s">
        <v>231</v>
      </c>
      <c r="C209" s="5" t="s">
        <v>399</v>
      </c>
      <c r="D209" s="5" t="s">
        <v>400</v>
      </c>
      <c r="E209" s="5" t="s">
        <v>240</v>
      </c>
      <c r="F209" s="5" t="s">
        <v>18</v>
      </c>
      <c r="G209" s="6">
        <v>105</v>
      </c>
      <c r="H209" s="5"/>
      <c r="I209" s="8" t="s">
        <v>704</v>
      </c>
      <c r="J209" s="9">
        <v>26</v>
      </c>
      <c r="K209" s="10">
        <v>99</v>
      </c>
      <c r="L209" s="11" t="e">
        <f>#REF!*#REF!/100</f>
        <v>#REF!</v>
      </c>
      <c r="M209" s="8" t="str">
        <f>CONCATENATE(A209,B209,C209,D209,E209)</f>
        <v>JNJN30-54657290-7EMPRESA DE TRANSPORTES AMERICA S.A.C.I.SGI</v>
      </c>
      <c r="N209" s="8" t="e">
        <f>VLOOKUP(M209,'[1]BASE CNRT'!$AF$2:$AF$380,1,FALSE)</f>
        <v>#N/A</v>
      </c>
      <c r="O209" s="12" t="e">
        <f>VLOOKUP(C209,[2]Hoja1!$A$4:$A$18,1,FALSE)</f>
        <v>#N/A</v>
      </c>
    </row>
    <row r="210" spans="1:15" x14ac:dyDescent="0.25">
      <c r="A210" s="5" t="s">
        <v>231</v>
      </c>
      <c r="B210" s="5" t="s">
        <v>231</v>
      </c>
      <c r="C210" s="5" t="s">
        <v>401</v>
      </c>
      <c r="D210" s="5" t="s">
        <v>402</v>
      </c>
      <c r="E210" s="5" t="s">
        <v>243</v>
      </c>
      <c r="F210" s="5" t="s">
        <v>18</v>
      </c>
      <c r="G210" s="6">
        <v>914</v>
      </c>
      <c r="H210" s="5"/>
      <c r="I210" s="8" t="s">
        <v>702</v>
      </c>
      <c r="J210" s="9">
        <v>0</v>
      </c>
      <c r="K210" s="10">
        <v>115.5</v>
      </c>
      <c r="L210" s="11" t="e">
        <f>#REF!*#REF!/100</f>
        <v>#REF!</v>
      </c>
      <c r="M210" s="8" t="str">
        <f>CONCATENATE(A210,B210,C210,D210,E210)</f>
        <v>JNJN30-56394131-2EMPRESA DE TTES.DE PASAJEROS KO-KO S.R.LINP</v>
      </c>
      <c r="N210" s="8" t="e">
        <f>VLOOKUP(M210,'[1]BASE CNRT'!$AF$2:$AF$380,1,FALSE)</f>
        <v>#N/A</v>
      </c>
      <c r="O210" s="12" t="e">
        <f>VLOOKUP(C210,[2]Hoja1!$A$4:$A$18,1,FALSE)</f>
        <v>#N/A</v>
      </c>
    </row>
    <row r="211" spans="1:15" x14ac:dyDescent="0.25">
      <c r="A211" s="5" t="s">
        <v>231</v>
      </c>
      <c r="B211" s="5" t="s">
        <v>232</v>
      </c>
      <c r="C211" s="5" t="s">
        <v>401</v>
      </c>
      <c r="D211" s="5" t="s">
        <v>402</v>
      </c>
      <c r="E211" s="5" t="s">
        <v>235</v>
      </c>
      <c r="F211" s="5" t="s">
        <v>236</v>
      </c>
      <c r="G211" s="6" t="s">
        <v>403</v>
      </c>
      <c r="H211" s="5"/>
      <c r="I211" s="8"/>
      <c r="J211" s="9">
        <v>0</v>
      </c>
      <c r="K211" s="10">
        <v>0</v>
      </c>
      <c r="L211" s="11" t="e">
        <f>#REF!*#REF!/100</f>
        <v>#REF!</v>
      </c>
      <c r="M211" s="8" t="str">
        <f>CONCATENATE(A211,B211,C211,D211,E211)</f>
        <v>JNSD30-56394131-2EMPRESA DE TTES.DE PASAJEROS KO-KO S.R.LSPI</v>
      </c>
      <c r="N211" s="8" t="str">
        <f>VLOOKUP(M211,'[1]BASE CNRT'!$AF$2:$AF$380,1,FALSE)</f>
        <v>JNSD30-56394131-2EMPRESA DE TTES.DE PASAJEROS KO-KO S.R.LSPI</v>
      </c>
      <c r="O211" s="12" t="e">
        <f>VLOOKUP(C211,[2]Hoja1!$A$4:$A$18,1,FALSE)</f>
        <v>#N/A</v>
      </c>
    </row>
    <row r="212" spans="1:15" s="15" customFormat="1" x14ac:dyDescent="0.25">
      <c r="A212" s="5" t="s">
        <v>231</v>
      </c>
      <c r="B212" s="5" t="s">
        <v>232</v>
      </c>
      <c r="C212" s="5" t="s">
        <v>404</v>
      </c>
      <c r="D212" s="5" t="s">
        <v>405</v>
      </c>
      <c r="E212" s="5" t="s">
        <v>235</v>
      </c>
      <c r="F212" s="5" t="s">
        <v>236</v>
      </c>
      <c r="G212" s="6" t="s">
        <v>406</v>
      </c>
      <c r="H212" s="5"/>
      <c r="I212" s="8"/>
      <c r="J212" s="9">
        <v>0</v>
      </c>
      <c r="K212" s="10">
        <v>0</v>
      </c>
      <c r="L212" s="11" t="e">
        <f>#REF!*#REF!/100</f>
        <v>#REF!</v>
      </c>
      <c r="M212" s="8" t="str">
        <f>CONCATENATE(A212,B212,C212,D212,E212)</f>
        <v>JNSD30-64472067-1EMPRESA DEL SUR Y MEDIA AGUA S.A.SPI</v>
      </c>
      <c r="N212" s="8" t="str">
        <f>VLOOKUP(M212,'[1]BASE CNRT'!$AF$2:$AF$380,1,FALSE)</f>
        <v>JNSD30-64472067-1EMPRESA DEL SUR Y MEDIA AGUA S.A.SPI</v>
      </c>
      <c r="O212" s="12" t="e">
        <f>VLOOKUP(C212,[2]Hoja1!$A$4:$A$18,1,FALSE)</f>
        <v>#N/A</v>
      </c>
    </row>
    <row r="213" spans="1:15" x14ac:dyDescent="0.25">
      <c r="A213" s="5" t="s">
        <v>231</v>
      </c>
      <c r="B213" s="5" t="s">
        <v>232</v>
      </c>
      <c r="C213" s="5" t="s">
        <v>407</v>
      </c>
      <c r="D213" s="5" t="s">
        <v>408</v>
      </c>
      <c r="E213" s="5" t="s">
        <v>235</v>
      </c>
      <c r="F213" s="5" t="s">
        <v>236</v>
      </c>
      <c r="G213" s="6" t="s">
        <v>409</v>
      </c>
      <c r="H213" s="5"/>
      <c r="I213" s="8"/>
      <c r="J213" s="9">
        <v>0</v>
      </c>
      <c r="K213" s="10">
        <v>0</v>
      </c>
      <c r="L213" s="11" t="e">
        <f>#REF!*#REF!/100</f>
        <v>#REF!</v>
      </c>
      <c r="M213" s="8" t="str">
        <f>CONCATENATE(A213,B213,C213,D213,E213)</f>
        <v>JNSD30-65829220-6EMPRESA EL INDIO S.A.(I)SPI</v>
      </c>
      <c r="N213" s="8" t="str">
        <f>VLOOKUP(M213,'[1]BASE CNRT'!$AF$2:$AF$380,1,FALSE)</f>
        <v>JNSD30-65829220-6EMPRESA EL INDIO S.A.(I)SPI</v>
      </c>
      <c r="O213" s="12" t="e">
        <f>VLOOKUP(C213,[2]Hoja1!$A$4:$A$18,1,FALSE)</f>
        <v>#N/A</v>
      </c>
    </row>
    <row r="214" spans="1:15" x14ac:dyDescent="0.25">
      <c r="A214" s="5" t="s">
        <v>231</v>
      </c>
      <c r="B214" s="5" t="s">
        <v>232</v>
      </c>
      <c r="C214" s="5" t="s">
        <v>410</v>
      </c>
      <c r="D214" s="5" t="s">
        <v>411</v>
      </c>
      <c r="E214" s="5" t="s">
        <v>235</v>
      </c>
      <c r="F214" s="5" t="s">
        <v>236</v>
      </c>
      <c r="G214" s="6" t="s">
        <v>412</v>
      </c>
      <c r="H214" s="5"/>
      <c r="I214" s="8"/>
      <c r="J214" s="9">
        <v>0</v>
      </c>
      <c r="K214" s="10">
        <v>0</v>
      </c>
      <c r="L214" s="11" t="e">
        <f>#REF!*#REF!/100</f>
        <v>#REF!</v>
      </c>
      <c r="M214" s="8" t="str">
        <f>CONCATENATE(A214,B214,C214,D214,E214)</f>
        <v>JNSD30-54623424-6EMPRESA EL NORTE BIS S.R.L.SPI</v>
      </c>
      <c r="N214" s="8" t="str">
        <f>VLOOKUP(M214,'[1]BASE CNRT'!$AF$2:$AF$380,1,FALSE)</f>
        <v>JNSD30-54623424-6EMPRESA EL NORTE BIS S.R.L.SPI</v>
      </c>
      <c r="O214" s="12" t="e">
        <f>VLOOKUP(C214,[2]Hoja1!$A$4:$A$18,1,FALSE)</f>
        <v>#N/A</v>
      </c>
    </row>
    <row r="215" spans="1:15" x14ac:dyDescent="0.25">
      <c r="A215" s="5" t="s">
        <v>231</v>
      </c>
      <c r="B215" s="5" t="s">
        <v>232</v>
      </c>
      <c r="C215" s="5" t="s">
        <v>413</v>
      </c>
      <c r="D215" s="5" t="s">
        <v>414</v>
      </c>
      <c r="E215" s="5" t="s">
        <v>235</v>
      </c>
      <c r="F215" s="5" t="s">
        <v>236</v>
      </c>
      <c r="G215" s="6" t="s">
        <v>415</v>
      </c>
      <c r="H215" s="5"/>
      <c r="I215" s="8"/>
      <c r="J215" s="9">
        <v>0</v>
      </c>
      <c r="K215" s="10">
        <v>0</v>
      </c>
      <c r="L215" s="11" t="e">
        <f>#REF!*#REF!/100</f>
        <v>#REF!</v>
      </c>
      <c r="M215" s="8" t="str">
        <f>CONCATENATE(A215,B215,C215,D215,E215)</f>
        <v>JNSD30-54662272-6EMPRESA EL RAPIDO S.R.L.SPI</v>
      </c>
      <c r="N215" s="8" t="str">
        <f>VLOOKUP(M215,'[1]BASE CNRT'!$AF$2:$AF$380,1,FALSE)</f>
        <v>JNSD30-54662272-6EMPRESA EL RAPIDO S.R.L.SPI</v>
      </c>
      <c r="O215" s="12" t="e">
        <f>VLOOKUP(C215,[2]Hoja1!$A$4:$A$18,1,FALSE)</f>
        <v>#N/A</v>
      </c>
    </row>
    <row r="216" spans="1:15" x14ac:dyDescent="0.25">
      <c r="A216" s="5" t="s">
        <v>231</v>
      </c>
      <c r="B216" s="5" t="s">
        <v>232</v>
      </c>
      <c r="C216" s="5" t="s">
        <v>416</v>
      </c>
      <c r="D216" s="5" t="s">
        <v>417</v>
      </c>
      <c r="E216" s="5" t="s">
        <v>235</v>
      </c>
      <c r="F216" s="5" t="s">
        <v>236</v>
      </c>
      <c r="G216" s="5" t="s">
        <v>418</v>
      </c>
      <c r="H216" s="5"/>
      <c r="I216" s="8"/>
      <c r="J216" s="9">
        <v>0</v>
      </c>
      <c r="K216" s="10">
        <v>0</v>
      </c>
      <c r="L216" s="11" t="e">
        <f>#REF!*#REF!/100</f>
        <v>#REF!</v>
      </c>
      <c r="M216" s="8" t="str">
        <f>CONCATENATE(A216,B216,C216,D216,E216)</f>
        <v>JNSD30-54626164-2EMPRESA EL TURISTA S.R.L.SPI</v>
      </c>
      <c r="N216" s="8" t="str">
        <f>VLOOKUP(M216,'[1]BASE CNRT'!$AF$2:$AF$380,1,FALSE)</f>
        <v>JNSD30-54626164-2EMPRESA EL TURISTA S.R.L.SPI</v>
      </c>
      <c r="O216" s="12" t="e">
        <f>VLOOKUP(C216,[2]Hoja1!$A$4:$A$18,1,FALSE)</f>
        <v>#N/A</v>
      </c>
    </row>
    <row r="217" spans="1:15" x14ac:dyDescent="0.25">
      <c r="A217" s="5" t="s">
        <v>231</v>
      </c>
      <c r="B217" s="5" t="s">
        <v>232</v>
      </c>
      <c r="C217" s="5" t="s">
        <v>419</v>
      </c>
      <c r="D217" s="5" t="s">
        <v>420</v>
      </c>
      <c r="E217" s="5" t="s">
        <v>235</v>
      </c>
      <c r="F217" s="5" t="s">
        <v>236</v>
      </c>
      <c r="G217" s="6" t="s">
        <v>421</v>
      </c>
      <c r="H217" s="5"/>
      <c r="I217" s="8"/>
      <c r="J217" s="9">
        <v>0</v>
      </c>
      <c r="K217" s="10">
        <v>0</v>
      </c>
      <c r="L217" s="11" t="e">
        <f>#REF!*#REF!/100</f>
        <v>#REF!</v>
      </c>
      <c r="M217" s="8" t="str">
        <f>CONCATENATE(A217,B217,C217,D217,E217)</f>
        <v>JNSD30-54657368-7EMPRESA GALVENSE S.R.L.SPI</v>
      </c>
      <c r="N217" s="8" t="str">
        <f>VLOOKUP(M217,'[1]BASE CNRT'!$AF$2:$AF$380,1,FALSE)</f>
        <v>JNSD30-54657368-7EMPRESA GALVENSE S.R.L.SPI</v>
      </c>
      <c r="O217" s="12" t="e">
        <f>VLOOKUP(C217,[2]Hoja1!$A$4:$A$18,1,FALSE)</f>
        <v>#N/A</v>
      </c>
    </row>
    <row r="218" spans="1:15" x14ac:dyDescent="0.25">
      <c r="A218" s="5" t="s">
        <v>231</v>
      </c>
      <c r="B218" s="5" t="s">
        <v>232</v>
      </c>
      <c r="C218" s="5" t="s">
        <v>422</v>
      </c>
      <c r="D218" s="5" t="s">
        <v>423</v>
      </c>
      <c r="E218" s="5" t="s">
        <v>235</v>
      </c>
      <c r="F218" s="5" t="s">
        <v>236</v>
      </c>
      <c r="G218" s="6" t="s">
        <v>424</v>
      </c>
      <c r="H218" s="5"/>
      <c r="I218" s="8"/>
      <c r="J218" s="9">
        <v>0</v>
      </c>
      <c r="K218" s="10">
        <v>0</v>
      </c>
      <c r="L218" s="11" t="e">
        <f>#REF!*#REF!/100</f>
        <v>#REF!</v>
      </c>
      <c r="M218" s="8" t="str">
        <f>CONCATENATE(A218,B218,C218,D218,E218)</f>
        <v>JNSD30-54622766-5EMPRESA GENERAL URQUIZA S.R.L.SPI</v>
      </c>
      <c r="N218" s="8" t="str">
        <f>VLOOKUP(M218,'[1]BASE CNRT'!$AF$2:$AF$380,1,FALSE)</f>
        <v>JNSD30-54622766-5EMPRESA GENERAL URQUIZA S.R.L.SPI</v>
      </c>
      <c r="O218" s="12" t="e">
        <f>VLOOKUP(C218,[2]Hoja1!$A$4:$A$18,1,FALSE)</f>
        <v>#N/A</v>
      </c>
    </row>
    <row r="219" spans="1:15" x14ac:dyDescent="0.25">
      <c r="A219" s="5" t="s">
        <v>231</v>
      </c>
      <c r="B219" s="5" t="s">
        <v>232</v>
      </c>
      <c r="C219" s="5" t="s">
        <v>425</v>
      </c>
      <c r="D219" s="5" t="s">
        <v>426</v>
      </c>
      <c r="E219" s="5" t="s">
        <v>235</v>
      </c>
      <c r="F219" s="5" t="s">
        <v>236</v>
      </c>
      <c r="G219" s="6" t="s">
        <v>427</v>
      </c>
      <c r="H219" s="5"/>
      <c r="I219" s="8"/>
      <c r="J219" s="9">
        <v>0</v>
      </c>
      <c r="K219" s="10">
        <v>0</v>
      </c>
      <c r="L219" s="11" t="e">
        <f>#REF!*#REF!/100</f>
        <v>#REF!</v>
      </c>
      <c r="M219" s="8" t="str">
        <f>CONCATENATE(A219,B219,C219,D219,E219)</f>
        <v>JNSD33-56802704-9EMPRESA GUTIERREZ S.R.L.SPI</v>
      </c>
      <c r="N219" s="8" t="str">
        <f>VLOOKUP(M219,'[1]BASE CNRT'!$AF$2:$AF$380,1,FALSE)</f>
        <v>JNSD33-56802704-9EMPRESA GUTIERREZ S.R.L.SPI</v>
      </c>
      <c r="O219" s="12" t="e">
        <f>VLOOKUP(C219,[2]Hoja1!$A$4:$A$18,1,FALSE)</f>
        <v>#N/A</v>
      </c>
    </row>
    <row r="220" spans="1:15" x14ac:dyDescent="0.25">
      <c r="A220" s="5" t="s">
        <v>231</v>
      </c>
      <c r="B220" s="5" t="s">
        <v>232</v>
      </c>
      <c r="C220" s="5" t="s">
        <v>428</v>
      </c>
      <c r="D220" s="5" t="s">
        <v>429</v>
      </c>
      <c r="E220" s="5" t="s">
        <v>235</v>
      </c>
      <c r="F220" s="5" t="s">
        <v>236</v>
      </c>
      <c r="G220" s="6" t="s">
        <v>430</v>
      </c>
      <c r="H220" s="5"/>
      <c r="I220" s="8"/>
      <c r="J220" s="9">
        <v>0</v>
      </c>
      <c r="K220" s="10">
        <v>0</v>
      </c>
      <c r="L220" s="11" t="e">
        <f>#REF!*#REF!/100</f>
        <v>#REF!</v>
      </c>
      <c r="M220" s="8" t="str">
        <f>CONCATENATE(A220,B220,C220,D220,E220)</f>
        <v>JNSD30-54626607-5EMPRESA ITATI S.A(*)SPI</v>
      </c>
      <c r="N220" s="8" t="str">
        <f>VLOOKUP(M220,'[1]BASE CNRT'!$AF$2:$AF$380,1,FALSE)</f>
        <v>JNSD30-54626607-5EMPRESA ITATI S.A(*)SPI</v>
      </c>
      <c r="O220" s="12" t="e">
        <f>VLOOKUP(C220,[2]Hoja1!$A$4:$A$18,1,FALSE)</f>
        <v>#N/A</v>
      </c>
    </row>
    <row r="221" spans="1:15" x14ac:dyDescent="0.25">
      <c r="A221" s="5" t="s">
        <v>231</v>
      </c>
      <c r="B221" s="5" t="s">
        <v>231</v>
      </c>
      <c r="C221" s="5" t="s">
        <v>72</v>
      </c>
      <c r="D221" s="5" t="s">
        <v>73</v>
      </c>
      <c r="E221" s="5" t="s">
        <v>240</v>
      </c>
      <c r="F221" s="5" t="s">
        <v>18</v>
      </c>
      <c r="G221" s="6">
        <v>166</v>
      </c>
      <c r="H221" s="5"/>
      <c r="I221" s="8" t="s">
        <v>703</v>
      </c>
      <c r="J221" s="9">
        <v>61.5</v>
      </c>
      <c r="K221" s="10">
        <v>123</v>
      </c>
      <c r="L221" s="11" t="e">
        <f>#REF!*#REF!/100</f>
        <v>#REF!</v>
      </c>
      <c r="M221" s="8" t="str">
        <f>CONCATENATE(A221,B221,C221,D221,E221)</f>
        <v>JNJN30-54622896-3EMPRESA LINEA 216 S.A.T.SGI</v>
      </c>
      <c r="N221" s="8" t="e">
        <f>VLOOKUP(M221,'[1]BASE CNRT'!$AF$2:$AF$380,1,FALSE)</f>
        <v>#N/A</v>
      </c>
      <c r="O221" s="12" t="e">
        <f>VLOOKUP(C221,[2]Hoja1!$A$4:$A$18,1,FALSE)</f>
        <v>#N/A</v>
      </c>
    </row>
    <row r="222" spans="1:15" x14ac:dyDescent="0.25">
      <c r="A222" s="5" t="s">
        <v>231</v>
      </c>
      <c r="B222" s="5" t="s">
        <v>232</v>
      </c>
      <c r="C222" s="5" t="s">
        <v>431</v>
      </c>
      <c r="D222" s="5" t="s">
        <v>432</v>
      </c>
      <c r="E222" s="5" t="s">
        <v>235</v>
      </c>
      <c r="F222" s="5" t="s">
        <v>236</v>
      </c>
      <c r="G222" s="6" t="s">
        <v>433</v>
      </c>
      <c r="H222" s="5"/>
      <c r="I222" s="8"/>
      <c r="J222" s="9">
        <v>0</v>
      </c>
      <c r="K222" s="10">
        <v>0</v>
      </c>
      <c r="L222" s="11" t="e">
        <f>#REF!*#REF!/100</f>
        <v>#REF!</v>
      </c>
      <c r="M222" s="8" t="str">
        <f>CONCATENATE(A222,B222,C222,D222,E222)</f>
        <v>JNSD30-54624687-2EMPRESA MAYO S.R.L.SPI</v>
      </c>
      <c r="N222" s="8" t="str">
        <f>VLOOKUP(M222,'[1]BASE CNRT'!$AF$2:$AF$380,1,FALSE)</f>
        <v>JNSD30-54624687-2EMPRESA MAYO S.R.L.SPI</v>
      </c>
      <c r="O222" s="12" t="e">
        <f>VLOOKUP(C222,[2]Hoja1!$A$4:$A$18,1,FALSE)</f>
        <v>#N/A</v>
      </c>
    </row>
    <row r="223" spans="1:15" s="15" customFormat="1" x14ac:dyDescent="0.25">
      <c r="A223" s="5" t="s">
        <v>231</v>
      </c>
      <c r="B223" s="5" t="s">
        <v>232</v>
      </c>
      <c r="C223" s="5" t="s">
        <v>434</v>
      </c>
      <c r="D223" s="5" t="s">
        <v>435</v>
      </c>
      <c r="E223" s="5" t="s">
        <v>235</v>
      </c>
      <c r="F223" s="5" t="s">
        <v>236</v>
      </c>
      <c r="G223" s="6" t="s">
        <v>436</v>
      </c>
      <c r="H223" s="5"/>
      <c r="I223" s="8"/>
      <c r="J223" s="9">
        <v>0</v>
      </c>
      <c r="K223" s="10">
        <v>0</v>
      </c>
      <c r="L223" s="11" t="e">
        <f>#REF!*#REF!/100</f>
        <v>#REF!</v>
      </c>
      <c r="M223" s="8" t="str">
        <f>CONCATENATE(A223,B223,C223,D223,E223)</f>
        <v>JNSD30-70742374-5EMPRESA MESSINA S.R.L.SPI</v>
      </c>
      <c r="N223" s="8" t="str">
        <f>VLOOKUP(M223,'[1]BASE CNRT'!$AF$2:$AF$380,1,FALSE)</f>
        <v>JNSD30-70742374-5EMPRESA MESSINA S.R.L.SPI</v>
      </c>
      <c r="O223" s="12" t="e">
        <f>VLOOKUP(C223,[2]Hoja1!$A$4:$A$18,1,FALSE)</f>
        <v>#N/A</v>
      </c>
    </row>
    <row r="224" spans="1:15" s="15" customFormat="1" x14ac:dyDescent="0.25">
      <c r="A224" s="5" t="s">
        <v>231</v>
      </c>
      <c r="B224" s="5" t="s">
        <v>232</v>
      </c>
      <c r="C224" s="5" t="s">
        <v>437</v>
      </c>
      <c r="D224" s="5" t="s">
        <v>438</v>
      </c>
      <c r="E224" s="5" t="s">
        <v>235</v>
      </c>
      <c r="F224" s="5" t="s">
        <v>236</v>
      </c>
      <c r="G224" s="6" t="s">
        <v>439</v>
      </c>
      <c r="H224" s="5"/>
      <c r="I224" s="8"/>
      <c r="J224" s="9">
        <v>0</v>
      </c>
      <c r="K224" s="10">
        <v>0</v>
      </c>
      <c r="L224" s="11" t="e">
        <f>#REF!*#REF!/100</f>
        <v>#REF!</v>
      </c>
      <c r="M224" s="8" t="str">
        <f>CONCATENATE(A224,B224,C224,D224,E224)</f>
        <v>JNSD30-54578922-8EMPRESA PUERTO TIROL S.R.L.SPI</v>
      </c>
      <c r="N224" s="8" t="str">
        <f>VLOOKUP(M224,'[1]BASE CNRT'!$AF$2:$AF$380,1,FALSE)</f>
        <v>JNSD30-54578922-8EMPRESA PUERTO TIROL S.R.L.SPI</v>
      </c>
      <c r="O224" s="12" t="e">
        <f>VLOOKUP(C224,[2]Hoja1!$A$4:$A$18,1,FALSE)</f>
        <v>#N/A</v>
      </c>
    </row>
    <row r="225" spans="1:15" x14ac:dyDescent="0.25">
      <c r="A225" s="5" t="s">
        <v>231</v>
      </c>
      <c r="B225" s="5" t="s">
        <v>232</v>
      </c>
      <c r="C225" s="5" t="s">
        <v>440</v>
      </c>
      <c r="D225" s="5" t="s">
        <v>441</v>
      </c>
      <c r="E225" s="5" t="s">
        <v>235</v>
      </c>
      <c r="F225" s="5" t="s">
        <v>236</v>
      </c>
      <c r="G225" s="6" t="s">
        <v>442</v>
      </c>
      <c r="H225" s="5"/>
      <c r="I225" s="8"/>
      <c r="J225" s="9">
        <v>0</v>
      </c>
      <c r="K225" s="10">
        <v>0</v>
      </c>
      <c r="L225" s="11" t="e">
        <f>#REF!*#REF!/100</f>
        <v>#REF!</v>
      </c>
      <c r="M225" s="8" t="str">
        <f>CONCATENATE(A225,B225,C225,D225,E225)</f>
        <v>JNSD30-54624380-6EMPRESA PULLMAN GENERAL BELGRANO S.R.L.SPI</v>
      </c>
      <c r="N225" s="8" t="str">
        <f>VLOOKUP(M225,'[1]BASE CNRT'!$AF$2:$AF$380,1,FALSE)</f>
        <v>JNSD30-54624380-6EMPRESA PULLMAN GENERAL BELGRANO S.R.L.SPI</v>
      </c>
      <c r="O225" s="12" t="e">
        <f>VLOOKUP(C225,[2]Hoja1!$A$4:$A$18,1,FALSE)</f>
        <v>#N/A</v>
      </c>
    </row>
    <row r="226" spans="1:15" x14ac:dyDescent="0.25">
      <c r="A226" s="5" t="s">
        <v>231</v>
      </c>
      <c r="B226" s="5" t="s">
        <v>231</v>
      </c>
      <c r="C226" s="5" t="s">
        <v>443</v>
      </c>
      <c r="D226" s="5" t="s">
        <v>444</v>
      </c>
      <c r="E226" s="5" t="s">
        <v>243</v>
      </c>
      <c r="F226" s="5" t="s">
        <v>18</v>
      </c>
      <c r="G226" s="6">
        <v>912</v>
      </c>
      <c r="H226" s="5"/>
      <c r="I226" s="8" t="s">
        <v>702</v>
      </c>
      <c r="J226" s="9">
        <v>1.7</v>
      </c>
      <c r="K226" s="10">
        <v>1.7</v>
      </c>
      <c r="L226" s="11" t="e">
        <f>#REF!*#REF!/100</f>
        <v>#REF!</v>
      </c>
      <c r="M226" s="8" t="str">
        <f>CONCATENATE(A226,B226,C226,D226,E226)</f>
        <v>JNJN30-68784108-1EMPRESA RIO URUGUAY S.R.L.INP</v>
      </c>
      <c r="N226" s="8" t="e">
        <f>VLOOKUP(M226,'[1]BASE CNRT'!$AF$2:$AF$380,1,FALSE)</f>
        <v>#N/A</v>
      </c>
      <c r="O226" s="12" t="e">
        <f>VLOOKUP(C226,[2]Hoja1!$A$4:$A$18,1,FALSE)</f>
        <v>#N/A</v>
      </c>
    </row>
    <row r="227" spans="1:15" x14ac:dyDescent="0.25">
      <c r="A227" s="5" t="s">
        <v>231</v>
      </c>
      <c r="B227" s="5" t="s">
        <v>232</v>
      </c>
      <c r="C227" s="5" t="s">
        <v>445</v>
      </c>
      <c r="D227" s="5" t="s">
        <v>446</v>
      </c>
      <c r="E227" s="5" t="s">
        <v>447</v>
      </c>
      <c r="F227" s="5" t="s">
        <v>236</v>
      </c>
      <c r="G227" s="6" t="s">
        <v>448</v>
      </c>
      <c r="H227" s="5"/>
      <c r="I227" s="8"/>
      <c r="J227" s="9">
        <v>0</v>
      </c>
      <c r="K227" s="10">
        <v>0</v>
      </c>
      <c r="L227" s="11" t="e">
        <f>#REF!*#REF!/100</f>
        <v>#REF!</v>
      </c>
      <c r="M227" s="8" t="str">
        <f>CONCATENATE(A227,B227,C227,D227,E227)</f>
        <v>JNSD30-56610811-5EMPRESA RIO URUGUAY SRL (I)TL</v>
      </c>
      <c r="N227" s="8" t="str">
        <f>VLOOKUP(M227,'[1]BASE CNRT'!$AF$2:$AF$380,1,FALSE)</f>
        <v>JNSD30-56610811-5EMPRESA RIO URUGUAY SRL (I)TL</v>
      </c>
      <c r="O227" s="12" t="e">
        <f>VLOOKUP(C227,[2]Hoja1!$A$4:$A$18,1,FALSE)</f>
        <v>#N/A</v>
      </c>
    </row>
    <row r="228" spans="1:15" x14ac:dyDescent="0.25">
      <c r="A228" s="5" t="s">
        <v>231</v>
      </c>
      <c r="B228" s="5" t="s">
        <v>232</v>
      </c>
      <c r="C228" s="5" t="s">
        <v>449</v>
      </c>
      <c r="D228" s="5" t="s">
        <v>450</v>
      </c>
      <c r="E228" s="5" t="s">
        <v>235</v>
      </c>
      <c r="F228" s="5" t="s">
        <v>236</v>
      </c>
      <c r="G228" s="6" t="s">
        <v>451</v>
      </c>
      <c r="H228" s="5"/>
      <c r="I228" s="8"/>
      <c r="J228" s="9">
        <v>0</v>
      </c>
      <c r="K228" s="10">
        <v>0</v>
      </c>
      <c r="L228" s="11" t="e">
        <f>#REF!*#REF!/100</f>
        <v>#REF!</v>
      </c>
      <c r="M228" s="8" t="str">
        <f>CONCATENATE(A228,B228,C228,D228,E228)</f>
        <v>JNSD30-71124418-9EMPRESA ROBLEDO S.R.L.SPI</v>
      </c>
      <c r="N228" s="8" t="str">
        <f>VLOOKUP(M228,'[1]BASE CNRT'!$AF$2:$AF$380,1,FALSE)</f>
        <v>JNSD30-71124418-9EMPRESA ROBLEDO S.R.L.SPI</v>
      </c>
      <c r="O228" s="12" t="e">
        <f>VLOOKUP(C228,[2]Hoja1!$A$4:$A$18,1,FALSE)</f>
        <v>#N/A</v>
      </c>
    </row>
    <row r="229" spans="1:15" x14ac:dyDescent="0.25">
      <c r="A229" s="5" t="s">
        <v>231</v>
      </c>
      <c r="B229" s="5" t="s">
        <v>232</v>
      </c>
      <c r="C229" s="5" t="s">
        <v>452</v>
      </c>
      <c r="D229" s="5" t="s">
        <v>453</v>
      </c>
      <c r="E229" s="5" t="s">
        <v>235</v>
      </c>
      <c r="F229" s="5" t="s">
        <v>236</v>
      </c>
      <c r="G229" s="6" t="s">
        <v>454</v>
      </c>
      <c r="H229" s="5"/>
      <c r="I229" s="8"/>
      <c r="J229" s="9">
        <v>0</v>
      </c>
      <c r="K229" s="10">
        <v>0</v>
      </c>
      <c r="L229" s="11" t="e">
        <f>#REF!*#REF!/100</f>
        <v>#REF!</v>
      </c>
      <c r="M229" s="8" t="str">
        <f>CONCATENATE(A229,B229,C229,D229,E229)</f>
        <v>JNSD30-56197068-4EMPRESA ROMERO S.A.T.I.C.A. Y F.SPI</v>
      </c>
      <c r="N229" s="8" t="str">
        <f>VLOOKUP(M229,'[1]BASE CNRT'!$AF$2:$AF$380,1,FALSE)</f>
        <v>JNSD30-56197068-4EMPRESA ROMERO S.A.T.I.C.A. Y F.SPI</v>
      </c>
      <c r="O229" s="12" t="e">
        <f>VLOOKUP(C229,[2]Hoja1!$A$4:$A$18,1,FALSE)</f>
        <v>#N/A</v>
      </c>
    </row>
    <row r="230" spans="1:15" x14ac:dyDescent="0.25">
      <c r="A230" s="5" t="s">
        <v>231</v>
      </c>
      <c r="B230" s="5" t="s">
        <v>232</v>
      </c>
      <c r="C230" s="5" t="s">
        <v>455</v>
      </c>
      <c r="D230" s="5" t="s">
        <v>456</v>
      </c>
      <c r="E230" s="5" t="s">
        <v>235</v>
      </c>
      <c r="F230" s="5" t="s">
        <v>236</v>
      </c>
      <c r="G230" s="6" t="s">
        <v>457</v>
      </c>
      <c r="H230" s="5"/>
      <c r="I230" s="8"/>
      <c r="J230" s="9">
        <v>0</v>
      </c>
      <c r="K230" s="10">
        <v>0</v>
      </c>
      <c r="L230" s="11" t="e">
        <f>#REF!*#REF!/100</f>
        <v>#REF!</v>
      </c>
      <c r="M230" s="8" t="str">
        <f>CONCATENATE(A230,B230,C230,D230,E230)</f>
        <v>JNSD30-54625840-4EMPRESA SAN JOSE S.A.SPI</v>
      </c>
      <c r="N230" s="8" t="str">
        <f>VLOOKUP(M230,'[1]BASE CNRT'!$AF$2:$AF$380,1,FALSE)</f>
        <v>JNSD30-54625840-4EMPRESA SAN JOSE S.A.SPI</v>
      </c>
      <c r="O230" s="12" t="e">
        <f>VLOOKUP(C230,[2]Hoja1!$A$4:$A$18,1,FALSE)</f>
        <v>#N/A</v>
      </c>
    </row>
    <row r="231" spans="1:15" x14ac:dyDescent="0.25">
      <c r="A231" s="5" t="s">
        <v>231</v>
      </c>
      <c r="B231" s="5" t="s">
        <v>231</v>
      </c>
      <c r="C231" s="5" t="s">
        <v>165</v>
      </c>
      <c r="D231" s="5" t="s">
        <v>166</v>
      </c>
      <c r="E231" s="5" t="s">
        <v>240</v>
      </c>
      <c r="F231" s="5" t="s">
        <v>18</v>
      </c>
      <c r="G231" s="5">
        <v>51</v>
      </c>
      <c r="H231" s="5"/>
      <c r="I231" s="8" t="s">
        <v>704</v>
      </c>
      <c r="J231" s="9">
        <v>132</v>
      </c>
      <c r="K231" s="10">
        <v>198</v>
      </c>
      <c r="L231" s="11" t="e">
        <f>#REF!*#REF!/100</f>
        <v>#REF!</v>
      </c>
      <c r="M231" s="8" t="str">
        <f>CONCATENATE(A231,B231,C231,D231,E231)</f>
        <v>JNJN30-54563704-5EMPRESA SAN VICENTE S.A.T.SGI</v>
      </c>
      <c r="N231" s="8" t="e">
        <f>VLOOKUP(M231,'[1]BASE CNRT'!$AF$2:$AF$380,1,FALSE)</f>
        <v>#N/A</v>
      </c>
      <c r="O231" s="12" t="e">
        <f>VLOOKUP(C231,[2]Hoja1!$A$4:$A$18,1,FALSE)</f>
        <v>#N/A</v>
      </c>
    </row>
    <row r="232" spans="1:15" x14ac:dyDescent="0.25">
      <c r="A232" s="5" t="s">
        <v>231</v>
      </c>
      <c r="B232" s="5" t="s">
        <v>231</v>
      </c>
      <c r="C232" s="5" t="s">
        <v>165</v>
      </c>
      <c r="D232" s="5" t="s">
        <v>166</v>
      </c>
      <c r="E232" s="5" t="s">
        <v>240</v>
      </c>
      <c r="F232" s="5" t="s">
        <v>18</v>
      </c>
      <c r="G232" s="6">
        <v>74</v>
      </c>
      <c r="H232" s="5"/>
      <c r="I232" s="8" t="s">
        <v>704</v>
      </c>
      <c r="J232" s="9">
        <v>54.5</v>
      </c>
      <c r="K232" s="10">
        <v>10.5</v>
      </c>
      <c r="L232" s="11" t="e">
        <f>#REF!*#REF!/100</f>
        <v>#REF!</v>
      </c>
      <c r="M232" s="8" t="str">
        <f>CONCATENATE(A232,B232,C232,D232,E232)</f>
        <v>JNJN30-54563704-5EMPRESA SAN VICENTE S.A.T.SGI</v>
      </c>
      <c r="N232" s="8" t="e">
        <f>VLOOKUP(M232,'[1]BASE CNRT'!$AF$2:$AF$380,1,FALSE)</f>
        <v>#N/A</v>
      </c>
      <c r="O232" s="12" t="e">
        <f>VLOOKUP(C232,[2]Hoja1!$A$4:$A$18,1,FALSE)</f>
        <v>#N/A</v>
      </c>
    </row>
    <row r="233" spans="1:15" x14ac:dyDescent="0.25">
      <c r="A233" s="5" t="s">
        <v>231</v>
      </c>
      <c r="B233" s="5" t="s">
        <v>231</v>
      </c>
      <c r="C233" s="5" t="s">
        <v>165</v>
      </c>
      <c r="D233" s="5" t="s">
        <v>166</v>
      </c>
      <c r="E233" s="5" t="s">
        <v>240</v>
      </c>
      <c r="F233" s="5" t="s">
        <v>18</v>
      </c>
      <c r="G233" s="6">
        <v>79</v>
      </c>
      <c r="H233" s="5"/>
      <c r="I233" s="8" t="s">
        <v>704</v>
      </c>
      <c r="J233" s="9">
        <v>127.5</v>
      </c>
      <c r="K233" s="10">
        <v>17.5</v>
      </c>
      <c r="L233" s="11" t="e">
        <f>#REF!*#REF!/100</f>
        <v>#REF!</v>
      </c>
      <c r="M233" s="8" t="str">
        <f>CONCATENATE(A233,B233,C233,D233,E233)</f>
        <v>JNJN30-54563704-5EMPRESA SAN VICENTE S.A.T.SGI</v>
      </c>
      <c r="N233" s="8" t="e">
        <f>VLOOKUP(M233,'[1]BASE CNRT'!$AF$2:$AF$380,1,FALSE)</f>
        <v>#N/A</v>
      </c>
      <c r="O233" s="12" t="e">
        <f>VLOOKUP(C233,[2]Hoja1!$A$4:$A$18,1,FALSE)</f>
        <v>#N/A</v>
      </c>
    </row>
    <row r="234" spans="1:15" x14ac:dyDescent="0.25">
      <c r="A234" s="5" t="s">
        <v>231</v>
      </c>
      <c r="B234" s="5" t="s">
        <v>231</v>
      </c>
      <c r="C234" s="5" t="s">
        <v>165</v>
      </c>
      <c r="D234" s="5" t="s">
        <v>166</v>
      </c>
      <c r="E234" s="5" t="s">
        <v>240</v>
      </c>
      <c r="F234" s="5" t="s">
        <v>18</v>
      </c>
      <c r="G234" s="6">
        <v>177</v>
      </c>
      <c r="H234" s="5"/>
      <c r="I234" s="8" t="s">
        <v>704</v>
      </c>
      <c r="J234" s="9">
        <v>73</v>
      </c>
      <c r="K234" s="10">
        <v>55.5</v>
      </c>
      <c r="L234" s="11" t="e">
        <f>#REF!*#REF!/100</f>
        <v>#REF!</v>
      </c>
      <c r="M234" s="8" t="str">
        <f>CONCATENATE(A234,B234,C234,D234,E234)</f>
        <v>JNJN30-54563704-5EMPRESA SAN VICENTE S.A.T.SGI</v>
      </c>
      <c r="N234" s="8" t="e">
        <f>VLOOKUP(M234,'[1]BASE CNRT'!$AF$2:$AF$380,1,FALSE)</f>
        <v>#N/A</v>
      </c>
      <c r="O234" s="12" t="e">
        <f>VLOOKUP(C234,[2]Hoja1!$A$4:$A$18,1,FALSE)</f>
        <v>#N/A</v>
      </c>
    </row>
    <row r="235" spans="1:15" x14ac:dyDescent="0.25">
      <c r="A235" s="5" t="s">
        <v>231</v>
      </c>
      <c r="B235" s="5" t="s">
        <v>232</v>
      </c>
      <c r="C235" s="5" t="s">
        <v>458</v>
      </c>
      <c r="D235" s="5" t="s">
        <v>459</v>
      </c>
      <c r="E235" s="5" t="s">
        <v>235</v>
      </c>
      <c r="F235" s="5" t="s">
        <v>236</v>
      </c>
      <c r="G235" s="6" t="s">
        <v>460</v>
      </c>
      <c r="H235" s="5"/>
      <c r="I235" s="8"/>
      <c r="J235" s="9">
        <v>0</v>
      </c>
      <c r="K235" s="10">
        <v>0</v>
      </c>
      <c r="L235" s="11" t="e">
        <f>#REF!*#REF!/100</f>
        <v>#REF!</v>
      </c>
      <c r="M235" s="8" t="str">
        <f>CONCATENATE(A235,B235,C235,D235,E235)</f>
        <v>JNSD30-71593276-4EMPRESA SILVIA S.ASPI</v>
      </c>
      <c r="N235" s="8" t="str">
        <f>VLOOKUP(M235,'[1]BASE CNRT'!$AF$2:$AF$380,1,FALSE)</f>
        <v>JNSD30-71593276-4EMPRESA SILVIA S.ASPI</v>
      </c>
      <c r="O235" s="12" t="e">
        <f>VLOOKUP(C235,[2]Hoja1!$A$4:$A$18,1,FALSE)</f>
        <v>#N/A</v>
      </c>
    </row>
    <row r="236" spans="1:15" x14ac:dyDescent="0.25">
      <c r="A236" s="5" t="s">
        <v>231</v>
      </c>
      <c r="B236" s="5" t="s">
        <v>231</v>
      </c>
      <c r="C236" s="5" t="s">
        <v>461</v>
      </c>
      <c r="D236" s="5" t="s">
        <v>462</v>
      </c>
      <c r="E236" s="5" t="s">
        <v>240</v>
      </c>
      <c r="F236" s="5" t="s">
        <v>18</v>
      </c>
      <c r="G236" s="6">
        <v>152</v>
      </c>
      <c r="H236" s="5"/>
      <c r="I236" s="8" t="s">
        <v>702</v>
      </c>
      <c r="J236" s="9">
        <v>10</v>
      </c>
      <c r="K236" s="10">
        <v>291</v>
      </c>
      <c r="L236" s="11" t="e">
        <f>#REF!*#REF!/100</f>
        <v>#REF!</v>
      </c>
      <c r="M236" s="8" t="str">
        <f>CONCATENATE(A236,B236,C236,D236,E236)</f>
        <v>JNJN30-54684423-0EMPRESA TANDILENSE S.A.C.I.F.I.Y DE S.SGI</v>
      </c>
      <c r="N236" s="8" t="e">
        <f>VLOOKUP(M236,'[1]BASE CNRT'!$AF$2:$AF$380,1,FALSE)</f>
        <v>#N/A</v>
      </c>
      <c r="O236" s="12" t="e">
        <f>VLOOKUP(C236,[2]Hoja1!$A$4:$A$18,1,FALSE)</f>
        <v>#N/A</v>
      </c>
    </row>
    <row r="237" spans="1:15" x14ac:dyDescent="0.25">
      <c r="A237" s="5" t="s">
        <v>231</v>
      </c>
      <c r="B237" s="5" t="s">
        <v>232</v>
      </c>
      <c r="C237" s="5" t="s">
        <v>463</v>
      </c>
      <c r="D237" s="5" t="s">
        <v>464</v>
      </c>
      <c r="E237" s="5" t="s">
        <v>235</v>
      </c>
      <c r="F237" s="5" t="s">
        <v>236</v>
      </c>
      <c r="G237" s="6" t="s">
        <v>465</v>
      </c>
      <c r="H237" s="5"/>
      <c r="I237" s="8"/>
      <c r="J237" s="9">
        <v>0</v>
      </c>
      <c r="K237" s="10">
        <v>0</v>
      </c>
      <c r="L237" s="11" t="e">
        <f>#REF!*#REF!/100</f>
        <v>#REF!</v>
      </c>
      <c r="M237" s="8" t="str">
        <f>CONCATENATE(A237,B237,C237,D237,E237)</f>
        <v>JNSD30-54644726-6EMPRESA TRANSPORTE MORTEROS S.R.L.SPI</v>
      </c>
      <c r="N237" s="8" t="str">
        <f>VLOOKUP(M237,'[1]BASE CNRT'!$AF$2:$AF$380,1,FALSE)</f>
        <v>JNSD30-54644726-6EMPRESA TRANSPORTE MORTEROS S.R.L.SPI</v>
      </c>
      <c r="O237" s="12" t="e">
        <f>VLOOKUP(C237,[2]Hoja1!$A$4:$A$18,1,FALSE)</f>
        <v>#N/A</v>
      </c>
    </row>
    <row r="238" spans="1:15" x14ac:dyDescent="0.25">
      <c r="A238" s="5" t="s">
        <v>231</v>
      </c>
      <c r="B238" s="5" t="s">
        <v>232</v>
      </c>
      <c r="C238" s="5" t="s">
        <v>466</v>
      </c>
      <c r="D238" s="5" t="s">
        <v>467</v>
      </c>
      <c r="E238" s="5" t="s">
        <v>235</v>
      </c>
      <c r="F238" s="5" t="s">
        <v>236</v>
      </c>
      <c r="G238" s="6" t="s">
        <v>468</v>
      </c>
      <c r="H238" s="5"/>
      <c r="I238" s="8"/>
      <c r="J238" s="9">
        <v>0</v>
      </c>
      <c r="K238" s="10">
        <v>0</v>
      </c>
      <c r="L238" s="11" t="e">
        <f>#REF!*#REF!/100</f>
        <v>#REF!</v>
      </c>
      <c r="M238" s="8" t="str">
        <f>CONCATENATE(A238,B238,C238,D238,E238)</f>
        <v>JNSD30-62944722-5EMPRESA TTE. AUTOMOTOR S.R.L.(E.T.A.)SPI</v>
      </c>
      <c r="N238" s="8" t="str">
        <f>VLOOKUP(M238,'[1]BASE CNRT'!$AF$2:$AF$380,1,FALSE)</f>
        <v>JNSD30-62944722-5EMPRESA TTE. AUTOMOTOR S.R.L.(E.T.A.)SPI</v>
      </c>
      <c r="O238" s="12" t="e">
        <f>VLOOKUP(C238,[2]Hoja1!$A$4:$A$18,1,FALSE)</f>
        <v>#N/A</v>
      </c>
    </row>
    <row r="239" spans="1:15" x14ac:dyDescent="0.25">
      <c r="A239" s="5" t="s">
        <v>231</v>
      </c>
      <c r="B239" s="5" t="s">
        <v>232</v>
      </c>
      <c r="C239" s="5" t="s">
        <v>469</v>
      </c>
      <c r="D239" s="5" t="s">
        <v>470</v>
      </c>
      <c r="E239" s="5" t="s">
        <v>235</v>
      </c>
      <c r="F239" s="5" t="s">
        <v>236</v>
      </c>
      <c r="G239" s="5" t="s">
        <v>471</v>
      </c>
      <c r="H239" s="5"/>
      <c r="I239" s="8"/>
      <c r="J239" s="9">
        <v>0</v>
      </c>
      <c r="K239" s="10">
        <v>0</v>
      </c>
      <c r="L239" s="11" t="e">
        <f>#REF!*#REF!/100</f>
        <v>#REF!</v>
      </c>
      <c r="M239" s="8" t="str">
        <f>CONCATENATE(A239,B239,C239,D239,E239)</f>
        <v>JNSD30-56354526-3EMPRESA VALLECITO S.R.L.SPI</v>
      </c>
      <c r="N239" s="8" t="str">
        <f>VLOOKUP(M239,'[1]BASE CNRT'!$AF$2:$AF$380,1,FALSE)</f>
        <v>JNSD30-56354526-3EMPRESA VALLECITO S.R.L.SPI</v>
      </c>
      <c r="O239" s="12" t="e">
        <f>VLOOKUP(C239,[2]Hoja1!$A$4:$A$18,1,FALSE)</f>
        <v>#N/A</v>
      </c>
    </row>
    <row r="240" spans="1:15" x14ac:dyDescent="0.25">
      <c r="A240" s="5" t="s">
        <v>231</v>
      </c>
      <c r="B240" s="5" t="s">
        <v>232</v>
      </c>
      <c r="C240" s="5" t="s">
        <v>472</v>
      </c>
      <c r="D240" s="5" t="s">
        <v>473</v>
      </c>
      <c r="E240" s="5" t="s">
        <v>235</v>
      </c>
      <c r="F240" s="5" t="s">
        <v>236</v>
      </c>
      <c r="G240" s="5" t="s">
        <v>474</v>
      </c>
      <c r="H240" s="5"/>
      <c r="I240" s="8"/>
      <c r="J240" s="9">
        <v>0</v>
      </c>
      <c r="K240" s="10">
        <v>0</v>
      </c>
      <c r="L240" s="11" t="e">
        <f>#REF!*#REF!/100</f>
        <v>#REF!</v>
      </c>
      <c r="M240" s="8" t="str">
        <f>CONCATENATE(A240,B240,C240,D240,E240)</f>
        <v>JNSD30-56468014-8EMPRESAS ASOCIADAS CENTRAL ARGENTINO S.R.L. Y EL DORADO S.R.L.SPI</v>
      </c>
      <c r="N240" s="8" t="str">
        <f>VLOOKUP(M240,'[1]BASE CNRT'!$AF$2:$AF$380,1,FALSE)</f>
        <v>JNSD30-56468014-8EMPRESAS ASOCIADAS CENTRAL ARGENTINO S.R.L. Y EL DORADO S.R.L.SPI</v>
      </c>
      <c r="O240" s="12" t="e">
        <f>VLOOKUP(C240,[2]Hoja1!$A$4:$A$18,1,FALSE)</f>
        <v>#N/A</v>
      </c>
    </row>
    <row r="241" spans="1:15" x14ac:dyDescent="0.25">
      <c r="A241" s="5" t="s">
        <v>231</v>
      </c>
      <c r="B241" s="5" t="s">
        <v>231</v>
      </c>
      <c r="C241" s="5" t="s">
        <v>475</v>
      </c>
      <c r="D241" s="5" t="s">
        <v>476</v>
      </c>
      <c r="E241" s="5" t="s">
        <v>243</v>
      </c>
      <c r="F241" s="5" t="s">
        <v>18</v>
      </c>
      <c r="G241" s="5">
        <v>904</v>
      </c>
      <c r="H241" s="5"/>
      <c r="I241" s="8" t="s">
        <v>703</v>
      </c>
      <c r="J241" s="9">
        <v>0</v>
      </c>
      <c r="K241" s="10">
        <v>52.5</v>
      </c>
      <c r="L241" s="11" t="e">
        <f>#REF!*#REF!/100</f>
        <v>#REF!</v>
      </c>
      <c r="M241" s="8" t="str">
        <f>CONCATENATE(A241,B241,C241,D241,E241)</f>
        <v>JNJN30-70778883-2ERSA URBANO S.AINP</v>
      </c>
      <c r="N241" s="8" t="e">
        <f>VLOOKUP(M241,'[1]BASE CNRT'!$AF$2:$AF$380,1,FALSE)</f>
        <v>#N/A</v>
      </c>
      <c r="O241" s="12" t="str">
        <f>VLOOKUP(C241,[2]Hoja1!$A$4:$A$18,1,FALSE)</f>
        <v>30-70778883-2</v>
      </c>
    </row>
    <row r="242" spans="1:15" x14ac:dyDescent="0.25">
      <c r="A242" s="5" t="s">
        <v>231</v>
      </c>
      <c r="B242" s="5" t="s">
        <v>231</v>
      </c>
      <c r="C242" s="5" t="s">
        <v>475</v>
      </c>
      <c r="D242" s="5" t="s">
        <v>476</v>
      </c>
      <c r="E242" s="5" t="s">
        <v>240</v>
      </c>
      <c r="F242" s="5" t="s">
        <v>18</v>
      </c>
      <c r="G242" s="6">
        <v>184</v>
      </c>
      <c r="H242" s="5"/>
      <c r="I242" s="8" t="s">
        <v>703</v>
      </c>
      <c r="J242" s="9">
        <v>0</v>
      </c>
      <c r="K242" s="10">
        <v>94.5</v>
      </c>
      <c r="L242" s="11" t="e">
        <f>#REF!*#REF!/100</f>
        <v>#REF!</v>
      </c>
      <c r="M242" s="8" t="str">
        <f>CONCATENATE(A242,B242,C242,D242,E242)</f>
        <v>JNJN30-70778883-2ERSA URBANO S.ASGI</v>
      </c>
      <c r="N242" s="8" t="e">
        <f>VLOOKUP(M242,'[1]BASE CNRT'!$AF$2:$AF$380,1,FALSE)</f>
        <v>#N/A</v>
      </c>
      <c r="O242" s="12" t="str">
        <f>VLOOKUP(C242,[2]Hoja1!$A$4:$A$18,1,FALSE)</f>
        <v>30-70778883-2</v>
      </c>
    </row>
    <row r="243" spans="1:15" x14ac:dyDescent="0.25">
      <c r="A243" s="5" t="s">
        <v>231</v>
      </c>
      <c r="B243" s="5" t="s">
        <v>231</v>
      </c>
      <c r="C243" s="5" t="s">
        <v>475</v>
      </c>
      <c r="D243" s="5" t="s">
        <v>476</v>
      </c>
      <c r="E243" s="5" t="s">
        <v>240</v>
      </c>
      <c r="F243" s="5" t="s">
        <v>18</v>
      </c>
      <c r="G243" s="6">
        <v>133</v>
      </c>
      <c r="H243" s="5"/>
      <c r="I243" s="8" t="s">
        <v>703</v>
      </c>
      <c r="J243" s="9">
        <v>0</v>
      </c>
      <c r="K243" s="10">
        <v>139</v>
      </c>
      <c r="L243" s="11" t="e">
        <f>#REF!*#REF!/100</f>
        <v>#REF!</v>
      </c>
      <c r="M243" s="8" t="str">
        <f>CONCATENATE(A243,B243,C243,D243,E243)</f>
        <v>JNJN30-70778883-2ERSA URBANO S.ASGI</v>
      </c>
      <c r="N243" s="8" t="e">
        <f>VLOOKUP(M243,'[1]BASE CNRT'!$AF$2:$AF$380,1,FALSE)</f>
        <v>#N/A</v>
      </c>
      <c r="O243" s="12" t="str">
        <f>VLOOKUP(C243,[2]Hoja1!$A$4:$A$18,1,FALSE)</f>
        <v>30-70778883-2</v>
      </c>
    </row>
    <row r="244" spans="1:15" x14ac:dyDescent="0.25">
      <c r="A244" s="5" t="s">
        <v>231</v>
      </c>
      <c r="B244" s="5" t="s">
        <v>231</v>
      </c>
      <c r="C244" s="5" t="s">
        <v>475</v>
      </c>
      <c r="D244" s="5" t="s">
        <v>476</v>
      </c>
      <c r="E244" s="5" t="s">
        <v>240</v>
      </c>
      <c r="F244" s="5" t="s">
        <v>18</v>
      </c>
      <c r="G244" s="6">
        <v>140</v>
      </c>
      <c r="H244" s="5"/>
      <c r="I244" s="8" t="s">
        <v>703</v>
      </c>
      <c r="J244" s="9">
        <v>2.4</v>
      </c>
      <c r="K244" s="10">
        <v>120.5</v>
      </c>
      <c r="L244" s="11" t="e">
        <f>#REF!*#REF!/100</f>
        <v>#REF!</v>
      </c>
      <c r="M244" s="8" t="str">
        <f>CONCATENATE(A244,B244,C244,D244,E244)</f>
        <v>JNJN30-70778883-2ERSA URBANO S.ASGI</v>
      </c>
      <c r="N244" s="8" t="e">
        <f>VLOOKUP(M244,'[1]BASE CNRT'!$AF$2:$AF$380,1,FALSE)</f>
        <v>#N/A</v>
      </c>
      <c r="O244" s="12" t="str">
        <f>VLOOKUP(C244,[2]Hoja1!$A$4:$A$18,1,FALSE)</f>
        <v>30-70778883-2</v>
      </c>
    </row>
    <row r="245" spans="1:15" x14ac:dyDescent="0.25">
      <c r="A245" s="5" t="s">
        <v>231</v>
      </c>
      <c r="B245" s="5" t="s">
        <v>232</v>
      </c>
      <c r="C245" s="5" t="s">
        <v>477</v>
      </c>
      <c r="D245" s="5" t="s">
        <v>478</v>
      </c>
      <c r="E245" s="5" t="s">
        <v>261</v>
      </c>
      <c r="F245" s="5" t="s">
        <v>236</v>
      </c>
      <c r="G245" s="6" t="s">
        <v>479</v>
      </c>
      <c r="H245" s="5"/>
      <c r="I245" s="8"/>
      <c r="J245" s="9">
        <v>0</v>
      </c>
      <c r="K245" s="10">
        <v>0</v>
      </c>
      <c r="L245" s="11" t="e">
        <f>#REF!*#REF!/100</f>
        <v>#REF!</v>
      </c>
      <c r="M245" s="8" t="str">
        <f>CONCATENATE(A245,B245,C245,D245,E245)</f>
        <v>JNSD30-58635786-3EXPRESO ALBERINO S.A.EJ</v>
      </c>
      <c r="N245" s="8" t="str">
        <f>VLOOKUP(M245,'[1]BASE CNRT'!$AF$2:$AF$380,1,FALSE)</f>
        <v>JNSD30-58635786-3EXPRESO ALBERINO S.A.EJ</v>
      </c>
      <c r="O245" s="12" t="e">
        <f>VLOOKUP(C245,[2]Hoja1!$A$4:$A$18,1,FALSE)</f>
        <v>#N/A</v>
      </c>
    </row>
    <row r="246" spans="1:15" x14ac:dyDescent="0.25">
      <c r="A246" s="5" t="s">
        <v>231</v>
      </c>
      <c r="B246" s="5" t="s">
        <v>232</v>
      </c>
      <c r="C246" s="5" t="s">
        <v>480</v>
      </c>
      <c r="D246" s="5" t="s">
        <v>481</v>
      </c>
      <c r="E246" s="5" t="s">
        <v>235</v>
      </c>
      <c r="F246" s="5" t="s">
        <v>236</v>
      </c>
      <c r="G246" s="6" t="s">
        <v>482</v>
      </c>
      <c r="H246" s="5"/>
      <c r="I246" s="8"/>
      <c r="J246" s="9">
        <v>0</v>
      </c>
      <c r="K246" s="10">
        <v>0</v>
      </c>
      <c r="L246" s="11" t="e">
        <f>#REF!*#REF!/100</f>
        <v>#REF!</v>
      </c>
      <c r="M246" s="8" t="str">
        <f>CONCATENATE(A246,B246,C246,D246,E246)</f>
        <v>JNSD30-68902450-1EXPRESO DEL OESTE S.ASPI</v>
      </c>
      <c r="N246" s="8" t="str">
        <f>VLOOKUP(M246,'[1]BASE CNRT'!$AF$2:$AF$380,1,FALSE)</f>
        <v>JNSD30-68902450-1EXPRESO DEL OESTE S.ASPI</v>
      </c>
      <c r="O246" s="12" t="e">
        <f>VLOOKUP(C246,[2]Hoja1!$A$4:$A$18,1,FALSE)</f>
        <v>#N/A</v>
      </c>
    </row>
    <row r="247" spans="1:15" x14ac:dyDescent="0.25">
      <c r="A247" s="5" t="s">
        <v>231</v>
      </c>
      <c r="B247" s="5" t="s">
        <v>232</v>
      </c>
      <c r="C247" s="5" t="s">
        <v>483</v>
      </c>
      <c r="D247" s="5" t="s">
        <v>484</v>
      </c>
      <c r="E247" s="5" t="s">
        <v>235</v>
      </c>
      <c r="F247" s="5" t="s">
        <v>236</v>
      </c>
      <c r="G247" s="6" t="s">
        <v>485</v>
      </c>
      <c r="H247" s="5"/>
      <c r="I247" s="8"/>
      <c r="J247" s="9">
        <v>0</v>
      </c>
      <c r="K247" s="10">
        <v>0</v>
      </c>
      <c r="L247" s="11" t="e">
        <f>#REF!*#REF!/100</f>
        <v>#REF!</v>
      </c>
      <c r="M247" s="8" t="str">
        <f>CONCATENATE(A247,B247,C247,D247,E247)</f>
        <v>JNSD30-57945598-1EXPRESO ENCON S.R.L.SPI</v>
      </c>
      <c r="N247" s="8" t="str">
        <f>VLOOKUP(M247,'[1]BASE CNRT'!$AF$2:$AF$380,1,FALSE)</f>
        <v>JNSD30-57945598-1EXPRESO ENCON S.R.L.SPI</v>
      </c>
      <c r="O247" s="12" t="e">
        <f>VLOOKUP(C247,[2]Hoja1!$A$4:$A$18,1,FALSE)</f>
        <v>#N/A</v>
      </c>
    </row>
    <row r="248" spans="1:15" x14ac:dyDescent="0.25">
      <c r="A248" s="5" t="s">
        <v>231</v>
      </c>
      <c r="B248" s="5" t="s">
        <v>231</v>
      </c>
      <c r="C248" s="5" t="s">
        <v>185</v>
      </c>
      <c r="D248" s="5" t="s">
        <v>186</v>
      </c>
      <c r="E248" s="5" t="s">
        <v>240</v>
      </c>
      <c r="F248" s="5" t="s">
        <v>18</v>
      </c>
      <c r="G248" s="6">
        <v>176</v>
      </c>
      <c r="H248" s="5"/>
      <c r="I248" s="8" t="s">
        <v>702</v>
      </c>
      <c r="J248" s="9">
        <v>39</v>
      </c>
      <c r="K248" s="10">
        <v>447</v>
      </c>
      <c r="L248" s="11" t="e">
        <f>#REF!*#REF!/100</f>
        <v>#REF!</v>
      </c>
      <c r="M248" s="8" t="str">
        <f>CONCATENATE(A248,B248,C248,D248,E248)</f>
        <v>JNJN30-54622346-5EXPRESO GENERAL SARMIENTO S.A.SGI</v>
      </c>
      <c r="N248" s="8" t="e">
        <f>VLOOKUP(M248,'[1]BASE CNRT'!$AF$2:$AF$380,1,FALSE)</f>
        <v>#N/A</v>
      </c>
      <c r="O248" s="12" t="e">
        <f>VLOOKUP(C248,[2]Hoja1!$A$4:$A$18,1,FALSE)</f>
        <v>#N/A</v>
      </c>
    </row>
    <row r="249" spans="1:15" x14ac:dyDescent="0.25">
      <c r="A249" s="5" t="s">
        <v>231</v>
      </c>
      <c r="B249" s="5" t="s">
        <v>231</v>
      </c>
      <c r="C249" s="5" t="s">
        <v>486</v>
      </c>
      <c r="D249" s="5" t="s">
        <v>487</v>
      </c>
      <c r="E249" s="5" t="s">
        <v>240</v>
      </c>
      <c r="F249" s="5" t="s">
        <v>18</v>
      </c>
      <c r="G249" s="6">
        <v>98</v>
      </c>
      <c r="H249" s="5"/>
      <c r="I249" s="8" t="s">
        <v>702</v>
      </c>
      <c r="J249" s="9">
        <v>269</v>
      </c>
      <c r="K249" s="10">
        <v>164.5</v>
      </c>
      <c r="L249" s="11" t="e">
        <f>#REF!*#REF!/100</f>
        <v>#REF!</v>
      </c>
      <c r="M249" s="8" t="str">
        <f>CONCATENATE(A249,B249,C249,D249,E249)</f>
        <v>JNJN30-54622391-0EXPRESO QUILMES S.A.SGI</v>
      </c>
      <c r="N249" s="8" t="e">
        <f>VLOOKUP(M249,'[1]BASE CNRT'!$AF$2:$AF$380,1,FALSE)</f>
        <v>#N/A</v>
      </c>
      <c r="O249" s="12" t="e">
        <f>VLOOKUP(C249,[2]Hoja1!$A$4:$A$18,1,FALSE)</f>
        <v>#N/A</v>
      </c>
    </row>
    <row r="250" spans="1:15" x14ac:dyDescent="0.25">
      <c r="A250" s="5" t="s">
        <v>231</v>
      </c>
      <c r="B250" s="5" t="s">
        <v>232</v>
      </c>
      <c r="C250" s="5" t="s">
        <v>488</v>
      </c>
      <c r="D250" s="5" t="s">
        <v>489</v>
      </c>
      <c r="E250" s="5" t="s">
        <v>235</v>
      </c>
      <c r="F250" s="5" t="s">
        <v>236</v>
      </c>
      <c r="G250" s="6" t="s">
        <v>490</v>
      </c>
      <c r="H250" s="5"/>
      <c r="I250" s="8"/>
      <c r="J250" s="9">
        <v>0</v>
      </c>
      <c r="K250" s="10">
        <v>0</v>
      </c>
      <c r="L250" s="11" t="e">
        <f>#REF!*#REF!/100</f>
        <v>#REF!</v>
      </c>
      <c r="M250" s="8" t="str">
        <f>CONCATENATE(A250,B250,C250,D250,E250)</f>
        <v>JNSD30-55736567-9EXPRESO RIO PARANA S.A.SPI</v>
      </c>
      <c r="N250" s="8" t="str">
        <f>VLOOKUP(M250,'[1]BASE CNRT'!$AF$2:$AF$380,1,FALSE)</f>
        <v>JNSD30-55736567-9EXPRESO RIO PARANA S.A.SPI</v>
      </c>
      <c r="O250" s="12" t="e">
        <f>VLOOKUP(C250,[2]Hoja1!$A$4:$A$18,1,FALSE)</f>
        <v>#N/A</v>
      </c>
    </row>
    <row r="251" spans="1:15" x14ac:dyDescent="0.25">
      <c r="A251" s="5" t="s">
        <v>231</v>
      </c>
      <c r="B251" s="5" t="s">
        <v>231</v>
      </c>
      <c r="C251" s="5" t="s">
        <v>491</v>
      </c>
      <c r="D251" s="5" t="s">
        <v>492</v>
      </c>
      <c r="E251" s="5" t="s">
        <v>240</v>
      </c>
      <c r="F251" s="5" t="s">
        <v>18</v>
      </c>
      <c r="G251" s="6">
        <v>168</v>
      </c>
      <c r="H251" s="5"/>
      <c r="I251" s="8" t="s">
        <v>703</v>
      </c>
      <c r="J251" s="9">
        <v>208</v>
      </c>
      <c r="K251" s="10">
        <v>34.5</v>
      </c>
      <c r="L251" s="11" t="e">
        <f>#REF!*#REF!/100</f>
        <v>#REF!</v>
      </c>
      <c r="M251" s="8" t="str">
        <f>CONCATENATE(A251,B251,C251,D251,E251)</f>
        <v>JNJN30-54625437-9EXPRESO SAN ISIDRO S.A.T.C.I.F.I.SGI</v>
      </c>
      <c r="N251" s="8" t="e">
        <f>VLOOKUP(M251,'[1]BASE CNRT'!$AF$2:$AF$380,1,FALSE)</f>
        <v>#N/A</v>
      </c>
      <c r="O251" s="12" t="e">
        <f>VLOOKUP(C251,[2]Hoja1!$A$4:$A$18,1,FALSE)</f>
        <v>#N/A</v>
      </c>
    </row>
    <row r="252" spans="1:15" x14ac:dyDescent="0.25">
      <c r="A252" s="5" t="s">
        <v>231</v>
      </c>
      <c r="B252" s="5" t="s">
        <v>232</v>
      </c>
      <c r="C252" s="5" t="s">
        <v>493</v>
      </c>
      <c r="D252" s="5" t="s">
        <v>494</v>
      </c>
      <c r="E252" s="5" t="s">
        <v>235</v>
      </c>
      <c r="F252" s="5" t="s">
        <v>236</v>
      </c>
      <c r="G252" s="6" t="s">
        <v>495</v>
      </c>
      <c r="H252" s="5"/>
      <c r="I252" s="8"/>
      <c r="J252" s="9">
        <v>0</v>
      </c>
      <c r="K252" s="10">
        <v>0</v>
      </c>
      <c r="L252" s="11" t="e">
        <f>#REF!*#REF!/100</f>
        <v>#REF!</v>
      </c>
      <c r="M252" s="8" t="str">
        <f>CONCATENATE(A252,B252,C252,D252,E252)</f>
        <v>JNSD30-56292411-2EXPRESO SINGER S.A.T.SPI</v>
      </c>
      <c r="N252" s="8" t="str">
        <f>VLOOKUP(M252,'[1]BASE CNRT'!$AF$2:$AF$380,1,FALSE)</f>
        <v>JNSD30-56292411-2EXPRESO SINGER S.A.T.SPI</v>
      </c>
      <c r="O252" s="12" t="e">
        <f>VLOOKUP(C252,[2]Hoja1!$A$4:$A$18,1,FALSE)</f>
        <v>#N/A</v>
      </c>
    </row>
    <row r="253" spans="1:15" x14ac:dyDescent="0.25">
      <c r="A253" s="5" t="s">
        <v>231</v>
      </c>
      <c r="B253" s="5" t="s">
        <v>232</v>
      </c>
      <c r="C253" s="5" t="s">
        <v>496</v>
      </c>
      <c r="D253" s="5" t="s">
        <v>497</v>
      </c>
      <c r="E253" s="5" t="s">
        <v>235</v>
      </c>
      <c r="F253" s="5" t="s">
        <v>236</v>
      </c>
      <c r="G253" s="6" t="s">
        <v>498</v>
      </c>
      <c r="H253" s="5"/>
      <c r="I253" s="8"/>
      <c r="J253" s="9">
        <v>0</v>
      </c>
      <c r="K253" s="10">
        <v>0</v>
      </c>
      <c r="L253" s="11" t="e">
        <f>#REF!*#REF!/100</f>
        <v>#REF!</v>
      </c>
      <c r="M253" s="8" t="str">
        <f>CONCATENATE(A253,B253,C253,D253,E253)</f>
        <v>JNSD30-56238208-5EXPRESO TIGRE-IGUAZU SASPI</v>
      </c>
      <c r="N253" s="8" t="str">
        <f>VLOOKUP(M253,'[1]BASE CNRT'!$AF$2:$AF$380,1,FALSE)</f>
        <v>JNSD30-56238208-5EXPRESO TIGRE-IGUAZU SASPI</v>
      </c>
      <c r="O253" s="12" t="e">
        <f>VLOOKUP(C253,[2]Hoja1!$A$4:$A$18,1,FALSE)</f>
        <v>#N/A</v>
      </c>
    </row>
    <row r="254" spans="1:15" x14ac:dyDescent="0.25">
      <c r="A254" s="5" t="s">
        <v>231</v>
      </c>
      <c r="B254" s="5" t="s">
        <v>232</v>
      </c>
      <c r="C254" s="5" t="s">
        <v>499</v>
      </c>
      <c r="D254" s="5" t="s">
        <v>500</v>
      </c>
      <c r="E254" s="5" t="s">
        <v>261</v>
      </c>
      <c r="F254" s="5" t="s">
        <v>236</v>
      </c>
      <c r="G254" s="6" t="s">
        <v>501</v>
      </c>
      <c r="H254" s="5"/>
      <c r="I254" s="8"/>
      <c r="J254" s="9">
        <v>0</v>
      </c>
      <c r="K254" s="10">
        <v>0</v>
      </c>
      <c r="L254" s="11" t="e">
        <f>#REF!*#REF!/100</f>
        <v>#REF!</v>
      </c>
      <c r="M254" s="8" t="str">
        <f>CONCATENATE(A254,B254,C254,D254,E254)</f>
        <v>JNSD30-67291861-4FREDES TURISMO S.R.L.EJ</v>
      </c>
      <c r="N254" s="8" t="str">
        <f>VLOOKUP(M254,'[1]BASE CNRT'!$AF$2:$AF$380,1,FALSE)</f>
        <v>JNSD30-67291861-4FREDES TURISMO S.R.L.EJ</v>
      </c>
      <c r="O254" s="12" t="e">
        <f>VLOOKUP(C254,[2]Hoja1!$A$4:$A$18,1,FALSE)</f>
        <v>#N/A</v>
      </c>
    </row>
    <row r="255" spans="1:15" x14ac:dyDescent="0.25">
      <c r="A255" s="5" t="s">
        <v>231</v>
      </c>
      <c r="B255" s="5" t="s">
        <v>231</v>
      </c>
      <c r="C255" s="5" t="s">
        <v>502</v>
      </c>
      <c r="D255" s="5" t="s">
        <v>503</v>
      </c>
      <c r="E255" s="5" t="s">
        <v>240</v>
      </c>
      <c r="F255" s="5" t="s">
        <v>18</v>
      </c>
      <c r="G255" s="6">
        <v>110</v>
      </c>
      <c r="H255" s="5"/>
      <c r="I255" s="8" t="s">
        <v>702</v>
      </c>
      <c r="J255" s="9">
        <v>21</v>
      </c>
      <c r="K255" s="10">
        <v>122.5</v>
      </c>
      <c r="L255" s="14" t="e">
        <f>#REF!*#REF!/100</f>
        <v>#REF!</v>
      </c>
      <c r="M255" s="8" t="str">
        <f>CONCATENATE(A255,B255,C255,D255,E255)</f>
        <v>JNJN30-54624724-0GENERAL PUEYRREDON S.A.T.C.I.SGI</v>
      </c>
      <c r="N255" s="8" t="e">
        <f>VLOOKUP(M255,'[1]BASE CNRT'!$AF$2:$AF$380,1,FALSE)</f>
        <v>#N/A</v>
      </c>
      <c r="O255" s="12" t="e">
        <f>VLOOKUP(C255,[2]Hoja1!$A$4:$A$18,1,FALSE)</f>
        <v>#N/A</v>
      </c>
    </row>
    <row r="256" spans="1:15" x14ac:dyDescent="0.25">
      <c r="A256" s="5" t="s">
        <v>231</v>
      </c>
      <c r="B256" s="5" t="s">
        <v>231</v>
      </c>
      <c r="C256" s="5" t="s">
        <v>28</v>
      </c>
      <c r="D256" s="5" t="s">
        <v>29</v>
      </c>
      <c r="E256" s="5" t="s">
        <v>240</v>
      </c>
      <c r="F256" s="5" t="s">
        <v>18</v>
      </c>
      <c r="G256" s="6">
        <v>9</v>
      </c>
      <c r="H256" s="5"/>
      <c r="I256" s="8" t="s">
        <v>702</v>
      </c>
      <c r="J256" s="9">
        <v>69</v>
      </c>
      <c r="K256" s="10">
        <v>126</v>
      </c>
      <c r="L256" s="14" t="e">
        <f>#REF!*#REF!/100</f>
        <v>#REF!</v>
      </c>
      <c r="M256" s="8" t="str">
        <f>CONCATENATE(A256,B256,C256,D256,E256)</f>
        <v>JNJN33-54661071-9GENERAL TOMAS GUIDO S.A.C.I.F.SGI</v>
      </c>
      <c r="N256" s="8" t="e">
        <f>VLOOKUP(M256,'[1]BASE CNRT'!$AF$2:$AF$380,1,FALSE)</f>
        <v>#N/A</v>
      </c>
      <c r="O256" s="12" t="str">
        <f>VLOOKUP(C256,[2]Hoja1!$A$4:$A$18,1,FALSE)</f>
        <v>33-54661071-9</v>
      </c>
    </row>
    <row r="257" spans="1:15" x14ac:dyDescent="0.25">
      <c r="A257" s="5" t="s">
        <v>227</v>
      </c>
      <c r="B257" s="5" t="s">
        <v>227</v>
      </c>
      <c r="C257" s="5" t="s">
        <v>28</v>
      </c>
      <c r="D257" s="5" t="s">
        <v>29</v>
      </c>
      <c r="E257" s="5" t="s">
        <v>230</v>
      </c>
      <c r="F257" s="5" t="s">
        <v>18</v>
      </c>
      <c r="G257" s="6">
        <v>25</v>
      </c>
      <c r="H257" s="5"/>
      <c r="I257" s="8" t="s">
        <v>702</v>
      </c>
      <c r="J257" s="9">
        <v>101.5</v>
      </c>
      <c r="K257" s="10">
        <v>19.5</v>
      </c>
      <c r="L257" s="11" t="e">
        <f>#REF!*#REF!/100</f>
        <v>#REF!</v>
      </c>
      <c r="M257" s="8" t="str">
        <f>CONCATENATE(A257,B257,C257,D257,E257)</f>
        <v>CABACABA33-54661071-9GENERAL TOMAS GUIDO S.A.C.I.F.DF</v>
      </c>
      <c r="N257" s="8" t="e">
        <f>VLOOKUP(M257,'[1]BASE CNRT'!$AF$2:$AF$380,1,FALSE)</f>
        <v>#N/A</v>
      </c>
      <c r="O257" s="12" t="str">
        <f>VLOOKUP(C257,[2]Hoja1!$A$4:$A$18,1,FALSE)</f>
        <v>33-54661071-9</v>
      </c>
    </row>
    <row r="258" spans="1:15" x14ac:dyDescent="0.25">
      <c r="A258" s="5" t="s">
        <v>227</v>
      </c>
      <c r="B258" s="5" t="s">
        <v>227</v>
      </c>
      <c r="C258" s="5" t="s">
        <v>28</v>
      </c>
      <c r="D258" s="5" t="s">
        <v>29</v>
      </c>
      <c r="E258" s="5" t="s">
        <v>230</v>
      </c>
      <c r="F258" s="5" t="s">
        <v>18</v>
      </c>
      <c r="G258" s="6">
        <v>84</v>
      </c>
      <c r="H258" s="5"/>
      <c r="I258" s="8" t="s">
        <v>702</v>
      </c>
      <c r="J258" s="9">
        <v>104</v>
      </c>
      <c r="K258" s="10">
        <v>17.5</v>
      </c>
      <c r="L258" s="11" t="e">
        <f>#REF!*#REF!/100</f>
        <v>#REF!</v>
      </c>
      <c r="M258" s="8" t="str">
        <f>CONCATENATE(A258,B258,C258,D258,E258)</f>
        <v>CABACABA33-54661071-9GENERAL TOMAS GUIDO S.A.C.I.F.DF</v>
      </c>
      <c r="N258" s="8" t="e">
        <f>VLOOKUP(M258,'[1]BASE CNRT'!$AF$2:$AF$380,1,FALSE)</f>
        <v>#N/A</v>
      </c>
      <c r="O258" s="12" t="str">
        <f>VLOOKUP(C258,[2]Hoja1!$A$4:$A$18,1,FALSE)</f>
        <v>33-54661071-9</v>
      </c>
    </row>
    <row r="259" spans="1:15" x14ac:dyDescent="0.25">
      <c r="A259" s="5" t="s">
        <v>231</v>
      </c>
      <c r="B259" s="5" t="s">
        <v>231</v>
      </c>
      <c r="C259" s="5" t="s">
        <v>28</v>
      </c>
      <c r="D259" s="5" t="s">
        <v>29</v>
      </c>
      <c r="E259" s="5" t="s">
        <v>240</v>
      </c>
      <c r="F259" s="5" t="s">
        <v>18</v>
      </c>
      <c r="G259" s="6">
        <v>164</v>
      </c>
      <c r="H259" s="5"/>
      <c r="I259" s="8" t="s">
        <v>702</v>
      </c>
      <c r="J259" s="9">
        <v>60</v>
      </c>
      <c r="K259" s="10">
        <v>151.5</v>
      </c>
      <c r="L259" s="11" t="e">
        <f>#REF!*#REF!/100</f>
        <v>#REF!</v>
      </c>
      <c r="M259" s="8" t="str">
        <f>CONCATENATE(A259,B259,C259,D259,E259)</f>
        <v>JNJN33-54661071-9GENERAL TOMAS GUIDO S.A.C.I.F.SGI</v>
      </c>
      <c r="N259" s="8" t="e">
        <f>VLOOKUP(M259,'[1]BASE CNRT'!$AF$2:$AF$380,1,FALSE)</f>
        <v>#N/A</v>
      </c>
      <c r="O259" s="12" t="str">
        <f>VLOOKUP(C259,[2]Hoja1!$A$4:$A$18,1,FALSE)</f>
        <v>33-54661071-9</v>
      </c>
    </row>
    <row r="260" spans="1:15" x14ac:dyDescent="0.25">
      <c r="A260" s="5" t="s">
        <v>231</v>
      </c>
      <c r="B260" s="5" t="s">
        <v>232</v>
      </c>
      <c r="C260" s="5" t="s">
        <v>504</v>
      </c>
      <c r="D260" s="5" t="s">
        <v>505</v>
      </c>
      <c r="E260" s="5" t="s">
        <v>235</v>
      </c>
      <c r="F260" s="5" t="s">
        <v>236</v>
      </c>
      <c r="G260" s="6" t="s">
        <v>506</v>
      </c>
      <c r="H260" s="5"/>
      <c r="I260" s="8"/>
      <c r="J260" s="9">
        <v>0</v>
      </c>
      <c r="K260" s="10">
        <v>0</v>
      </c>
      <c r="L260" s="11" t="e">
        <f>#REF!*#REF!/100</f>
        <v>#REF!</v>
      </c>
      <c r="M260" s="8" t="str">
        <f>CONCATENATE(A260,B260,C260,D260,E260)</f>
        <v>JNSD30-67611410-2GONZALEZ-TARABELLI S.A.SPI</v>
      </c>
      <c r="N260" s="8" t="str">
        <f>VLOOKUP(M260,'[1]BASE CNRT'!$AF$2:$AF$380,1,FALSE)</f>
        <v>JNSD30-67611410-2GONZALEZ-TARABELLI S.A.SPI</v>
      </c>
      <c r="O260" s="12" t="e">
        <f>VLOOKUP(C260,[2]Hoja1!$A$4:$A$18,1,FALSE)</f>
        <v>#N/A</v>
      </c>
    </row>
    <row r="261" spans="1:15" x14ac:dyDescent="0.25">
      <c r="A261" s="5" t="s">
        <v>231</v>
      </c>
      <c r="B261" s="5" t="s">
        <v>231</v>
      </c>
      <c r="C261" s="5" t="s">
        <v>507</v>
      </c>
      <c r="D261" s="5" t="s">
        <v>508</v>
      </c>
      <c r="E261" s="5" t="s">
        <v>240</v>
      </c>
      <c r="F261" s="5" t="s">
        <v>18</v>
      </c>
      <c r="G261" s="6">
        <v>179</v>
      </c>
      <c r="H261" s="5"/>
      <c r="I261" s="8" t="s">
        <v>702</v>
      </c>
      <c r="J261" s="9">
        <v>79</v>
      </c>
      <c r="K261" s="10">
        <v>19</v>
      </c>
      <c r="L261" s="11" t="e">
        <f>#REF!*#REF!/100</f>
        <v>#REF!</v>
      </c>
      <c r="M261" s="8" t="str">
        <f>CONCATENATE(A261,B261,C261,D261,E261)</f>
        <v>JNJN30-70228513-1GRUPO LINEA 179 S.A.SGI</v>
      </c>
      <c r="N261" s="8" t="e">
        <f>VLOOKUP(M261,'[1]BASE CNRT'!$AF$2:$AF$380,1,FALSE)</f>
        <v>#N/A</v>
      </c>
      <c r="O261" s="12" t="e">
        <f>VLOOKUP(C261,[2]Hoja1!$A$4:$A$18,1,FALSE)</f>
        <v>#N/A</v>
      </c>
    </row>
    <row r="262" spans="1:15" x14ac:dyDescent="0.25">
      <c r="A262" s="5" t="s">
        <v>227</v>
      </c>
      <c r="B262" s="5" t="s">
        <v>227</v>
      </c>
      <c r="C262" s="5" t="s">
        <v>509</v>
      </c>
      <c r="D262" s="5" t="s">
        <v>510</v>
      </c>
      <c r="E262" s="5" t="s">
        <v>230</v>
      </c>
      <c r="F262" s="5" t="s">
        <v>18</v>
      </c>
      <c r="G262" s="6">
        <v>34</v>
      </c>
      <c r="H262" s="5"/>
      <c r="I262" s="8" t="s">
        <v>702</v>
      </c>
      <c r="J262" s="9">
        <v>34.5</v>
      </c>
      <c r="K262" s="10">
        <v>146.5</v>
      </c>
      <c r="L262" s="11" t="e">
        <f>#REF!*#REF!/100</f>
        <v>#REF!</v>
      </c>
      <c r="M262" s="8" t="str">
        <f>CONCATENATE(A262,B262,C262,D262,E262)</f>
        <v>CABACABA30-56844599-2JUAN B. JUSTO S.A.T.C.I.DF</v>
      </c>
      <c r="N262" s="8" t="e">
        <f>VLOOKUP(M262,'[1]BASE CNRT'!$AF$2:$AF$380,1,FALSE)</f>
        <v>#N/A</v>
      </c>
      <c r="O262" s="12" t="e">
        <f>VLOOKUP(C262,[2]Hoja1!$A$4:$A$18,1,FALSE)</f>
        <v>#N/A</v>
      </c>
    </row>
    <row r="263" spans="1:15" x14ac:dyDescent="0.25">
      <c r="A263" s="5" t="s">
        <v>231</v>
      </c>
      <c r="B263" s="5" t="s">
        <v>231</v>
      </c>
      <c r="C263" s="5" t="s">
        <v>82</v>
      </c>
      <c r="D263" s="5" t="s">
        <v>83</v>
      </c>
      <c r="E263" s="5" t="s">
        <v>240</v>
      </c>
      <c r="F263" s="5" t="s">
        <v>18</v>
      </c>
      <c r="G263" s="6">
        <v>172</v>
      </c>
      <c r="H263" s="5"/>
      <c r="I263" s="8" t="s">
        <v>702</v>
      </c>
      <c r="J263" s="9">
        <v>43.5</v>
      </c>
      <c r="K263" s="10">
        <v>77.5</v>
      </c>
      <c r="L263" s="11" t="e">
        <f>#REF!*#REF!/100</f>
        <v>#REF!</v>
      </c>
      <c r="M263" s="8" t="str">
        <f>CONCATENATE(A263,B263,C263,D263,E263)</f>
        <v>JNJN30-54622438-0LA CABAÑA S.A.SGI</v>
      </c>
      <c r="N263" s="8" t="e">
        <f>VLOOKUP(M263,'[1]BASE CNRT'!$AF$2:$AF$380,1,FALSE)</f>
        <v>#N/A</v>
      </c>
      <c r="O263" s="12" t="e">
        <f>VLOOKUP(C263,[2]Hoja1!$A$4:$A$18,1,FALSE)</f>
        <v>#N/A</v>
      </c>
    </row>
    <row r="264" spans="1:15" x14ac:dyDescent="0.25">
      <c r="A264" s="5" t="s">
        <v>231</v>
      </c>
      <c r="B264" s="5" t="s">
        <v>231</v>
      </c>
      <c r="C264" s="5" t="s">
        <v>82</v>
      </c>
      <c r="D264" s="5" t="s">
        <v>83</v>
      </c>
      <c r="E264" s="5" t="s">
        <v>240</v>
      </c>
      <c r="F264" s="5" t="s">
        <v>18</v>
      </c>
      <c r="G264" s="6">
        <v>174</v>
      </c>
      <c r="H264" s="5"/>
      <c r="I264" s="8" t="s">
        <v>702</v>
      </c>
      <c r="J264" s="9">
        <v>0</v>
      </c>
      <c r="K264" s="10">
        <v>133.5</v>
      </c>
      <c r="L264" s="14" t="e">
        <f>#REF!*#REF!/100</f>
        <v>#REF!</v>
      </c>
      <c r="M264" s="8" t="str">
        <f>CONCATENATE(A264,B264,C264,D264,E264)</f>
        <v>JNJN30-54622438-0LA CABAÑA S.A.SGI</v>
      </c>
      <c r="N264" s="8" t="e">
        <f>VLOOKUP(M264,'[1]BASE CNRT'!$AF$2:$AF$380,1,FALSE)</f>
        <v>#N/A</v>
      </c>
      <c r="O264" s="12" t="e">
        <f>VLOOKUP(C264,[2]Hoja1!$A$4:$A$18,1,FALSE)</f>
        <v>#N/A</v>
      </c>
    </row>
    <row r="265" spans="1:15" x14ac:dyDescent="0.25">
      <c r="A265" s="5" t="s">
        <v>227</v>
      </c>
      <c r="B265" s="5" t="s">
        <v>227</v>
      </c>
      <c r="C265" s="5" t="s">
        <v>511</v>
      </c>
      <c r="D265" s="5" t="s">
        <v>512</v>
      </c>
      <c r="E265" s="5" t="s">
        <v>230</v>
      </c>
      <c r="F265" s="5" t="s">
        <v>18</v>
      </c>
      <c r="G265" s="6">
        <v>61</v>
      </c>
      <c r="H265" s="5"/>
      <c r="I265" s="8" t="s">
        <v>704</v>
      </c>
      <c r="J265" s="9">
        <v>34.5</v>
      </c>
      <c r="K265" s="10">
        <v>0</v>
      </c>
      <c r="L265" s="11" t="e">
        <f>#REF!*#REF!/100</f>
        <v>#REF!</v>
      </c>
      <c r="M265" s="8" t="str">
        <f>CONCATENATE(A265,B265,C265,D265,E265)</f>
        <v>CABACABA30-54625055-1LA CENTRAL DE VICENTE LOPEZ S.A.C.DF</v>
      </c>
      <c r="N265" s="8" t="e">
        <f>VLOOKUP(M265,'[1]BASE CNRT'!$AF$2:$AF$380,1,FALSE)</f>
        <v>#N/A</v>
      </c>
      <c r="O265" s="12" t="e">
        <f>VLOOKUP(C265,[2]Hoja1!$A$4:$A$18,1,FALSE)</f>
        <v>#N/A</v>
      </c>
    </row>
    <row r="266" spans="1:15" x14ac:dyDescent="0.25">
      <c r="A266" s="5" t="s">
        <v>227</v>
      </c>
      <c r="B266" s="5" t="s">
        <v>227</v>
      </c>
      <c r="C266" s="5" t="s">
        <v>511</v>
      </c>
      <c r="D266" s="5" t="s">
        <v>512</v>
      </c>
      <c r="E266" s="5" t="s">
        <v>230</v>
      </c>
      <c r="F266" s="5" t="s">
        <v>18</v>
      </c>
      <c r="G266" s="6">
        <v>62</v>
      </c>
      <c r="H266" s="5"/>
      <c r="I266" s="8" t="s">
        <v>704</v>
      </c>
      <c r="J266" s="9">
        <v>25.5</v>
      </c>
      <c r="K266" s="10">
        <v>8.5</v>
      </c>
      <c r="L266" s="11" t="e">
        <f>#REF!*#REF!/100</f>
        <v>#REF!</v>
      </c>
      <c r="M266" s="8" t="str">
        <f>CONCATENATE(A266,B266,C266,D266,E266)</f>
        <v>CABACABA30-54625055-1LA CENTRAL DE VICENTE LOPEZ S.A.C.DF</v>
      </c>
      <c r="N266" s="8" t="e">
        <f>VLOOKUP(M266,'[1]BASE CNRT'!$AF$2:$AF$380,1,FALSE)</f>
        <v>#N/A</v>
      </c>
      <c r="O266" s="12" t="e">
        <f>VLOOKUP(C266,[2]Hoja1!$A$4:$A$18,1,FALSE)</f>
        <v>#N/A</v>
      </c>
    </row>
    <row r="267" spans="1:15" x14ac:dyDescent="0.25">
      <c r="A267" s="5" t="s">
        <v>231</v>
      </c>
      <c r="B267" s="5" t="s">
        <v>231</v>
      </c>
      <c r="C267" s="5" t="s">
        <v>511</v>
      </c>
      <c r="D267" s="5" t="s">
        <v>512</v>
      </c>
      <c r="E267" s="5" t="s">
        <v>240</v>
      </c>
      <c r="F267" s="5" t="s">
        <v>18</v>
      </c>
      <c r="G267" s="6">
        <v>114</v>
      </c>
      <c r="H267" s="5"/>
      <c r="I267" s="8" t="s">
        <v>704</v>
      </c>
      <c r="J267" s="9">
        <v>87.5</v>
      </c>
      <c r="K267" s="10">
        <v>22</v>
      </c>
      <c r="L267" s="11" t="e">
        <f>#REF!*#REF!/100</f>
        <v>#REF!</v>
      </c>
      <c r="M267" s="8" t="str">
        <f>CONCATENATE(A267,B267,C267,D267,E267)</f>
        <v>JNJN30-54625055-1LA CENTRAL DE VICENTE LOPEZ S.A.C.SGI</v>
      </c>
      <c r="N267" s="8" t="e">
        <f>VLOOKUP(M267,'[1]BASE CNRT'!$AF$2:$AF$380,1,FALSE)</f>
        <v>#N/A</v>
      </c>
      <c r="O267" s="12" t="e">
        <f>VLOOKUP(C267,[2]Hoja1!$A$4:$A$18,1,FALSE)</f>
        <v>#N/A</v>
      </c>
    </row>
    <row r="268" spans="1:15" x14ac:dyDescent="0.25">
      <c r="A268" s="5" t="s">
        <v>231</v>
      </c>
      <c r="B268" s="5" t="s">
        <v>231</v>
      </c>
      <c r="C268" s="5" t="s">
        <v>511</v>
      </c>
      <c r="D268" s="5" t="s">
        <v>512</v>
      </c>
      <c r="E268" s="5" t="s">
        <v>513</v>
      </c>
      <c r="F268" s="5" t="s">
        <v>18</v>
      </c>
      <c r="G268" s="6">
        <v>129</v>
      </c>
      <c r="H268" s="5"/>
      <c r="I268" s="8" t="s">
        <v>704</v>
      </c>
      <c r="J268" s="9">
        <v>228.5</v>
      </c>
      <c r="K268" s="10">
        <v>173.5</v>
      </c>
      <c r="L268" s="11" t="e">
        <f>#REF!*#REF!/100</f>
        <v>#REF!</v>
      </c>
      <c r="M268" s="8" t="str">
        <f>CONCATENATE(A268,B268,C268,D268,E268)</f>
        <v>JNJN30-54625055-1LA CENTRAL DE VICENTE LOPEZ S.A.C.SGII</v>
      </c>
      <c r="N268" s="8" t="e">
        <f>VLOOKUP(M268,'[1]BASE CNRT'!$AF$2:$AF$380,1,FALSE)</f>
        <v>#N/A</v>
      </c>
      <c r="O268" s="12" t="e">
        <f>VLOOKUP(C268,[2]Hoja1!$A$4:$A$18,1,FALSE)</f>
        <v>#N/A</v>
      </c>
    </row>
    <row r="269" spans="1:15" x14ac:dyDescent="0.25">
      <c r="A269" s="5" t="s">
        <v>231</v>
      </c>
      <c r="B269" s="5" t="s">
        <v>231</v>
      </c>
      <c r="C269" s="5" t="s">
        <v>511</v>
      </c>
      <c r="D269" s="5" t="s">
        <v>512</v>
      </c>
      <c r="E269" s="5" t="s">
        <v>240</v>
      </c>
      <c r="F269" s="5" t="s">
        <v>18</v>
      </c>
      <c r="G269" s="6">
        <v>143</v>
      </c>
      <c r="H269" s="5"/>
      <c r="I269" s="8" t="s">
        <v>704</v>
      </c>
      <c r="J269" s="9">
        <v>80.5</v>
      </c>
      <c r="K269" s="10">
        <v>21.5</v>
      </c>
      <c r="L269" s="11" t="e">
        <f>#REF!*#REF!/100</f>
        <v>#REF!</v>
      </c>
      <c r="M269" s="8" t="str">
        <f>CONCATENATE(A269,B269,C269,D269,E269)</f>
        <v>JNJN30-54625055-1LA CENTRAL DE VICENTE LOPEZ S.A.C.SGI</v>
      </c>
      <c r="N269" s="8" t="e">
        <f>VLOOKUP(M269,'[1]BASE CNRT'!$AF$2:$AF$380,1,FALSE)</f>
        <v>#N/A</v>
      </c>
      <c r="O269" s="12" t="e">
        <f>VLOOKUP(C269,[2]Hoja1!$A$4:$A$18,1,FALSE)</f>
        <v>#N/A</v>
      </c>
    </row>
    <row r="270" spans="1:15" x14ac:dyDescent="0.25">
      <c r="A270" s="5" t="s">
        <v>231</v>
      </c>
      <c r="B270" s="5" t="s">
        <v>232</v>
      </c>
      <c r="C270" s="5" t="s">
        <v>514</v>
      </c>
      <c r="D270" s="5" t="s">
        <v>515</v>
      </c>
      <c r="E270" s="5" t="s">
        <v>235</v>
      </c>
      <c r="F270" s="5" t="s">
        <v>236</v>
      </c>
      <c r="G270" s="6" t="s">
        <v>516</v>
      </c>
      <c r="H270" s="5"/>
      <c r="I270" s="8"/>
      <c r="J270" s="9">
        <v>0</v>
      </c>
      <c r="K270" s="10">
        <v>0</v>
      </c>
      <c r="L270" s="11" t="e">
        <f>#REF!*#REF!/100</f>
        <v>#REF!</v>
      </c>
      <c r="M270" s="8" t="str">
        <f>CONCATENATE(A270,B270,C270,D270,E270)</f>
        <v>JNSD30-56932483-8LA COSTERA CRIOLLA S.R.L.SPI</v>
      </c>
      <c r="N270" s="8" t="str">
        <f>VLOOKUP(M270,'[1]BASE CNRT'!$AF$2:$AF$380,1,FALSE)</f>
        <v>JNSD30-56932483-8LA COSTERA CRIOLLA S.R.L.SPI</v>
      </c>
      <c r="O270" s="12" t="e">
        <f>VLOOKUP(C270,[2]Hoja1!$A$4:$A$18,1,FALSE)</f>
        <v>#N/A</v>
      </c>
    </row>
    <row r="271" spans="1:15" x14ac:dyDescent="0.25">
      <c r="A271" s="5" t="s">
        <v>227</v>
      </c>
      <c r="B271" s="5" t="s">
        <v>227</v>
      </c>
      <c r="C271" s="5" t="s">
        <v>191</v>
      </c>
      <c r="D271" s="5" t="s">
        <v>192</v>
      </c>
      <c r="E271" s="5" t="s">
        <v>230</v>
      </c>
      <c r="F271" s="5" t="s">
        <v>18</v>
      </c>
      <c r="G271" s="6">
        <v>65</v>
      </c>
      <c r="H271" s="5"/>
      <c r="I271" s="8" t="s">
        <v>702</v>
      </c>
      <c r="J271" s="9">
        <v>78.5</v>
      </c>
      <c r="K271" s="10">
        <v>28</v>
      </c>
      <c r="L271" s="11" t="e">
        <f>#REF!*#REF!/100</f>
        <v>#REF!</v>
      </c>
      <c r="M271" s="8" t="str">
        <f>CONCATENATE(A271,B271,C271,D271,E271)</f>
        <v>CABACABA30-54650008-6LA NUEVA METROPOL S.A.T.A.C.I.DF</v>
      </c>
      <c r="N271" s="8" t="e">
        <f>VLOOKUP(M271,'[1]BASE CNRT'!$AF$2:$AF$380,1,FALSE)</f>
        <v>#N/A</v>
      </c>
      <c r="O271" s="12" t="e">
        <f>VLOOKUP(C271,[2]Hoja1!$A$4:$A$18,1,FALSE)</f>
        <v>#N/A</v>
      </c>
    </row>
    <row r="272" spans="1:15" x14ac:dyDescent="0.25">
      <c r="A272" s="5" t="s">
        <v>231</v>
      </c>
      <c r="B272" s="5" t="s">
        <v>231</v>
      </c>
      <c r="C272" s="5" t="s">
        <v>191</v>
      </c>
      <c r="D272" s="5" t="s">
        <v>192</v>
      </c>
      <c r="E272" s="5" t="s">
        <v>513</v>
      </c>
      <c r="F272" s="5" t="s">
        <v>18</v>
      </c>
      <c r="G272" s="5">
        <v>194</v>
      </c>
      <c r="H272" s="5"/>
      <c r="I272" s="8" t="s">
        <v>702</v>
      </c>
      <c r="J272" s="9">
        <v>327.5</v>
      </c>
      <c r="K272" s="10">
        <v>114</v>
      </c>
      <c r="L272" s="11" t="e">
        <f>#REF!*#REF!/100</f>
        <v>#REF!</v>
      </c>
      <c r="M272" s="8" t="str">
        <f>CONCATENATE(A272,B272,C272,D272,E272)</f>
        <v>JNJN30-54650008-6LA NUEVA METROPOL S.A.T.A.C.I.SGII</v>
      </c>
      <c r="N272" s="8" t="e">
        <f>VLOOKUP(M272,'[1]BASE CNRT'!$AF$2:$AF$380,1,FALSE)</f>
        <v>#N/A</v>
      </c>
      <c r="O272" s="12" t="e">
        <f>VLOOKUP(C272,[2]Hoja1!$A$4:$A$18,1,FALSE)</f>
        <v>#N/A</v>
      </c>
    </row>
    <row r="273" spans="1:15" x14ac:dyDescent="0.25">
      <c r="A273" s="5" t="s">
        <v>231</v>
      </c>
      <c r="B273" s="5" t="s">
        <v>231</v>
      </c>
      <c r="C273" s="5" t="s">
        <v>191</v>
      </c>
      <c r="D273" s="5" t="s">
        <v>192</v>
      </c>
      <c r="E273" s="5" t="s">
        <v>513</v>
      </c>
      <c r="F273" s="5" t="s">
        <v>18</v>
      </c>
      <c r="G273" s="6">
        <v>195</v>
      </c>
      <c r="H273" s="5"/>
      <c r="I273" s="8" t="s">
        <v>702</v>
      </c>
      <c r="J273" s="9">
        <v>125.5</v>
      </c>
      <c r="K273" s="10">
        <v>155</v>
      </c>
      <c r="L273" s="11" t="e">
        <f>#REF!*#REF!/100</f>
        <v>#REF!</v>
      </c>
      <c r="M273" s="8" t="str">
        <f>CONCATENATE(A273,B273,C273,D273,E273)</f>
        <v>JNJN30-54650008-6LA NUEVA METROPOL S.A.T.A.C.I.SGII</v>
      </c>
      <c r="N273" s="8" t="e">
        <f>VLOOKUP(M273,'[1]BASE CNRT'!$AF$2:$AF$380,1,FALSE)</f>
        <v>#N/A</v>
      </c>
      <c r="O273" s="12" t="e">
        <f>VLOOKUP(C273,[2]Hoja1!$A$4:$A$18,1,FALSE)</f>
        <v>#N/A</v>
      </c>
    </row>
    <row r="274" spans="1:15" x14ac:dyDescent="0.25">
      <c r="A274" s="5" t="s">
        <v>231</v>
      </c>
      <c r="B274" s="5" t="s">
        <v>232</v>
      </c>
      <c r="C274" s="5" t="s">
        <v>517</v>
      </c>
      <c r="D274" s="5" t="s">
        <v>518</v>
      </c>
      <c r="E274" s="5" t="s">
        <v>235</v>
      </c>
      <c r="F274" s="5" t="s">
        <v>236</v>
      </c>
      <c r="G274" s="6" t="s">
        <v>519</v>
      </c>
      <c r="H274" s="5"/>
      <c r="I274" s="8"/>
      <c r="J274" s="9">
        <v>0</v>
      </c>
      <c r="K274" s="10">
        <v>0</v>
      </c>
      <c r="L274" s="11" t="e">
        <f>#REF!*#REF!/100</f>
        <v>#REF!</v>
      </c>
      <c r="M274" s="8" t="str">
        <f>CONCATENATE(A274,B274,C274,D274,E274)</f>
        <v>JNSD30-54639386-7LA TOSTADENSE Y CIA S.R.L.SPI</v>
      </c>
      <c r="N274" s="8" t="str">
        <f>VLOOKUP(M274,'[1]BASE CNRT'!$AF$2:$AF$380,1,FALSE)</f>
        <v>JNSD30-54639386-7LA TOSTADENSE Y CIA S.R.L.SPI</v>
      </c>
      <c r="O274" s="12" t="e">
        <f>VLOOKUP(C274,[2]Hoja1!$A$4:$A$18,1,FALSE)</f>
        <v>#N/A</v>
      </c>
    </row>
    <row r="275" spans="1:15" x14ac:dyDescent="0.25">
      <c r="A275" s="5" t="s">
        <v>231</v>
      </c>
      <c r="B275" s="5" t="s">
        <v>232</v>
      </c>
      <c r="C275" s="5" t="s">
        <v>520</v>
      </c>
      <c r="D275" s="5" t="s">
        <v>521</v>
      </c>
      <c r="E275" s="5" t="s">
        <v>261</v>
      </c>
      <c r="F275" s="5" t="s">
        <v>236</v>
      </c>
      <c r="G275" s="5" t="s">
        <v>522</v>
      </c>
      <c r="H275" s="5"/>
      <c r="I275" s="8"/>
      <c r="J275" s="9">
        <v>0</v>
      </c>
      <c r="K275" s="10">
        <v>0</v>
      </c>
      <c r="L275" s="11" t="e">
        <f>#REF!*#REF!/100</f>
        <v>#REF!</v>
      </c>
      <c r="M275" s="8" t="str">
        <f>CONCATENATE(A275,B275,C275,D275,E275)</f>
        <v>JNSD33-54650572-9LA UNION S.R.L.EJ</v>
      </c>
      <c r="N275" s="8" t="str">
        <f>VLOOKUP(M275,'[1]BASE CNRT'!$AF$2:$AF$380,1,FALSE)</f>
        <v>JNSD33-54650572-9LA UNION S.R.L.EJ</v>
      </c>
      <c r="O275" s="12" t="e">
        <f>VLOOKUP(C275,[2]Hoja1!$A$4:$A$18,1,FALSE)</f>
        <v>#N/A</v>
      </c>
    </row>
    <row r="276" spans="1:15" x14ac:dyDescent="0.25">
      <c r="A276" s="5" t="s">
        <v>231</v>
      </c>
      <c r="B276" s="5" t="s">
        <v>231</v>
      </c>
      <c r="C276" s="5" t="s">
        <v>84</v>
      </c>
      <c r="D276" s="5" t="s">
        <v>85</v>
      </c>
      <c r="E276" s="5" t="s">
        <v>240</v>
      </c>
      <c r="F276" s="5" t="s">
        <v>18</v>
      </c>
      <c r="G276" s="6">
        <v>180</v>
      </c>
      <c r="H276" s="5"/>
      <c r="I276" s="8" t="s">
        <v>703</v>
      </c>
      <c r="J276" s="9">
        <v>18</v>
      </c>
      <c r="K276" s="10">
        <v>395</v>
      </c>
      <c r="L276" s="11" t="e">
        <f>#REF!*#REF!/100</f>
        <v>#REF!</v>
      </c>
      <c r="M276" s="8" t="str">
        <f>CONCATENATE(A276,B276,C276,D276,E276)</f>
        <v>JNJN30-54625352-6LA VECINAL DE MATANZA SACI DE MICROOM.SGI</v>
      </c>
      <c r="N276" s="8" t="e">
        <f>VLOOKUP(M276,'[1]BASE CNRT'!$AF$2:$AF$380,1,FALSE)</f>
        <v>#N/A</v>
      </c>
      <c r="O276" s="12" t="e">
        <f>VLOOKUP(C276,[2]Hoja1!$A$4:$A$18,1,FALSE)</f>
        <v>#N/A</v>
      </c>
    </row>
    <row r="277" spans="1:15" x14ac:dyDescent="0.25">
      <c r="A277" s="5" t="s">
        <v>231</v>
      </c>
      <c r="B277" s="5" t="s">
        <v>232</v>
      </c>
      <c r="C277" s="5" t="s">
        <v>523</v>
      </c>
      <c r="D277" s="5" t="s">
        <v>524</v>
      </c>
      <c r="E277" s="5" t="s">
        <v>235</v>
      </c>
      <c r="F277" s="5" t="s">
        <v>236</v>
      </c>
      <c r="G277" s="5" t="s">
        <v>525</v>
      </c>
      <c r="H277" s="5"/>
      <c r="I277" s="8"/>
      <c r="J277" s="9">
        <v>0</v>
      </c>
      <c r="K277" s="10">
        <v>0</v>
      </c>
      <c r="L277" s="11" t="e">
        <f>#REF!*#REF!/100</f>
        <v>#REF!</v>
      </c>
      <c r="M277" s="8" t="str">
        <f>CONCATENATE(A277,B277,C277,D277,E277)</f>
        <v>JNSD30-54622131-4LA VELOZ DEL NORTE S.A.SPI</v>
      </c>
      <c r="N277" s="8" t="str">
        <f>VLOOKUP(M277,'[1]BASE CNRT'!$AF$2:$AF$380,1,FALSE)</f>
        <v>JNSD30-54622131-4LA VELOZ DEL NORTE S.A.SPI</v>
      </c>
      <c r="O277" s="12" t="e">
        <f>VLOOKUP(C277,[2]Hoja1!$A$4:$A$18,1,FALSE)</f>
        <v>#N/A</v>
      </c>
    </row>
    <row r="278" spans="1:15" x14ac:dyDescent="0.25">
      <c r="A278" s="5" t="s">
        <v>231</v>
      </c>
      <c r="B278" s="5" t="s">
        <v>231</v>
      </c>
      <c r="C278" s="5" t="s">
        <v>526</v>
      </c>
      <c r="D278" s="5" t="s">
        <v>527</v>
      </c>
      <c r="E278" s="5" t="s">
        <v>240</v>
      </c>
      <c r="F278" s="5" t="s">
        <v>18</v>
      </c>
      <c r="G278" s="6">
        <v>10</v>
      </c>
      <c r="H278" s="5"/>
      <c r="I278" s="8" t="s">
        <v>702</v>
      </c>
      <c r="J278" s="9">
        <v>84.5</v>
      </c>
      <c r="K278" s="10">
        <v>72.5</v>
      </c>
      <c r="L278" s="11" t="e">
        <f>#REF!*#REF!/100</f>
        <v>#REF!</v>
      </c>
      <c r="M278" s="8" t="str">
        <f>CONCATENATE(A278,B278,C278,D278,E278)</f>
        <v>JNJN30-57196699-5LINEA 10 S.A.SGI</v>
      </c>
      <c r="N278" s="8" t="e">
        <f>VLOOKUP(M278,'[1]BASE CNRT'!$AF$2:$AF$380,1,FALSE)</f>
        <v>#N/A</v>
      </c>
      <c r="O278" s="12" t="e">
        <f>VLOOKUP(C278,[2]Hoja1!$A$4:$A$18,1,FALSE)</f>
        <v>#N/A</v>
      </c>
    </row>
    <row r="279" spans="1:15" x14ac:dyDescent="0.25">
      <c r="A279" s="5" t="s">
        <v>231</v>
      </c>
      <c r="B279" s="5" t="s">
        <v>231</v>
      </c>
      <c r="C279" s="5" t="s">
        <v>528</v>
      </c>
      <c r="D279" s="5" t="s">
        <v>529</v>
      </c>
      <c r="E279" s="5" t="s">
        <v>240</v>
      </c>
      <c r="F279" s="5" t="s">
        <v>18</v>
      </c>
      <c r="G279" s="6">
        <v>17</v>
      </c>
      <c r="H279" s="5"/>
      <c r="I279" s="8" t="s">
        <v>703</v>
      </c>
      <c r="J279" s="9">
        <v>21.5</v>
      </c>
      <c r="K279" s="10">
        <v>151</v>
      </c>
      <c r="L279" s="11" t="e">
        <f>#REF!*#REF!/100</f>
        <v>#REF!</v>
      </c>
      <c r="M279" s="8" t="str">
        <f>CONCATENATE(A279,B279,C279,D279,E279)</f>
        <v>JNJN30-56835256-0LINEA 17 S.A.SGI</v>
      </c>
      <c r="N279" s="8" t="e">
        <f>VLOOKUP(M279,'[1]BASE CNRT'!$AF$2:$AF$380,1,FALSE)</f>
        <v>#N/A</v>
      </c>
      <c r="O279" s="12" t="e">
        <f>VLOOKUP(C279,[2]Hoja1!$A$4:$A$18,1,FALSE)</f>
        <v>#N/A</v>
      </c>
    </row>
    <row r="280" spans="1:15" x14ac:dyDescent="0.25">
      <c r="A280" s="5" t="s">
        <v>231</v>
      </c>
      <c r="B280" s="5" t="s">
        <v>231</v>
      </c>
      <c r="C280" s="5" t="s">
        <v>530</v>
      </c>
      <c r="D280" s="5" t="s">
        <v>531</v>
      </c>
      <c r="E280" s="5" t="s">
        <v>240</v>
      </c>
      <c r="F280" s="5" t="s">
        <v>18</v>
      </c>
      <c r="G280" s="6">
        <v>53</v>
      </c>
      <c r="H280" s="5"/>
      <c r="I280" s="8" t="s">
        <v>702</v>
      </c>
      <c r="J280" s="9">
        <v>69.5</v>
      </c>
      <c r="K280" s="10">
        <v>231</v>
      </c>
      <c r="L280" s="11" t="e">
        <f>#REF!*#REF!/100</f>
        <v>#REF!</v>
      </c>
      <c r="M280" s="8" t="str">
        <f>CONCATENATE(A280,B280,C280,D280,E280)</f>
        <v>JNJN30-54633333-3LINEA 213 S.A. DE TRANSPORTESGI</v>
      </c>
      <c r="N280" s="8" t="e">
        <f>VLOOKUP(M280,'[1]BASE CNRT'!$AF$2:$AF$380,1,FALSE)</f>
        <v>#N/A</v>
      </c>
      <c r="O280" s="12" t="e">
        <f>VLOOKUP(C280,[2]Hoja1!$A$4:$A$18,1,FALSE)</f>
        <v>#N/A</v>
      </c>
    </row>
    <row r="281" spans="1:15" x14ac:dyDescent="0.25">
      <c r="A281" s="5" t="s">
        <v>231</v>
      </c>
      <c r="B281" s="5" t="s">
        <v>231</v>
      </c>
      <c r="C281" s="5" t="s">
        <v>532</v>
      </c>
      <c r="D281" s="5" t="s">
        <v>533</v>
      </c>
      <c r="E281" s="5" t="s">
        <v>240</v>
      </c>
      <c r="F281" s="5" t="s">
        <v>18</v>
      </c>
      <c r="G281" s="6">
        <v>22</v>
      </c>
      <c r="H281" s="5"/>
      <c r="I281" s="8" t="s">
        <v>703</v>
      </c>
      <c r="J281" s="9">
        <v>104.5</v>
      </c>
      <c r="K281" s="10">
        <v>0</v>
      </c>
      <c r="L281" s="11" t="e">
        <f>#REF!*#REF!/100</f>
        <v>#REF!</v>
      </c>
      <c r="M281" s="8" t="str">
        <f>CONCATENATE(A281,B281,C281,D281,E281)</f>
        <v>JNJN30-57189536-2LINEA 22 S.A.SGI</v>
      </c>
      <c r="N281" s="8" t="e">
        <f>VLOOKUP(M281,'[1]BASE CNRT'!$AF$2:$AF$380,1,FALSE)</f>
        <v>#N/A</v>
      </c>
      <c r="O281" s="12" t="e">
        <f>VLOOKUP(C281,[2]Hoja1!$A$4:$A$18,1,FALSE)</f>
        <v>#N/A</v>
      </c>
    </row>
    <row r="282" spans="1:15" x14ac:dyDescent="0.25">
      <c r="A282" s="5" t="s">
        <v>231</v>
      </c>
      <c r="B282" s="5" t="s">
        <v>231</v>
      </c>
      <c r="C282" s="5" t="s">
        <v>534</v>
      </c>
      <c r="D282" s="5" t="s">
        <v>535</v>
      </c>
      <c r="E282" s="5" t="s">
        <v>240</v>
      </c>
      <c r="F282" s="5" t="s">
        <v>18</v>
      </c>
      <c r="G282" s="6">
        <v>71</v>
      </c>
      <c r="H282" s="5"/>
      <c r="I282" s="8" t="s">
        <v>702</v>
      </c>
      <c r="J282" s="9">
        <v>143</v>
      </c>
      <c r="K282" s="10">
        <v>102</v>
      </c>
      <c r="L282" s="11" t="e">
        <f>#REF!*#REF!/100</f>
        <v>#REF!</v>
      </c>
      <c r="M282" s="8" t="str">
        <f>CONCATENATE(A282,B282,C282,D282,E282)</f>
        <v>JNJN30-54634121-2LINEA 71 S.A.SGI</v>
      </c>
      <c r="N282" s="8" t="e">
        <f>VLOOKUP(M282,'[1]BASE CNRT'!$AF$2:$AF$380,1,FALSE)</f>
        <v>#N/A</v>
      </c>
      <c r="O282" s="12" t="e">
        <f>VLOOKUP(C282,[2]Hoja1!$A$4:$A$18,1,FALSE)</f>
        <v>#N/A</v>
      </c>
    </row>
    <row r="283" spans="1:15" x14ac:dyDescent="0.25">
      <c r="A283" s="5" t="s">
        <v>227</v>
      </c>
      <c r="B283" s="5" t="s">
        <v>227</v>
      </c>
      <c r="C283" s="5" t="s">
        <v>536</v>
      </c>
      <c r="D283" s="5" t="s">
        <v>537</v>
      </c>
      <c r="E283" s="5" t="s">
        <v>230</v>
      </c>
      <c r="F283" s="5" t="s">
        <v>18</v>
      </c>
      <c r="G283" s="6">
        <v>47</v>
      </c>
      <c r="H283" s="5"/>
      <c r="I283" s="8" t="s">
        <v>702</v>
      </c>
      <c r="J283" s="9">
        <v>113.5</v>
      </c>
      <c r="K283" s="10">
        <v>39.5</v>
      </c>
      <c r="L283" s="11" t="e">
        <f>#REF!*#REF!/100</f>
        <v>#REF!</v>
      </c>
      <c r="M283" s="8" t="str">
        <f>CONCATENATE(A283,B283,C283,D283,E283)</f>
        <v>CABACABA30-54630419-8LINEA DE MICROOMNIBUS 47 S.A.DF</v>
      </c>
      <c r="N283" s="8" t="e">
        <f>VLOOKUP(M283,'[1]BASE CNRT'!$AF$2:$AF$380,1,FALSE)</f>
        <v>#N/A</v>
      </c>
      <c r="O283" s="12" t="e">
        <f>VLOOKUP(C283,[2]Hoja1!$A$4:$A$18,1,FALSE)</f>
        <v>#N/A</v>
      </c>
    </row>
    <row r="284" spans="1:15" x14ac:dyDescent="0.25">
      <c r="A284" s="5" t="s">
        <v>231</v>
      </c>
      <c r="B284" s="5" t="s">
        <v>231</v>
      </c>
      <c r="C284" s="5" t="s">
        <v>44</v>
      </c>
      <c r="D284" s="5" t="s">
        <v>45</v>
      </c>
      <c r="E284" s="5" t="s">
        <v>513</v>
      </c>
      <c r="F284" s="5" t="s">
        <v>18</v>
      </c>
      <c r="G284" s="6">
        <v>88</v>
      </c>
      <c r="H284" s="5"/>
      <c r="I284" s="8" t="s">
        <v>703</v>
      </c>
      <c r="J284" s="9">
        <v>161</v>
      </c>
      <c r="K284" s="10">
        <v>15.5</v>
      </c>
      <c r="L284" s="11" t="e">
        <f>#REF!*#REF!/100</f>
        <v>#REF!</v>
      </c>
      <c r="M284" s="8" t="str">
        <f>CONCATENATE(A284,B284,C284,D284,E284)</f>
        <v>JNJN30-54632033-9LINEA EXPRESO LINIERS S.A.I.C.SGII</v>
      </c>
      <c r="N284" s="8" t="e">
        <f>VLOOKUP(M284,'[1]BASE CNRT'!$AF$2:$AF$380,1,FALSE)</f>
        <v>#N/A</v>
      </c>
      <c r="O284" s="12" t="e">
        <f>VLOOKUP(C284,[2]Hoja1!$A$4:$A$18,1,FALSE)</f>
        <v>#N/A</v>
      </c>
    </row>
    <row r="285" spans="1:15" x14ac:dyDescent="0.25">
      <c r="A285" s="5" t="s">
        <v>231</v>
      </c>
      <c r="B285" s="5" t="s">
        <v>231</v>
      </c>
      <c r="C285" s="5" t="s">
        <v>538</v>
      </c>
      <c r="D285" s="5" t="s">
        <v>539</v>
      </c>
      <c r="E285" s="5" t="s">
        <v>240</v>
      </c>
      <c r="F285" s="5" t="s">
        <v>18</v>
      </c>
      <c r="G285" s="6">
        <v>78</v>
      </c>
      <c r="H285" s="5"/>
      <c r="I285" s="8" t="s">
        <v>702</v>
      </c>
      <c r="J285" s="9">
        <v>0</v>
      </c>
      <c r="K285" s="10">
        <v>190</v>
      </c>
      <c r="L285" s="11" t="e">
        <f>#REF!*#REF!/100</f>
        <v>#REF!</v>
      </c>
      <c r="M285" s="8" t="str">
        <f>CONCATENATE(A285,B285,C285,D285,E285)</f>
        <v>JNJN30-54622575-1LOS CONSTITUYENTES S.A.T.SGI</v>
      </c>
      <c r="N285" s="8" t="e">
        <f>VLOOKUP(M285,'[1]BASE CNRT'!$AF$2:$AF$380,1,FALSE)</f>
        <v>#N/A</v>
      </c>
      <c r="O285" s="12" t="e">
        <f>VLOOKUP(C285,[2]Hoja1!$A$4:$A$18,1,FALSE)</f>
        <v>#N/A</v>
      </c>
    </row>
    <row r="286" spans="1:15" x14ac:dyDescent="0.25">
      <c r="A286" s="5" t="s">
        <v>231</v>
      </c>
      <c r="B286" s="5" t="s">
        <v>231</v>
      </c>
      <c r="C286" s="5" t="s">
        <v>538</v>
      </c>
      <c r="D286" s="5" t="s">
        <v>539</v>
      </c>
      <c r="E286" s="5" t="s">
        <v>240</v>
      </c>
      <c r="F286" s="5" t="s">
        <v>18</v>
      </c>
      <c r="G286" s="6">
        <v>87</v>
      </c>
      <c r="H286" s="5"/>
      <c r="I286" s="8" t="s">
        <v>702</v>
      </c>
      <c r="J286" s="9">
        <v>172.5</v>
      </c>
      <c r="K286" s="10">
        <v>46.5</v>
      </c>
      <c r="L286" s="11" t="e">
        <f>#REF!*#REF!/100</f>
        <v>#REF!</v>
      </c>
      <c r="M286" s="8" t="str">
        <f>CONCATENATE(A286,B286,C286,D286,E286)</f>
        <v>JNJN30-54622575-1LOS CONSTITUYENTES S.A.T.SGI</v>
      </c>
      <c r="N286" s="8" t="e">
        <f>VLOOKUP(M286,'[1]BASE CNRT'!$AF$2:$AF$380,1,FALSE)</f>
        <v>#N/A</v>
      </c>
      <c r="O286" s="12" t="e">
        <f>VLOOKUP(C286,[2]Hoja1!$A$4:$A$18,1,FALSE)</f>
        <v>#N/A</v>
      </c>
    </row>
    <row r="287" spans="1:15" x14ac:dyDescent="0.25">
      <c r="A287" s="5" t="s">
        <v>231</v>
      </c>
      <c r="B287" s="5" t="s">
        <v>231</v>
      </c>
      <c r="C287" s="5" t="s">
        <v>538</v>
      </c>
      <c r="D287" s="5" t="s">
        <v>539</v>
      </c>
      <c r="E287" s="5" t="s">
        <v>240</v>
      </c>
      <c r="F287" s="5" t="s">
        <v>18</v>
      </c>
      <c r="G287" s="6">
        <v>111</v>
      </c>
      <c r="H287" s="5"/>
      <c r="I287" s="8" t="s">
        <v>702</v>
      </c>
      <c r="J287" s="9">
        <v>173.5</v>
      </c>
      <c r="K287" s="10">
        <v>10.5</v>
      </c>
      <c r="L287" s="11" t="e">
        <f>#REF!*#REF!/100</f>
        <v>#REF!</v>
      </c>
      <c r="M287" s="8" t="str">
        <f>CONCATENATE(A287,B287,C287,D287,E287)</f>
        <v>JNJN30-54622575-1LOS CONSTITUYENTES S.A.T.SGI</v>
      </c>
      <c r="N287" s="8" t="e">
        <f>VLOOKUP(M287,'[1]BASE CNRT'!$AF$2:$AF$380,1,FALSE)</f>
        <v>#N/A</v>
      </c>
      <c r="O287" s="12" t="e">
        <f>VLOOKUP(C287,[2]Hoja1!$A$4:$A$18,1,FALSE)</f>
        <v>#N/A</v>
      </c>
    </row>
    <row r="288" spans="1:15" x14ac:dyDescent="0.25">
      <c r="A288" s="5" t="s">
        <v>231</v>
      </c>
      <c r="B288" s="5" t="s">
        <v>231</v>
      </c>
      <c r="C288" s="5" t="s">
        <v>538</v>
      </c>
      <c r="D288" s="5" t="s">
        <v>539</v>
      </c>
      <c r="E288" s="5" t="s">
        <v>240</v>
      </c>
      <c r="F288" s="5" t="s">
        <v>18</v>
      </c>
      <c r="G288" s="6">
        <v>127</v>
      </c>
      <c r="H288" s="5"/>
      <c r="I288" s="8" t="s">
        <v>702</v>
      </c>
      <c r="J288" s="9">
        <v>158.5</v>
      </c>
      <c r="K288" s="10">
        <v>0</v>
      </c>
      <c r="L288" s="11" t="e">
        <f>#REF!*#REF!/100</f>
        <v>#REF!</v>
      </c>
      <c r="M288" s="8" t="str">
        <f>CONCATENATE(A288,B288,C288,D288,E288)</f>
        <v>JNJN30-54622575-1LOS CONSTITUYENTES S.A.T.SGI</v>
      </c>
      <c r="N288" s="8" t="e">
        <f>VLOOKUP(M288,'[1]BASE CNRT'!$AF$2:$AF$380,1,FALSE)</f>
        <v>#N/A</v>
      </c>
      <c r="O288" s="12" t="e">
        <f>VLOOKUP(C288,[2]Hoja1!$A$4:$A$18,1,FALSE)</f>
        <v>#N/A</v>
      </c>
    </row>
    <row r="289" spans="1:15" x14ac:dyDescent="0.25">
      <c r="A289" s="5" t="s">
        <v>227</v>
      </c>
      <c r="B289" s="5" t="s">
        <v>227</v>
      </c>
      <c r="C289" s="5" t="s">
        <v>540</v>
      </c>
      <c r="D289" s="5" t="s">
        <v>541</v>
      </c>
      <c r="E289" s="5" t="s">
        <v>230</v>
      </c>
      <c r="F289" s="5" t="s">
        <v>18</v>
      </c>
      <c r="G289" s="6">
        <v>102</v>
      </c>
      <c r="H289" s="5"/>
      <c r="I289" s="8" t="s">
        <v>702</v>
      </c>
      <c r="J289" s="9">
        <v>60</v>
      </c>
      <c r="K289" s="10">
        <v>43.5</v>
      </c>
      <c r="L289" s="11" t="e">
        <f>#REF!*#REF!/100</f>
        <v>#REF!</v>
      </c>
      <c r="M289" s="8" t="str">
        <f>CONCATENATE(A289,B289,C289,D289,E289)</f>
        <v>CABACABA30-54622520-4LÍNEA 102 - SARGENTO CABRAL S.A. (EX- TRANSPORTES SGTO.CABRAL SOC.COLECTIVA)DF</v>
      </c>
      <c r="N289" s="8" t="e">
        <f>VLOOKUP(M289,'[1]BASE CNRT'!$AF$2:$AF$380,1,FALSE)</f>
        <v>#N/A</v>
      </c>
      <c r="O289" s="12" t="e">
        <f>VLOOKUP(C289,[2]Hoja1!$A$4:$A$18,1,FALSE)</f>
        <v>#N/A</v>
      </c>
    </row>
    <row r="290" spans="1:15" x14ac:dyDescent="0.25">
      <c r="A290" s="5" t="s">
        <v>227</v>
      </c>
      <c r="B290" s="5" t="s">
        <v>227</v>
      </c>
      <c r="C290" s="5" t="s">
        <v>542</v>
      </c>
      <c r="D290" s="5" t="s">
        <v>543</v>
      </c>
      <c r="E290" s="5" t="s">
        <v>230</v>
      </c>
      <c r="F290" s="5" t="s">
        <v>18</v>
      </c>
      <c r="G290" s="6">
        <v>90</v>
      </c>
      <c r="H290" s="5"/>
      <c r="I290" s="8" t="s">
        <v>703</v>
      </c>
      <c r="J290" s="9">
        <v>67.5</v>
      </c>
      <c r="K290" s="10">
        <v>13.5</v>
      </c>
      <c r="L290" s="11" t="e">
        <f>#REF!*#REF!/100</f>
        <v>#REF!</v>
      </c>
      <c r="M290" s="8" t="str">
        <f>CONCATENATE(A290,B290,C290,D290,E290)</f>
        <v>CABACABA30-54577578-2M.O.D.O. S.A.DF</v>
      </c>
      <c r="N290" s="8" t="e">
        <f>VLOOKUP(M290,'[1]BASE CNRT'!$AF$2:$AF$380,1,FALSE)</f>
        <v>#N/A</v>
      </c>
      <c r="O290" s="12" t="e">
        <f>VLOOKUP(C290,[2]Hoja1!$A$4:$A$18,1,FALSE)</f>
        <v>#N/A</v>
      </c>
    </row>
    <row r="291" spans="1:15" x14ac:dyDescent="0.25">
      <c r="A291" s="5" t="s">
        <v>227</v>
      </c>
      <c r="B291" s="5" t="s">
        <v>227</v>
      </c>
      <c r="C291" s="5" t="s">
        <v>542</v>
      </c>
      <c r="D291" s="5" t="s">
        <v>543</v>
      </c>
      <c r="E291" s="5" t="s">
        <v>230</v>
      </c>
      <c r="F291" s="5" t="s">
        <v>18</v>
      </c>
      <c r="G291" s="5">
        <v>151</v>
      </c>
      <c r="H291" s="5"/>
      <c r="I291" s="8" t="s">
        <v>703</v>
      </c>
      <c r="J291" s="9">
        <v>105.5</v>
      </c>
      <c r="K291" s="10">
        <v>10.5</v>
      </c>
      <c r="L291" s="11" t="e">
        <f>#REF!*#REF!/100</f>
        <v>#REF!</v>
      </c>
      <c r="M291" s="8" t="str">
        <f>CONCATENATE(A291,B291,C291,D291,E291)</f>
        <v>CABACABA30-54577578-2M.O.D.O. S.A.DF</v>
      </c>
      <c r="N291" s="8" t="e">
        <f>VLOOKUP(M291,'[1]BASE CNRT'!$AF$2:$AF$380,1,FALSE)</f>
        <v>#N/A</v>
      </c>
      <c r="O291" s="12" t="e">
        <f>VLOOKUP(C291,[2]Hoja1!$A$4:$A$18,1,FALSE)</f>
        <v>#N/A</v>
      </c>
    </row>
    <row r="292" spans="1:15" x14ac:dyDescent="0.25">
      <c r="A292" s="5" t="s">
        <v>231</v>
      </c>
      <c r="B292" s="5" t="s">
        <v>232</v>
      </c>
      <c r="C292" s="5" t="s">
        <v>544</v>
      </c>
      <c r="D292" s="5" t="s">
        <v>545</v>
      </c>
      <c r="E292" s="5" t="s">
        <v>235</v>
      </c>
      <c r="F292" s="5" t="s">
        <v>236</v>
      </c>
      <c r="G292" s="6" t="s">
        <v>546</v>
      </c>
      <c r="H292" s="5"/>
      <c r="I292" s="8"/>
      <c r="J292" s="9">
        <v>0</v>
      </c>
      <c r="K292" s="10">
        <v>0</v>
      </c>
      <c r="L292" s="11" t="e">
        <f>#REF!*#REF!/100</f>
        <v>#REF!</v>
      </c>
      <c r="M292" s="8" t="str">
        <f>CONCATENATE(A292,B292,C292,D292,E292)</f>
        <v>JNSD30-54285640-4MAR CHIQUITA S.R.L.SPI</v>
      </c>
      <c r="N292" s="8" t="str">
        <f>VLOOKUP(M292,'[1]BASE CNRT'!$AF$2:$AF$380,1,FALSE)</f>
        <v>JNSD30-54285640-4MAR CHIQUITA S.R.L.SPI</v>
      </c>
      <c r="O292" s="12" t="e">
        <f>VLOOKUP(C292,[2]Hoja1!$A$4:$A$18,1,FALSE)</f>
        <v>#N/A</v>
      </c>
    </row>
    <row r="293" spans="1:15" x14ac:dyDescent="0.25">
      <c r="A293" s="5" t="s">
        <v>231</v>
      </c>
      <c r="B293" s="5" t="s">
        <v>232</v>
      </c>
      <c r="C293" s="5" t="s">
        <v>547</v>
      </c>
      <c r="D293" s="5" t="s">
        <v>548</v>
      </c>
      <c r="E293" s="5" t="s">
        <v>235</v>
      </c>
      <c r="F293" s="5" t="s">
        <v>236</v>
      </c>
      <c r="G293" s="5" t="s">
        <v>549</v>
      </c>
      <c r="H293" s="5"/>
      <c r="I293" s="8"/>
      <c r="J293" s="9">
        <v>0</v>
      </c>
      <c r="K293" s="10">
        <v>0</v>
      </c>
      <c r="L293" s="11" t="e">
        <f>#REF!*#REF!/100</f>
        <v>#REF!</v>
      </c>
      <c r="M293" s="8" t="str">
        <f>CONCATENATE(A293,B293,C293,D293,E293)</f>
        <v>JNSD30-56457119-5MAR Y VALLE S.R.L.SPI</v>
      </c>
      <c r="N293" s="8" t="str">
        <f>VLOOKUP(M293,'[1]BASE CNRT'!$AF$2:$AF$380,1,FALSE)</f>
        <v>JNSD30-56457119-5MAR Y VALLE S.R.L.SPI</v>
      </c>
      <c r="O293" s="12" t="e">
        <f>VLOOKUP(C293,[2]Hoja1!$A$4:$A$18,1,FALSE)</f>
        <v>#N/A</v>
      </c>
    </row>
    <row r="294" spans="1:15" x14ac:dyDescent="0.25">
      <c r="A294" s="5" t="s">
        <v>231</v>
      </c>
      <c r="B294" s="5" t="s">
        <v>232</v>
      </c>
      <c r="C294" s="5" t="s">
        <v>550</v>
      </c>
      <c r="D294" s="5" t="s">
        <v>551</v>
      </c>
      <c r="E294" s="5" t="s">
        <v>235</v>
      </c>
      <c r="F294" s="5" t="s">
        <v>236</v>
      </c>
      <c r="G294" s="6" t="s">
        <v>552</v>
      </c>
      <c r="H294" s="5"/>
      <c r="I294" s="8"/>
      <c r="J294" s="9">
        <v>0</v>
      </c>
      <c r="K294" s="10">
        <v>0</v>
      </c>
      <c r="L294" s="11" t="e">
        <f>#REF!*#REF!/100</f>
        <v>#REF!</v>
      </c>
      <c r="M294" s="8" t="str">
        <f>CONCATENATE(A294,B294,C294,D294,E294)</f>
        <v>JNSD30-67371736-1MARGA S.A.SPI</v>
      </c>
      <c r="N294" s="8" t="str">
        <f>VLOOKUP(M294,'[1]BASE CNRT'!$AF$2:$AF$380,1,FALSE)</f>
        <v>JNSD30-67371736-1MARGA S.A.SPI</v>
      </c>
      <c r="O294" s="12" t="e">
        <f>VLOOKUP(C294,[2]Hoja1!$A$4:$A$18,1,FALSE)</f>
        <v>#N/A</v>
      </c>
    </row>
    <row r="295" spans="1:15" x14ac:dyDescent="0.25">
      <c r="A295" s="5" t="s">
        <v>231</v>
      </c>
      <c r="B295" s="5" t="s">
        <v>232</v>
      </c>
      <c r="C295" s="5" t="s">
        <v>553</v>
      </c>
      <c r="D295" s="5" t="s">
        <v>554</v>
      </c>
      <c r="E295" s="5" t="s">
        <v>261</v>
      </c>
      <c r="F295" s="5" t="s">
        <v>236</v>
      </c>
      <c r="G295" s="6" t="s">
        <v>555</v>
      </c>
      <c r="H295" s="5"/>
      <c r="I295" s="8"/>
      <c r="J295" s="9">
        <v>0</v>
      </c>
      <c r="K295" s="10">
        <v>0</v>
      </c>
      <c r="L295" s="11" t="e">
        <f>#REF!*#REF!/100</f>
        <v>#REF!</v>
      </c>
      <c r="M295" s="8" t="str">
        <f>CONCATENATE(A295,B295,C295,D295,E295)</f>
        <v>JNSD30-66419466-6MARILAO S.A.EJ</v>
      </c>
      <c r="N295" s="8" t="str">
        <f>VLOOKUP(M295,'[1]BASE CNRT'!$AF$2:$AF$380,1,FALSE)</f>
        <v>JNSD30-66419466-6MARILAO S.A.EJ</v>
      </c>
      <c r="O295" s="12" t="e">
        <f>VLOOKUP(C295,[2]Hoja1!$A$4:$A$18,1,FALSE)</f>
        <v>#N/A</v>
      </c>
    </row>
    <row r="296" spans="1:15" x14ac:dyDescent="0.25">
      <c r="A296" s="5" t="s">
        <v>231</v>
      </c>
      <c r="B296" s="5" t="s">
        <v>231</v>
      </c>
      <c r="C296" s="5" t="s">
        <v>556</v>
      </c>
      <c r="D296" s="5" t="s">
        <v>557</v>
      </c>
      <c r="E296" s="5" t="s">
        <v>240</v>
      </c>
      <c r="F296" s="5" t="s">
        <v>18</v>
      </c>
      <c r="G296" s="6">
        <v>60</v>
      </c>
      <c r="H296" s="5"/>
      <c r="I296" s="8" t="s">
        <v>702</v>
      </c>
      <c r="J296" s="9">
        <v>360.5</v>
      </c>
      <c r="K296" s="10">
        <v>947</v>
      </c>
      <c r="L296" s="11" t="e">
        <f>#REF!*#REF!/100</f>
        <v>#REF!</v>
      </c>
      <c r="M296" s="8" t="str">
        <f>CONCATENATE(A296,B296,C296,D296,E296)</f>
        <v>JNJN30-57153764-4MICRO OMNIBUS NORTE S.A. (M.O.N.S.A.)SGI</v>
      </c>
      <c r="N296" s="8" t="e">
        <f>VLOOKUP(M296,'[1]BASE CNRT'!$AF$2:$AF$380,1,FALSE)</f>
        <v>#N/A</v>
      </c>
      <c r="O296" s="12" t="e">
        <f>VLOOKUP(C296,[2]Hoja1!$A$4:$A$18,1,FALSE)</f>
        <v>#N/A</v>
      </c>
    </row>
    <row r="297" spans="1:15" x14ac:dyDescent="0.25">
      <c r="A297" s="5" t="s">
        <v>231</v>
      </c>
      <c r="B297" s="5" t="s">
        <v>231</v>
      </c>
      <c r="C297" s="5" t="s">
        <v>31</v>
      </c>
      <c r="D297" s="5" t="s">
        <v>32</v>
      </c>
      <c r="E297" s="5" t="s">
        <v>240</v>
      </c>
      <c r="F297" s="5" t="s">
        <v>18</v>
      </c>
      <c r="G297" s="6">
        <v>159</v>
      </c>
      <c r="H297" s="5"/>
      <c r="I297" s="8" t="s">
        <v>703</v>
      </c>
      <c r="J297" s="9">
        <v>451</v>
      </c>
      <c r="K297" s="10">
        <v>109</v>
      </c>
      <c r="L297" s="11" t="e">
        <f>#REF!*#REF!/100</f>
        <v>#REF!</v>
      </c>
      <c r="M297" s="8" t="str">
        <f>CONCATENATE(A297,B297,C297,D297,E297)</f>
        <v>JNJN30-52276217-9MICRO OMNIBUS QUILMES S.A.C.I.F.SGI</v>
      </c>
      <c r="N297" s="8" t="e">
        <f>VLOOKUP(M297,'[1]BASE CNRT'!$AF$2:$AF$380,1,FALSE)</f>
        <v>#N/A</v>
      </c>
      <c r="O297" s="12" t="e">
        <f>VLOOKUP(C297,[2]Hoja1!$A$4:$A$18,1,FALSE)</f>
        <v>#N/A</v>
      </c>
    </row>
    <row r="298" spans="1:15" x14ac:dyDescent="0.25">
      <c r="A298" s="5" t="s">
        <v>231</v>
      </c>
      <c r="B298" s="5" t="s">
        <v>231</v>
      </c>
      <c r="C298" s="5" t="s">
        <v>558</v>
      </c>
      <c r="D298" s="5" t="s">
        <v>559</v>
      </c>
      <c r="E298" s="5" t="s">
        <v>240</v>
      </c>
      <c r="F298" s="5" t="s">
        <v>18</v>
      </c>
      <c r="G298" s="6">
        <v>160</v>
      </c>
      <c r="H298" s="5"/>
      <c r="I298" s="8" t="s">
        <v>703</v>
      </c>
      <c r="J298" s="9">
        <v>195</v>
      </c>
      <c r="K298" s="10">
        <v>97.5</v>
      </c>
      <c r="L298" s="11" t="e">
        <f>#REF!*#REF!/100</f>
        <v>#REF!</v>
      </c>
      <c r="M298" s="8" t="str">
        <f>CONCATENATE(A298,B298,C298,D298,E298)</f>
        <v>JNJN30-54632118-1MICRO OMNIBUS SUR S.A.C.SGI</v>
      </c>
      <c r="N298" s="8" t="e">
        <f>VLOOKUP(M298,'[1]BASE CNRT'!$AF$2:$AF$380,1,FALSE)</f>
        <v>#N/A</v>
      </c>
      <c r="O298" s="12" t="e">
        <f>VLOOKUP(C298,[2]Hoja1!$A$4:$A$18,1,FALSE)</f>
        <v>#N/A</v>
      </c>
    </row>
    <row r="299" spans="1:15" x14ac:dyDescent="0.25">
      <c r="A299" s="5" t="s">
        <v>227</v>
      </c>
      <c r="B299" s="5" t="s">
        <v>227</v>
      </c>
      <c r="C299" s="5" t="s">
        <v>560</v>
      </c>
      <c r="D299" s="5" t="s">
        <v>561</v>
      </c>
      <c r="E299" s="5" t="s">
        <v>230</v>
      </c>
      <c r="F299" s="5" t="s">
        <v>18</v>
      </c>
      <c r="G299" s="6">
        <v>118</v>
      </c>
      <c r="H299" s="5"/>
      <c r="I299" s="8" t="s">
        <v>702</v>
      </c>
      <c r="J299" s="9">
        <v>90.5</v>
      </c>
      <c r="K299" s="10">
        <v>46.5</v>
      </c>
      <c r="L299" s="11" t="e">
        <f>#REF!*#REF!/100</f>
        <v>#REF!</v>
      </c>
      <c r="M299" s="8" t="str">
        <f>CONCATENATE(A299,B299,C299,D299,E299)</f>
        <v>CABACABA30-54636578-2MICROOMNIBUS BARRANCAS DE BELGRANO S.A.DF</v>
      </c>
      <c r="N299" s="8" t="e">
        <f>VLOOKUP(M299,'[1]BASE CNRT'!$AF$2:$AF$380,1,FALSE)</f>
        <v>#N/A</v>
      </c>
      <c r="O299" s="12" t="e">
        <f>VLOOKUP(C299,[2]Hoja1!$A$4:$A$18,1,FALSE)</f>
        <v>#N/A</v>
      </c>
    </row>
    <row r="300" spans="1:15" x14ac:dyDescent="0.25">
      <c r="A300" s="5" t="s">
        <v>231</v>
      </c>
      <c r="B300" s="5" t="s">
        <v>231</v>
      </c>
      <c r="C300" s="5" t="s">
        <v>562</v>
      </c>
      <c r="D300" s="5" t="s">
        <v>563</v>
      </c>
      <c r="E300" s="5" t="s">
        <v>240</v>
      </c>
      <c r="F300" s="5" t="s">
        <v>18</v>
      </c>
      <c r="G300" s="6">
        <v>59</v>
      </c>
      <c r="H300" s="5"/>
      <c r="I300" s="8" t="s">
        <v>702</v>
      </c>
      <c r="J300" s="9">
        <v>9.6999999999999993</v>
      </c>
      <c r="K300" s="10">
        <v>262</v>
      </c>
      <c r="L300" s="11" t="e">
        <f>#REF!*#REF!/100</f>
        <v>#REF!</v>
      </c>
      <c r="M300" s="8" t="str">
        <f>CONCATENATE(A300,B300,C300,D300,E300)</f>
        <v>JNJN30-54633739-8MICROOMNIBUS CIUDAD DE BS.AS. S.A.T.C.ISGI</v>
      </c>
      <c r="N300" s="8" t="e">
        <f>VLOOKUP(M300,'[1]BASE CNRT'!$AF$2:$AF$380,1,FALSE)</f>
        <v>#N/A</v>
      </c>
      <c r="O300" s="12" t="e">
        <f>VLOOKUP(C300,[2]Hoja1!$A$4:$A$18,1,FALSE)</f>
        <v>#N/A</v>
      </c>
    </row>
    <row r="301" spans="1:15" x14ac:dyDescent="0.25">
      <c r="A301" s="5" t="s">
        <v>231</v>
      </c>
      <c r="B301" s="5" t="s">
        <v>231</v>
      </c>
      <c r="C301" s="5" t="s">
        <v>564</v>
      </c>
      <c r="D301" s="5" t="s">
        <v>565</v>
      </c>
      <c r="E301" s="5" t="s">
        <v>240</v>
      </c>
      <c r="F301" s="5" t="s">
        <v>18</v>
      </c>
      <c r="G301" s="6">
        <v>45</v>
      </c>
      <c r="H301" s="5"/>
      <c r="I301" s="8" t="s">
        <v>704</v>
      </c>
      <c r="J301" s="9">
        <v>46</v>
      </c>
      <c r="K301" s="10">
        <v>159</v>
      </c>
      <c r="L301" s="11" t="e">
        <f>#REF!*#REF!/100</f>
        <v>#REF!</v>
      </c>
      <c r="M301" s="8" t="str">
        <f>CONCATENATE(A301,B301,C301,D301,E301)</f>
        <v>JNJN30-54622827-0MICROOMNIBUS CUARENTA Y CINCO S.A.C.I.F.SGI</v>
      </c>
      <c r="N301" s="8" t="e">
        <f>VLOOKUP(M301,'[1]BASE CNRT'!$AF$2:$AF$380,1,FALSE)</f>
        <v>#N/A</v>
      </c>
      <c r="O301" s="12" t="e">
        <f>VLOOKUP(C301,[2]Hoja1!$A$4:$A$18,1,FALSE)</f>
        <v>#N/A</v>
      </c>
    </row>
    <row r="302" spans="1:15" x14ac:dyDescent="0.25">
      <c r="A302" s="5" t="s">
        <v>231</v>
      </c>
      <c r="B302" s="5" t="s">
        <v>231</v>
      </c>
      <c r="C302" s="5" t="s">
        <v>564</v>
      </c>
      <c r="D302" s="5" t="s">
        <v>565</v>
      </c>
      <c r="E302" s="5" t="s">
        <v>240</v>
      </c>
      <c r="F302" s="5" t="s">
        <v>18</v>
      </c>
      <c r="G302" s="6">
        <v>154</v>
      </c>
      <c r="H302" s="5"/>
      <c r="I302" s="8" t="s">
        <v>704</v>
      </c>
      <c r="J302" s="9">
        <v>31</v>
      </c>
      <c r="K302" s="10">
        <v>0</v>
      </c>
      <c r="L302" s="11" t="e">
        <f>#REF!*#REF!/100</f>
        <v>#REF!</v>
      </c>
      <c r="M302" s="8" t="str">
        <f>CONCATENATE(A302,B302,C302,D302,E302)</f>
        <v>JNJN30-54622827-0MICROOMNIBUS CUARENTA Y CINCO S.A.C.I.F.SGI</v>
      </c>
      <c r="N302" s="8" t="e">
        <f>VLOOKUP(M302,'[1]BASE CNRT'!$AF$2:$AF$380,1,FALSE)</f>
        <v>#N/A</v>
      </c>
      <c r="O302" s="12" t="e">
        <f>VLOOKUP(C302,[2]Hoja1!$A$4:$A$18,1,FALSE)</f>
        <v>#N/A</v>
      </c>
    </row>
    <row r="303" spans="1:15" x14ac:dyDescent="0.25">
      <c r="A303" s="5" t="s">
        <v>231</v>
      </c>
      <c r="B303" s="5" t="s">
        <v>231</v>
      </c>
      <c r="C303" s="5" t="s">
        <v>201</v>
      </c>
      <c r="D303" s="5" t="s">
        <v>202</v>
      </c>
      <c r="E303" s="5" t="s">
        <v>240</v>
      </c>
      <c r="F303" s="5" t="s">
        <v>18</v>
      </c>
      <c r="G303" s="6">
        <v>19</v>
      </c>
      <c r="H303" s="5"/>
      <c r="I303" s="8" t="s">
        <v>703</v>
      </c>
      <c r="J303" s="9">
        <v>75</v>
      </c>
      <c r="K303" s="10">
        <v>75</v>
      </c>
      <c r="L303" s="11" t="e">
        <f>#REF!*#REF!/100</f>
        <v>#REF!</v>
      </c>
      <c r="M303" s="8" t="str">
        <f>CONCATENATE(A303,B303,C303,D303,E303)</f>
        <v>JNJN30-54634060-7MICROOMNIBUS SAAVEDRA S.A.T.A.C.I.SGI</v>
      </c>
      <c r="N303" s="8" t="e">
        <f>VLOOKUP(M303,'[1]BASE CNRT'!$AF$2:$AF$380,1,FALSE)</f>
        <v>#N/A</v>
      </c>
      <c r="O303" s="12" t="e">
        <f>VLOOKUP(C303,[2]Hoja1!$A$4:$A$18,1,FALSE)</f>
        <v>#N/A</v>
      </c>
    </row>
    <row r="304" spans="1:15" x14ac:dyDescent="0.25">
      <c r="A304" s="5" t="s">
        <v>231</v>
      </c>
      <c r="B304" s="5" t="s">
        <v>231</v>
      </c>
      <c r="C304" s="5" t="s">
        <v>201</v>
      </c>
      <c r="D304" s="5" t="s">
        <v>202</v>
      </c>
      <c r="E304" s="5" t="s">
        <v>240</v>
      </c>
      <c r="F304" s="5" t="s">
        <v>18</v>
      </c>
      <c r="G304" s="6">
        <v>153</v>
      </c>
      <c r="H304" s="5"/>
      <c r="I304" s="8" t="s">
        <v>703</v>
      </c>
      <c r="J304" s="9">
        <v>62</v>
      </c>
      <c r="K304" s="10">
        <v>0</v>
      </c>
      <c r="L304" s="11" t="e">
        <f>#REF!*#REF!/100</f>
        <v>#REF!</v>
      </c>
      <c r="M304" s="8" t="str">
        <f>CONCATENATE(A304,B304,C304,D304,E304)</f>
        <v>JNJN30-54634060-7MICROOMNIBUS SAAVEDRA S.A.T.A.C.I.SGI</v>
      </c>
      <c r="N304" s="8" t="e">
        <f>VLOOKUP(M304,'[1]BASE CNRT'!$AF$2:$AF$380,1,FALSE)</f>
        <v>#N/A</v>
      </c>
      <c r="O304" s="12" t="e">
        <f>VLOOKUP(C304,[2]Hoja1!$A$4:$A$18,1,FALSE)</f>
        <v>#N/A</v>
      </c>
    </row>
    <row r="305" spans="1:15" x14ac:dyDescent="0.25">
      <c r="A305" s="5" t="s">
        <v>227</v>
      </c>
      <c r="B305" s="5" t="s">
        <v>227</v>
      </c>
      <c r="C305" s="5" t="s">
        <v>566</v>
      </c>
      <c r="D305" s="5" t="s">
        <v>567</v>
      </c>
      <c r="E305" s="5" t="s">
        <v>230</v>
      </c>
      <c r="F305" s="5" t="s">
        <v>18</v>
      </c>
      <c r="G305" s="6">
        <v>6</v>
      </c>
      <c r="H305" s="5"/>
      <c r="I305" s="8" t="s">
        <v>702</v>
      </c>
      <c r="J305" s="9">
        <v>67.5</v>
      </c>
      <c r="K305" s="10">
        <v>35</v>
      </c>
      <c r="L305" s="11" t="e">
        <f>#REF!*#REF!/100</f>
        <v>#REF!</v>
      </c>
      <c r="M305" s="8" t="str">
        <f>CONCATENATE(A305,B305,C305,D305,E305)</f>
        <v>CABACABA33-70223426-9NUDO S.A.DF</v>
      </c>
      <c r="N305" s="8" t="e">
        <f>VLOOKUP(M305,'[1]BASE CNRT'!$AF$2:$AF$380,1,FALSE)</f>
        <v>#N/A</v>
      </c>
      <c r="O305" s="12" t="e">
        <f>VLOOKUP(C305,[2]Hoja1!$A$4:$A$18,1,FALSE)</f>
        <v>#N/A</v>
      </c>
    </row>
    <row r="306" spans="1:15" x14ac:dyDescent="0.25">
      <c r="A306" s="5" t="s">
        <v>227</v>
      </c>
      <c r="B306" s="5" t="s">
        <v>227</v>
      </c>
      <c r="C306" s="5" t="s">
        <v>566</v>
      </c>
      <c r="D306" s="5" t="s">
        <v>567</v>
      </c>
      <c r="E306" s="5" t="s">
        <v>230</v>
      </c>
      <c r="F306" s="5" t="s">
        <v>18</v>
      </c>
      <c r="G306" s="6">
        <v>50</v>
      </c>
      <c r="H306" s="5"/>
      <c r="I306" s="8" t="s">
        <v>702</v>
      </c>
      <c r="J306" s="9">
        <v>111.5</v>
      </c>
      <c r="K306" s="10">
        <v>57</v>
      </c>
      <c r="L306" s="11" t="e">
        <f>#REF!*#REF!/100</f>
        <v>#REF!</v>
      </c>
      <c r="M306" s="8" t="str">
        <f>CONCATENATE(A306,B306,C306,D306,E306)</f>
        <v>CABACABA33-70223426-9NUDO S.A.DF</v>
      </c>
      <c r="N306" s="8" t="e">
        <f>VLOOKUP(M306,'[1]BASE CNRT'!$AF$2:$AF$380,1,FALSE)</f>
        <v>#N/A</v>
      </c>
      <c r="O306" s="12" t="e">
        <f>VLOOKUP(C306,[2]Hoja1!$A$4:$A$18,1,FALSE)</f>
        <v>#N/A</v>
      </c>
    </row>
    <row r="307" spans="1:15" x14ac:dyDescent="0.25">
      <c r="A307" s="5" t="s">
        <v>227</v>
      </c>
      <c r="B307" s="5" t="s">
        <v>227</v>
      </c>
      <c r="C307" s="5" t="s">
        <v>566</v>
      </c>
      <c r="D307" s="5" t="s">
        <v>567</v>
      </c>
      <c r="E307" s="5" t="s">
        <v>230</v>
      </c>
      <c r="F307" s="5" t="s">
        <v>18</v>
      </c>
      <c r="G307" s="6">
        <v>107</v>
      </c>
      <c r="H307" s="5"/>
      <c r="I307" s="8" t="s">
        <v>702</v>
      </c>
      <c r="J307" s="9">
        <v>132.5</v>
      </c>
      <c r="K307" s="10">
        <v>70.5</v>
      </c>
      <c r="L307" s="14" t="e">
        <f>#REF!*#REF!/100</f>
        <v>#REF!</v>
      </c>
      <c r="M307" s="8" t="str">
        <f>CONCATENATE(A307,B307,C307,D307,E307)</f>
        <v>CABACABA33-70223426-9NUDO S.A.DF</v>
      </c>
      <c r="N307" s="8" t="e">
        <f>VLOOKUP(M307,'[1]BASE CNRT'!$AF$2:$AF$380,1,FALSE)</f>
        <v>#N/A</v>
      </c>
      <c r="O307" s="12" t="e">
        <f>VLOOKUP(C307,[2]Hoja1!$A$4:$A$18,1,FALSE)</f>
        <v>#N/A</v>
      </c>
    </row>
    <row r="308" spans="1:15" x14ac:dyDescent="0.25">
      <c r="A308" s="5" t="s">
        <v>231</v>
      </c>
      <c r="B308" s="5" t="s">
        <v>231</v>
      </c>
      <c r="C308" s="5" t="s">
        <v>566</v>
      </c>
      <c r="D308" s="5" t="s">
        <v>567</v>
      </c>
      <c r="E308" s="5" t="s">
        <v>240</v>
      </c>
      <c r="F308" s="5" t="s">
        <v>18</v>
      </c>
      <c r="G308" s="6">
        <v>150</v>
      </c>
      <c r="H308" s="5"/>
      <c r="I308" s="8" t="s">
        <v>702</v>
      </c>
      <c r="J308" s="9">
        <v>69.5</v>
      </c>
      <c r="K308" s="10">
        <v>94.5</v>
      </c>
      <c r="L308" s="11" t="e">
        <f>#REF!*#REF!/100</f>
        <v>#REF!</v>
      </c>
      <c r="M308" s="8" t="str">
        <f>CONCATENATE(A308,B308,C308,D308,E308)</f>
        <v>JNJN33-70223426-9NUDO S.A.SGI</v>
      </c>
      <c r="N308" s="8" t="e">
        <f>VLOOKUP(M308,'[1]BASE CNRT'!$AF$2:$AF$380,1,FALSE)</f>
        <v>#N/A</v>
      </c>
      <c r="O308" s="12" t="e">
        <f>VLOOKUP(C308,[2]Hoja1!$A$4:$A$18,1,FALSE)</f>
        <v>#N/A</v>
      </c>
    </row>
    <row r="309" spans="1:15" x14ac:dyDescent="0.25">
      <c r="A309" s="5" t="s">
        <v>231</v>
      </c>
      <c r="B309" s="5" t="s">
        <v>232</v>
      </c>
      <c r="C309" s="5" t="s">
        <v>568</v>
      </c>
      <c r="D309" s="5" t="s">
        <v>569</v>
      </c>
      <c r="E309" s="5" t="s">
        <v>235</v>
      </c>
      <c r="F309" s="5" t="s">
        <v>236</v>
      </c>
      <c r="G309" s="6" t="s">
        <v>570</v>
      </c>
      <c r="H309" s="5"/>
      <c r="I309" s="8"/>
      <c r="J309" s="9">
        <v>0</v>
      </c>
      <c r="K309" s="10">
        <v>0</v>
      </c>
      <c r="L309" s="11" t="e">
        <f>#REF!*#REF!/100</f>
        <v>#REF!</v>
      </c>
      <c r="M309" s="8" t="str">
        <f>CONCATENATE(A309,B309,C309,D309,E309)</f>
        <v>JNSD30-70721568-9NUEVA CHEVALLIER S.A.SPI</v>
      </c>
      <c r="N309" s="8" t="str">
        <f>VLOOKUP(M309,'[1]BASE CNRT'!$AF$2:$AF$380,1,FALSE)</f>
        <v>JNSD30-70721568-9NUEVA CHEVALLIER S.A.SPI</v>
      </c>
      <c r="O309" s="12" t="e">
        <f>VLOOKUP(C309,[2]Hoja1!$A$4:$A$18,1,FALSE)</f>
        <v>#N/A</v>
      </c>
    </row>
    <row r="310" spans="1:15" x14ac:dyDescent="0.25">
      <c r="A310" s="5" t="s">
        <v>231</v>
      </c>
      <c r="B310" s="5" t="s">
        <v>232</v>
      </c>
      <c r="C310" s="5" t="s">
        <v>571</v>
      </c>
      <c r="D310" s="5" t="s">
        <v>572</v>
      </c>
      <c r="E310" s="5" t="s">
        <v>235</v>
      </c>
      <c r="F310" s="5" t="s">
        <v>236</v>
      </c>
      <c r="G310" s="6" t="s">
        <v>573</v>
      </c>
      <c r="H310" s="5"/>
      <c r="I310" s="8"/>
      <c r="J310" s="9">
        <v>0</v>
      </c>
      <c r="K310" s="10">
        <v>0</v>
      </c>
      <c r="L310" s="11" t="e">
        <f>#REF!*#REF!/100</f>
        <v>#REF!</v>
      </c>
      <c r="M310" s="8" t="str">
        <f>CONCATENATE(A310,B310,C310,D310,E310)</f>
        <v>JNSD30-70939332-0NUEVA EMPRESA GODOY S.R.L.SPI</v>
      </c>
      <c r="N310" s="8" t="str">
        <f>VLOOKUP(M310,'[1]BASE CNRT'!$AF$2:$AF$380,1,FALSE)</f>
        <v>JNSD30-70939332-0NUEVA EMPRESA GODOY S.R.L.SPI</v>
      </c>
      <c r="O310" s="12" t="e">
        <f>VLOOKUP(C310,[2]Hoja1!$A$4:$A$18,1,FALSE)</f>
        <v>#N/A</v>
      </c>
    </row>
    <row r="311" spans="1:15" x14ac:dyDescent="0.25">
      <c r="A311" s="5" t="s">
        <v>227</v>
      </c>
      <c r="B311" s="5" t="s">
        <v>227</v>
      </c>
      <c r="C311" s="5" t="s">
        <v>574</v>
      </c>
      <c r="D311" s="5" t="s">
        <v>575</v>
      </c>
      <c r="E311" s="5" t="s">
        <v>230</v>
      </c>
      <c r="F311" s="5" t="s">
        <v>18</v>
      </c>
      <c r="G311" s="6">
        <v>132</v>
      </c>
      <c r="H311" s="5"/>
      <c r="I311" s="8" t="s">
        <v>702</v>
      </c>
      <c r="J311" s="9">
        <v>76</v>
      </c>
      <c r="K311" s="10">
        <v>146</v>
      </c>
      <c r="L311" s="11" t="e">
        <f>#REF!*#REF!/100</f>
        <v>#REF!</v>
      </c>
      <c r="M311" s="8" t="str">
        <f>CONCATENATE(A311,B311,C311,D311,E311)</f>
        <v>CABACABA30-54657207-9NUEVOS RUMBOS S.A.DF</v>
      </c>
      <c r="N311" s="8" t="e">
        <f>VLOOKUP(M311,'[1]BASE CNRT'!$AF$2:$AF$380,1,FALSE)</f>
        <v>#N/A</v>
      </c>
      <c r="O311" s="12" t="e">
        <f>VLOOKUP(C311,[2]Hoja1!$A$4:$A$18,1,FALSE)</f>
        <v>#N/A</v>
      </c>
    </row>
    <row r="312" spans="1:15" x14ac:dyDescent="0.25">
      <c r="A312" s="5" t="s">
        <v>231</v>
      </c>
      <c r="B312" s="5" t="s">
        <v>231</v>
      </c>
      <c r="C312" s="5" t="s">
        <v>576</v>
      </c>
      <c r="D312" s="5" t="s">
        <v>577</v>
      </c>
      <c r="E312" s="5" t="s">
        <v>243</v>
      </c>
      <c r="F312" s="5" t="s">
        <v>18</v>
      </c>
      <c r="G312" s="5">
        <v>911</v>
      </c>
      <c r="H312" s="5"/>
      <c r="I312" s="8" t="s">
        <v>704</v>
      </c>
      <c r="J312" s="9">
        <v>0</v>
      </c>
      <c r="K312" s="10">
        <v>43.5</v>
      </c>
      <c r="L312" s="11" t="e">
        <f>#REF!*#REF!/100</f>
        <v>#REF!</v>
      </c>
      <c r="M312" s="8" t="str">
        <f>CONCATENATE(A312,B312,C312,D312,E312)</f>
        <v>JNJN30-62554374-2PEHUENCHE S.A.INP</v>
      </c>
      <c r="N312" s="8" t="e">
        <f>VLOOKUP(M312,'[1]BASE CNRT'!$AF$2:$AF$380,1,FALSE)</f>
        <v>#N/A</v>
      </c>
      <c r="O312" s="12" t="e">
        <f>VLOOKUP(C312,[2]Hoja1!$A$4:$A$18,1,FALSE)</f>
        <v>#N/A</v>
      </c>
    </row>
    <row r="313" spans="1:15" x14ac:dyDescent="0.25">
      <c r="A313" s="5" t="s">
        <v>231</v>
      </c>
      <c r="B313" s="5" t="s">
        <v>232</v>
      </c>
      <c r="C313" s="5" t="s">
        <v>576</v>
      </c>
      <c r="D313" s="5" t="s">
        <v>577</v>
      </c>
      <c r="E313" s="5" t="s">
        <v>235</v>
      </c>
      <c r="F313" s="5" t="s">
        <v>236</v>
      </c>
      <c r="G313" s="5" t="s">
        <v>578</v>
      </c>
      <c r="H313" s="5"/>
      <c r="I313" s="8"/>
      <c r="J313" s="9">
        <v>0</v>
      </c>
      <c r="K313" s="10">
        <v>0</v>
      </c>
      <c r="L313" s="11" t="e">
        <f>#REF!*#REF!/100</f>
        <v>#REF!</v>
      </c>
      <c r="M313" s="8" t="str">
        <f>CONCATENATE(A313,B313,C313,D313,E313)</f>
        <v>JNSD30-62554374-2PEHUENCHE S.A.SPI</v>
      </c>
      <c r="N313" s="8" t="str">
        <f>VLOOKUP(M313,'[1]BASE CNRT'!$AF$2:$AF$380,1,FALSE)</f>
        <v>JNSD30-62554374-2PEHUENCHE S.A.SPI</v>
      </c>
      <c r="O313" s="12" t="e">
        <f>VLOOKUP(C313,[2]Hoja1!$A$4:$A$18,1,FALSE)</f>
        <v>#N/A</v>
      </c>
    </row>
    <row r="314" spans="1:15" x14ac:dyDescent="0.25">
      <c r="A314" s="5" t="s">
        <v>231</v>
      </c>
      <c r="B314" s="5" t="s">
        <v>232</v>
      </c>
      <c r="C314" s="5" t="s">
        <v>579</v>
      </c>
      <c r="D314" s="5" t="s">
        <v>580</v>
      </c>
      <c r="E314" s="5" t="s">
        <v>235</v>
      </c>
      <c r="F314" s="5" t="s">
        <v>236</v>
      </c>
      <c r="G314" s="6" t="s">
        <v>581</v>
      </c>
      <c r="H314" s="5"/>
      <c r="I314" s="8"/>
      <c r="J314" s="9">
        <v>0</v>
      </c>
      <c r="K314" s="10">
        <v>0</v>
      </c>
      <c r="L314" s="11" t="e">
        <f>#REF!*#REF!/100</f>
        <v>#REF!</v>
      </c>
      <c r="M314" s="8" t="str">
        <f>CONCATENATE(A314,B314,C314,D314,E314)</f>
        <v>JNSD30-54648155-3RIO PARANA S.A.SPI</v>
      </c>
      <c r="N314" s="8" t="str">
        <f>VLOOKUP(M314,'[1]BASE CNRT'!$AF$2:$AF$380,1,FALSE)</f>
        <v>JNSD30-54648155-3RIO PARANA S.A.SPI</v>
      </c>
      <c r="O314" s="12" t="e">
        <f>VLOOKUP(C314,[2]Hoja1!$A$4:$A$18,1,FALSE)</f>
        <v>#N/A</v>
      </c>
    </row>
    <row r="315" spans="1:15" x14ac:dyDescent="0.25">
      <c r="A315" s="5" t="s">
        <v>231</v>
      </c>
      <c r="B315" s="5" t="s">
        <v>231</v>
      </c>
      <c r="C315" s="5" t="s">
        <v>582</v>
      </c>
      <c r="D315" s="5" t="s">
        <v>583</v>
      </c>
      <c r="E315" s="5" t="s">
        <v>240</v>
      </c>
      <c r="F315" s="5" t="s">
        <v>18</v>
      </c>
      <c r="G315" s="6">
        <v>31</v>
      </c>
      <c r="H315" s="5"/>
      <c r="I315" s="8" t="s">
        <v>702</v>
      </c>
      <c r="J315" s="9">
        <v>62.5</v>
      </c>
      <c r="K315" s="10">
        <v>224</v>
      </c>
      <c r="L315" s="11" t="e">
        <f>#REF!*#REF!/100</f>
        <v>#REF!</v>
      </c>
      <c r="M315" s="8" t="str">
        <f>CONCATENATE(A315,B315,C315,D315,E315)</f>
        <v>JNJN30-70087642-6ROCARAZA S.A.SGI</v>
      </c>
      <c r="N315" s="8" t="e">
        <f>VLOOKUP(M315,'[1]BASE CNRT'!$AF$2:$AF$380,1,FALSE)</f>
        <v>#N/A</v>
      </c>
      <c r="O315" s="12" t="e">
        <f>VLOOKUP(C315,[2]Hoja1!$A$4:$A$18,1,FALSE)</f>
        <v>#N/A</v>
      </c>
    </row>
    <row r="316" spans="1:15" x14ac:dyDescent="0.25">
      <c r="A316" s="5" t="s">
        <v>231</v>
      </c>
      <c r="B316" s="5" t="s">
        <v>231</v>
      </c>
      <c r="C316" s="5" t="s">
        <v>582</v>
      </c>
      <c r="D316" s="5" t="s">
        <v>583</v>
      </c>
      <c r="E316" s="5" t="s">
        <v>240</v>
      </c>
      <c r="F316" s="5" t="s">
        <v>18</v>
      </c>
      <c r="G316" s="6">
        <v>146</v>
      </c>
      <c r="H316" s="5"/>
      <c r="I316" s="8" t="s">
        <v>702</v>
      </c>
      <c r="J316" s="9">
        <v>0</v>
      </c>
      <c r="K316" s="10">
        <v>173</v>
      </c>
      <c r="L316" s="11" t="e">
        <f>#REF!*#REF!/100</f>
        <v>#REF!</v>
      </c>
      <c r="M316" s="8" t="str">
        <f>CONCATENATE(A316,B316,C316,D316,E316)</f>
        <v>JNJN30-70087642-6ROCARAZA S.A.SGI</v>
      </c>
      <c r="N316" s="8" t="e">
        <f>VLOOKUP(M316,'[1]BASE CNRT'!$AF$2:$AF$380,1,FALSE)</f>
        <v>#N/A</v>
      </c>
      <c r="O316" s="12" t="e">
        <f>VLOOKUP(C316,[2]Hoja1!$A$4:$A$18,1,FALSE)</f>
        <v>#N/A</v>
      </c>
    </row>
    <row r="317" spans="1:15" x14ac:dyDescent="0.25">
      <c r="A317" s="5" t="s">
        <v>231</v>
      </c>
      <c r="B317" s="5" t="s">
        <v>231</v>
      </c>
      <c r="C317" s="5" t="s">
        <v>584</v>
      </c>
      <c r="D317" s="5" t="s">
        <v>585</v>
      </c>
      <c r="E317" s="5" t="s">
        <v>240</v>
      </c>
      <c r="F317" s="5" t="s">
        <v>18</v>
      </c>
      <c r="G317" s="6">
        <v>145</v>
      </c>
      <c r="H317" s="5"/>
      <c r="I317" s="8" t="s">
        <v>704</v>
      </c>
      <c r="J317" s="9">
        <v>0</v>
      </c>
      <c r="K317" s="10">
        <v>171</v>
      </c>
      <c r="L317" s="14" t="e">
        <f>#REF!*#REF!/100</f>
        <v>#REF!</v>
      </c>
      <c r="M317" s="8" t="str">
        <f>CONCATENATE(A317,B317,C317,D317,E317)</f>
        <v>JNJN30-71691692-4ROSARIO GUARANI S.A.SGI</v>
      </c>
      <c r="N317" s="8" t="e">
        <f>VLOOKUP(M317,'[1]BASE CNRT'!$AF$2:$AF$380,1,FALSE)</f>
        <v>#N/A</v>
      </c>
      <c r="O317" s="12" t="e">
        <f>VLOOKUP(C317,[2]Hoja1!$A$4:$A$18,1,FALSE)</f>
        <v>#N/A</v>
      </c>
    </row>
    <row r="318" spans="1:15" x14ac:dyDescent="0.25">
      <c r="A318" s="5" t="s">
        <v>231</v>
      </c>
      <c r="B318" s="5" t="s">
        <v>232</v>
      </c>
      <c r="C318" s="5" t="s">
        <v>586</v>
      </c>
      <c r="D318" s="5" t="s">
        <v>587</v>
      </c>
      <c r="E318" s="5" t="s">
        <v>235</v>
      </c>
      <c r="F318" s="5" t="s">
        <v>236</v>
      </c>
      <c r="G318" s="5" t="s">
        <v>588</v>
      </c>
      <c r="H318" s="5"/>
      <c r="I318" s="8"/>
      <c r="J318" s="9">
        <v>0</v>
      </c>
      <c r="K318" s="10">
        <v>0</v>
      </c>
      <c r="L318" s="11" t="e">
        <f>#REF!*#REF!/100</f>
        <v>#REF!</v>
      </c>
      <c r="M318" s="8" t="str">
        <f>CONCATENATE(A318,B318,C318,D318,E318)</f>
        <v>JNSD33-60077099-9RUTATLANTICA S.A.SPI</v>
      </c>
      <c r="N318" s="8" t="str">
        <f>VLOOKUP(M318,'[1]BASE CNRT'!$AF$2:$AF$380,1,FALSE)</f>
        <v>JNSD33-60077099-9RUTATLANTICA S.A.SPI</v>
      </c>
      <c r="O318" s="12" t="e">
        <f>VLOOKUP(C318,[2]Hoja1!$A$4:$A$18,1,FALSE)</f>
        <v>#N/A</v>
      </c>
    </row>
    <row r="319" spans="1:15" x14ac:dyDescent="0.25">
      <c r="A319" s="5" t="s">
        <v>231</v>
      </c>
      <c r="B319" s="5" t="s">
        <v>231</v>
      </c>
      <c r="C319" s="5" t="s">
        <v>77</v>
      </c>
      <c r="D319" s="5" t="s">
        <v>78</v>
      </c>
      <c r="E319" s="5" t="s">
        <v>240</v>
      </c>
      <c r="F319" s="5" t="s">
        <v>18</v>
      </c>
      <c r="G319" s="6">
        <v>182</v>
      </c>
      <c r="H319" s="5"/>
      <c r="I319" s="8" t="s">
        <v>703</v>
      </c>
      <c r="J319" s="9">
        <v>205.5</v>
      </c>
      <c r="K319" s="10">
        <v>44.5</v>
      </c>
      <c r="L319" s="11" t="e">
        <f>#REF!*#REF!/100</f>
        <v>#REF!</v>
      </c>
      <c r="M319" s="8" t="str">
        <f>CONCATENATE(A319,B319,C319,D319,E319)</f>
        <v>JNJN30-54623417-3SARGENTO CABRAL S.A. DE TRANSPORTESGI</v>
      </c>
      <c r="N319" s="8" t="e">
        <f>VLOOKUP(M319,'[1]BASE CNRT'!$AF$2:$AF$380,1,FALSE)</f>
        <v>#N/A</v>
      </c>
      <c r="O319" s="12" t="str">
        <f>VLOOKUP(C319,[2]Hoja1!$A$4:$A$18,1,FALSE)</f>
        <v>30-54623417-3</v>
      </c>
    </row>
    <row r="320" spans="1:15" x14ac:dyDescent="0.25">
      <c r="A320" s="5" t="s">
        <v>231</v>
      </c>
      <c r="B320" s="5" t="s">
        <v>231</v>
      </c>
      <c r="C320" s="5" t="s">
        <v>77</v>
      </c>
      <c r="D320" s="5" t="s">
        <v>78</v>
      </c>
      <c r="E320" s="5" t="s">
        <v>240</v>
      </c>
      <c r="F320" s="5" t="s">
        <v>18</v>
      </c>
      <c r="G320" s="5">
        <v>136</v>
      </c>
      <c r="H320" s="5"/>
      <c r="I320" s="8" t="s">
        <v>703</v>
      </c>
      <c r="J320" s="9">
        <v>232</v>
      </c>
      <c r="K320" s="10">
        <v>27.5</v>
      </c>
      <c r="L320" s="11" t="e">
        <f>#REF!*#REF!/100</f>
        <v>#REF!</v>
      </c>
      <c r="M320" s="8" t="str">
        <f>CONCATENATE(A320,B320,C320,D320,E320)</f>
        <v>JNJN30-54623417-3SARGENTO CABRAL S.A. DE TRANSPORTESGI</v>
      </c>
      <c r="N320" s="8" t="e">
        <f>VLOOKUP(M320,'[1]BASE CNRT'!$AF$2:$AF$380,1,FALSE)</f>
        <v>#N/A</v>
      </c>
      <c r="O320" s="12" t="str">
        <f>VLOOKUP(C320,[2]Hoja1!$A$4:$A$18,1,FALSE)</f>
        <v>30-54623417-3</v>
      </c>
    </row>
    <row r="321" spans="1:15" x14ac:dyDescent="0.25">
      <c r="A321" s="5" t="s">
        <v>231</v>
      </c>
      <c r="B321" s="5" t="s">
        <v>231</v>
      </c>
      <c r="C321" s="5" t="s">
        <v>77</v>
      </c>
      <c r="D321" s="5" t="s">
        <v>78</v>
      </c>
      <c r="E321" s="5" t="s">
        <v>240</v>
      </c>
      <c r="F321" s="5" t="s">
        <v>18</v>
      </c>
      <c r="G321" s="5">
        <v>163</v>
      </c>
      <c r="H321" s="5"/>
      <c r="I321" s="8" t="s">
        <v>703</v>
      </c>
      <c r="J321" s="9">
        <v>66.5</v>
      </c>
      <c r="K321" s="10">
        <v>7.4</v>
      </c>
      <c r="L321" s="11" t="e">
        <f>#REF!*#REF!/100</f>
        <v>#REF!</v>
      </c>
      <c r="M321" s="8" t="str">
        <f>CONCATENATE(A321,B321,C321,D321,E321)</f>
        <v>JNJN30-54623417-3SARGENTO CABRAL S.A. DE TRANSPORTESGI</v>
      </c>
      <c r="N321" s="8" t="e">
        <f>VLOOKUP(M321,'[1]BASE CNRT'!$AF$2:$AF$380,1,FALSE)</f>
        <v>#N/A</v>
      </c>
      <c r="O321" s="12" t="str">
        <f>VLOOKUP(C321,[2]Hoja1!$A$4:$A$18,1,FALSE)</f>
        <v>30-54623417-3</v>
      </c>
    </row>
    <row r="322" spans="1:15" x14ac:dyDescent="0.25">
      <c r="A322" s="5" t="s">
        <v>231</v>
      </c>
      <c r="B322" s="5" t="s">
        <v>232</v>
      </c>
      <c r="C322" s="5" t="s">
        <v>589</v>
      </c>
      <c r="D322" s="5" t="s">
        <v>590</v>
      </c>
      <c r="E322" s="5" t="s">
        <v>235</v>
      </c>
      <c r="F322" s="5" t="s">
        <v>236</v>
      </c>
      <c r="G322" s="5" t="s">
        <v>591</v>
      </c>
      <c r="H322" s="5"/>
      <c r="I322" s="8"/>
      <c r="J322" s="9">
        <v>0</v>
      </c>
      <c r="K322" s="10">
        <v>0</v>
      </c>
      <c r="L322" s="11" t="e">
        <f>#REF!*#REF!/100</f>
        <v>#REF!</v>
      </c>
      <c r="M322" s="8" t="str">
        <f>CONCATENATE(A322,B322,C322,D322,E322)</f>
        <v>JNSD20-07815485-4SERGIO RICARDO BELLO TECNI-AUSTRALSPI</v>
      </c>
      <c r="N322" s="8" t="str">
        <f>VLOOKUP(M322,'[1]BASE CNRT'!$AF$2:$AF$380,1,FALSE)</f>
        <v>JNSD20-07815485-4SERGIO RICARDO BELLO TECNI-AUSTRALSPI</v>
      </c>
      <c r="O322" s="12" t="e">
        <f>VLOOKUP(C322,[2]Hoja1!$A$4:$A$18,1,FALSE)</f>
        <v>#N/A</v>
      </c>
    </row>
    <row r="323" spans="1:15" x14ac:dyDescent="0.25">
      <c r="A323" s="5" t="s">
        <v>231</v>
      </c>
      <c r="B323" s="5" t="s">
        <v>231</v>
      </c>
      <c r="C323" s="5" t="s">
        <v>592</v>
      </c>
      <c r="D323" s="5" t="s">
        <v>593</v>
      </c>
      <c r="E323" s="5" t="s">
        <v>240</v>
      </c>
      <c r="F323" s="5" t="s">
        <v>18</v>
      </c>
      <c r="G323" s="6">
        <v>85</v>
      </c>
      <c r="H323" s="5"/>
      <c r="I323" s="8" t="s">
        <v>703</v>
      </c>
      <c r="J323" s="9">
        <v>160.5</v>
      </c>
      <c r="K323" s="10">
        <v>166.5</v>
      </c>
      <c r="L323" s="11" t="e">
        <f>#REF!*#REF!/100</f>
        <v>#REF!</v>
      </c>
      <c r="M323" s="8" t="str">
        <f>CONCATENATE(A323,B323,C323,D323,E323)</f>
        <v>JNJN30-54625321-6SOCIEDAD ANONIMA EXPRESO SUDOESTESGI</v>
      </c>
      <c r="N323" s="8" t="e">
        <f>VLOOKUP(M323,'[1]BASE CNRT'!$AF$2:$AF$380,1,FALSE)</f>
        <v>#N/A</v>
      </c>
      <c r="O323" s="12" t="e">
        <f>VLOOKUP(C323,[2]Hoja1!$A$4:$A$18,1,FALSE)</f>
        <v>#N/A</v>
      </c>
    </row>
    <row r="324" spans="1:15" x14ac:dyDescent="0.25">
      <c r="A324" s="5" t="s">
        <v>231</v>
      </c>
      <c r="B324" s="5" t="s">
        <v>232</v>
      </c>
      <c r="C324" s="5" t="s">
        <v>594</v>
      </c>
      <c r="D324" s="5" t="s">
        <v>595</v>
      </c>
      <c r="E324" s="5" t="s">
        <v>235</v>
      </c>
      <c r="F324" s="5" t="s">
        <v>236</v>
      </c>
      <c r="G324" s="6" t="s">
        <v>596</v>
      </c>
      <c r="H324" s="5"/>
      <c r="I324" s="8"/>
      <c r="J324" s="9">
        <v>0</v>
      </c>
      <c r="K324" s="10">
        <v>0</v>
      </c>
      <c r="L324" s="11" t="e">
        <f>#REF!*#REF!/100</f>
        <v>#REF!</v>
      </c>
      <c r="M324" s="8" t="str">
        <f>CONCATENATE(A324,B324,C324,D324,E324)</f>
        <v>JNSD33-64571375-9SOL Y VALLES S.A.SPI</v>
      </c>
      <c r="N324" s="8" t="str">
        <f>VLOOKUP(M324,'[1]BASE CNRT'!$AF$2:$AF$380,1,FALSE)</f>
        <v>JNSD33-64571375-9SOL Y VALLES S.A.SPI</v>
      </c>
      <c r="O324" s="12" t="e">
        <f>VLOOKUP(C324,[2]Hoja1!$A$4:$A$18,1,FALSE)</f>
        <v>#N/A</v>
      </c>
    </row>
    <row r="325" spans="1:15" x14ac:dyDescent="0.25">
      <c r="A325" s="5" t="s">
        <v>231</v>
      </c>
      <c r="B325" s="5" t="s">
        <v>232</v>
      </c>
      <c r="C325" s="5" t="s">
        <v>597</v>
      </c>
      <c r="D325" s="5" t="s">
        <v>598</v>
      </c>
      <c r="E325" s="5" t="s">
        <v>261</v>
      </c>
      <c r="F325" s="5" t="s">
        <v>236</v>
      </c>
      <c r="G325" s="6" t="s">
        <v>599</v>
      </c>
      <c r="H325" s="5"/>
      <c r="I325" s="8"/>
      <c r="J325" s="9">
        <v>0</v>
      </c>
      <c r="K325" s="10">
        <v>0</v>
      </c>
      <c r="L325" s="11" t="e">
        <f>#REF!*#REF!/100</f>
        <v>#REF!</v>
      </c>
      <c r="M325" s="8" t="str">
        <f>CONCATENATE(A325,B325,C325,D325,E325)</f>
        <v>JNSD30-62072320-3TONY TUR S.A.EJ</v>
      </c>
      <c r="N325" s="8" t="str">
        <f>VLOOKUP(M325,'[1]BASE CNRT'!$AF$2:$AF$380,1,FALSE)</f>
        <v>JNSD30-62072320-3TONY TUR S.A.EJ</v>
      </c>
      <c r="O325" s="12" t="e">
        <f>VLOOKUP(C325,[2]Hoja1!$A$4:$A$18,1,FALSE)</f>
        <v>#N/A</v>
      </c>
    </row>
    <row r="326" spans="1:15" x14ac:dyDescent="0.25">
      <c r="A326" s="5" t="s">
        <v>231</v>
      </c>
      <c r="B326" s="5" t="s">
        <v>232</v>
      </c>
      <c r="C326" s="5" t="s">
        <v>600</v>
      </c>
      <c r="D326" s="5" t="s">
        <v>601</v>
      </c>
      <c r="E326" s="5" t="s">
        <v>235</v>
      </c>
      <c r="F326" s="5" t="s">
        <v>236</v>
      </c>
      <c r="G326" s="5" t="s">
        <v>602</v>
      </c>
      <c r="H326" s="5"/>
      <c r="I326" s="8"/>
      <c r="J326" s="9">
        <v>0</v>
      </c>
      <c r="K326" s="10">
        <v>0</v>
      </c>
      <c r="L326" s="11" t="e">
        <f>#REF!*#REF!/100</f>
        <v>#REF!</v>
      </c>
      <c r="M326" s="8" t="str">
        <f>CONCATENATE(A326,B326,C326,D326,E326)</f>
        <v>JNSD30-65108882-4TRAMAT S.ASPI</v>
      </c>
      <c r="N326" s="8" t="str">
        <f>VLOOKUP(M326,'[1]BASE CNRT'!$AF$2:$AF$380,1,FALSE)</f>
        <v>JNSD30-65108882-4TRAMAT S.ASPI</v>
      </c>
      <c r="O326" s="12" t="e">
        <f>VLOOKUP(C326,[2]Hoja1!$A$4:$A$18,1,FALSE)</f>
        <v>#N/A</v>
      </c>
    </row>
    <row r="327" spans="1:15" x14ac:dyDescent="0.25">
      <c r="A327" s="5" t="s">
        <v>231</v>
      </c>
      <c r="B327" s="5" t="s">
        <v>231</v>
      </c>
      <c r="C327" s="5" t="s">
        <v>603</v>
      </c>
      <c r="D327" s="5" t="s">
        <v>604</v>
      </c>
      <c r="E327" s="5" t="s">
        <v>240</v>
      </c>
      <c r="F327" s="5" t="s">
        <v>18</v>
      </c>
      <c r="G327" s="6">
        <v>2</v>
      </c>
      <c r="H327" s="5"/>
      <c r="I327" s="8" t="s">
        <v>702</v>
      </c>
      <c r="J327" s="9">
        <v>62</v>
      </c>
      <c r="K327" s="10">
        <v>80.5</v>
      </c>
      <c r="L327" s="11" t="e">
        <f>#REF!*#REF!/100</f>
        <v>#REF!</v>
      </c>
      <c r="M327" s="8" t="str">
        <f>CONCATENATE(A327,B327,C327,D327,E327)</f>
        <v>JNJN30-54660863-4TRANPORTES VEINTIDOS DE SETIEMBRE S.A.C.SGI</v>
      </c>
      <c r="N327" s="8" t="e">
        <f>VLOOKUP(M327,'[1]BASE CNRT'!$AF$2:$AF$380,1,FALSE)</f>
        <v>#N/A</v>
      </c>
      <c r="O327" s="12" t="e">
        <f>VLOOKUP(C327,[2]Hoja1!$A$4:$A$18,1,FALSE)</f>
        <v>#N/A</v>
      </c>
    </row>
    <row r="328" spans="1:15" x14ac:dyDescent="0.25">
      <c r="A328" s="5" t="s">
        <v>231</v>
      </c>
      <c r="B328" s="5" t="s">
        <v>232</v>
      </c>
      <c r="C328" s="5" t="s">
        <v>605</v>
      </c>
      <c r="D328" s="5" t="s">
        <v>606</v>
      </c>
      <c r="E328" s="5" t="s">
        <v>261</v>
      </c>
      <c r="F328" s="5" t="s">
        <v>236</v>
      </c>
      <c r="G328" s="6" t="s">
        <v>607</v>
      </c>
      <c r="H328" s="5"/>
      <c r="I328" s="8"/>
      <c r="J328" s="9">
        <v>0</v>
      </c>
      <c r="K328" s="10">
        <v>0</v>
      </c>
      <c r="L328" s="11" t="e">
        <f>#REF!*#REF!/100</f>
        <v>#REF!</v>
      </c>
      <c r="M328" s="8" t="str">
        <f>CONCATENATE(A328,B328,C328,D328,E328)</f>
        <v>JNSD33-68206446-9TRANSFER LINE S.A.EJ</v>
      </c>
      <c r="N328" s="8" t="str">
        <f>VLOOKUP(M328,'[1]BASE CNRT'!$AF$2:$AF$380,1,FALSE)</f>
        <v>JNSD33-68206446-9TRANSFER LINE S.A.EJ</v>
      </c>
      <c r="O328" s="12" t="e">
        <f>VLOOKUP(C328,[2]Hoja1!$A$4:$A$18,1,FALSE)</f>
        <v>#N/A</v>
      </c>
    </row>
    <row r="329" spans="1:15" x14ac:dyDescent="0.25">
      <c r="A329" s="5" t="s">
        <v>227</v>
      </c>
      <c r="B329" s="5" t="s">
        <v>227</v>
      </c>
      <c r="C329" s="5" t="s">
        <v>608</v>
      </c>
      <c r="D329" s="5" t="s">
        <v>609</v>
      </c>
      <c r="E329" s="5" t="s">
        <v>230</v>
      </c>
      <c r="F329" s="5" t="s">
        <v>18</v>
      </c>
      <c r="G329" s="6">
        <v>7</v>
      </c>
      <c r="H329" s="5"/>
      <c r="I329" s="8" t="s">
        <v>702</v>
      </c>
      <c r="J329" s="9">
        <v>14</v>
      </c>
      <c r="K329" s="10">
        <v>118.5</v>
      </c>
      <c r="L329" s="11" t="e">
        <f>#REF!*#REF!/100</f>
        <v>#REF!</v>
      </c>
      <c r="M329" s="8" t="str">
        <f>CONCATENATE(A329,B329,C329,D329,E329)</f>
        <v>CABACABA30-54622797-5TRANSP. AUTOMOTORES 12 DE OCTUBRE S.A.C.DF</v>
      </c>
      <c r="N329" s="8" t="e">
        <f>VLOOKUP(M329,'[1]BASE CNRT'!$AF$2:$AF$380,1,FALSE)</f>
        <v>#N/A</v>
      </c>
      <c r="O329" s="12" t="e">
        <f>VLOOKUP(C329,[2]Hoja1!$A$4:$A$18,1,FALSE)</f>
        <v>#N/A</v>
      </c>
    </row>
    <row r="330" spans="1:15" x14ac:dyDescent="0.25">
      <c r="A330" s="5" t="s">
        <v>231</v>
      </c>
      <c r="B330" s="5" t="s">
        <v>232</v>
      </c>
      <c r="C330" s="5" t="s">
        <v>610</v>
      </c>
      <c r="D330" s="5" t="s">
        <v>611</v>
      </c>
      <c r="E330" s="5" t="s">
        <v>235</v>
      </c>
      <c r="F330" s="5" t="s">
        <v>236</v>
      </c>
      <c r="G330" s="6" t="s">
        <v>612</v>
      </c>
      <c r="H330" s="5"/>
      <c r="I330" s="8"/>
      <c r="J330" s="9">
        <v>0</v>
      </c>
      <c r="K330" s="10">
        <v>0</v>
      </c>
      <c r="L330" s="11" t="e">
        <f>#REF!*#REF!/100</f>
        <v>#REF!</v>
      </c>
      <c r="M330" s="8" t="str">
        <f>CONCATENATE(A330,B330,C330,D330,E330)</f>
        <v>JNSD33-54641970-9TRANSPORTADORA PATAGONICA SASPI</v>
      </c>
      <c r="N330" s="8" t="str">
        <f>VLOOKUP(M330,'[1]BASE CNRT'!$AF$2:$AF$380,1,FALSE)</f>
        <v>JNSD33-54641970-9TRANSPORTADORA PATAGONICA SASPI</v>
      </c>
      <c r="O330" s="12" t="e">
        <f>VLOOKUP(C330,[2]Hoja1!$A$4:$A$18,1,FALSE)</f>
        <v>#N/A</v>
      </c>
    </row>
    <row r="331" spans="1:15" x14ac:dyDescent="0.25">
      <c r="A331" s="5" t="s">
        <v>231</v>
      </c>
      <c r="B331" s="5" t="s">
        <v>232</v>
      </c>
      <c r="C331" s="5" t="s">
        <v>613</v>
      </c>
      <c r="D331" s="5" t="s">
        <v>614</v>
      </c>
      <c r="E331" s="5" t="s">
        <v>235</v>
      </c>
      <c r="F331" s="5" t="s">
        <v>236</v>
      </c>
      <c r="G331" s="6" t="s">
        <v>615</v>
      </c>
      <c r="H331" s="5"/>
      <c r="I331" s="8"/>
      <c r="J331" s="9">
        <v>0</v>
      </c>
      <c r="K331" s="10">
        <v>0</v>
      </c>
      <c r="L331" s="11" t="e">
        <f>#REF!*#REF!/100</f>
        <v>#REF!</v>
      </c>
      <c r="M331" s="8" t="str">
        <f>CONCATENATE(A331,B331,C331,D331,E331)</f>
        <v>JNSD30-54624977-4TRANSPORTE DE PASAJEROS EL TRIUNFO S.A.SPI</v>
      </c>
      <c r="N331" s="8" t="str">
        <f>VLOOKUP(M331,'[1]BASE CNRT'!$AF$2:$AF$380,1,FALSE)</f>
        <v>JNSD30-54624977-4TRANSPORTE DE PASAJEROS EL TRIUNFO S.A.SPI</v>
      </c>
      <c r="O331" s="12" t="e">
        <f>VLOOKUP(C331,[2]Hoja1!$A$4:$A$18,1,FALSE)</f>
        <v>#N/A</v>
      </c>
    </row>
    <row r="332" spans="1:15" x14ac:dyDescent="0.25">
      <c r="A332" s="5" t="s">
        <v>231</v>
      </c>
      <c r="B332" s="5" t="s">
        <v>231</v>
      </c>
      <c r="C332" s="5" t="s">
        <v>616</v>
      </c>
      <c r="D332" s="5" t="s">
        <v>617</v>
      </c>
      <c r="E332" s="5" t="s">
        <v>240</v>
      </c>
      <c r="F332" s="5" t="s">
        <v>18</v>
      </c>
      <c r="G332" s="6">
        <v>169</v>
      </c>
      <c r="H332" s="5"/>
      <c r="I332" s="8" t="s">
        <v>702</v>
      </c>
      <c r="J332" s="9">
        <v>113.5</v>
      </c>
      <c r="K332" s="10">
        <v>35</v>
      </c>
      <c r="L332" s="11" t="e">
        <f>#REF!*#REF!/100</f>
        <v>#REF!</v>
      </c>
      <c r="M332" s="8" t="str">
        <f>CONCATENATE(A332,B332,C332,D332,E332)</f>
        <v>JNJN30-54635094-7TRANSPORTE ESCALADA S.A.T.SGI</v>
      </c>
      <c r="N332" s="8" t="e">
        <f>VLOOKUP(M332,'[1]BASE CNRT'!$AF$2:$AF$380,1,FALSE)</f>
        <v>#N/A</v>
      </c>
      <c r="O332" s="12" t="e">
        <f>VLOOKUP(C332,[2]Hoja1!$A$4:$A$18,1,FALSE)</f>
        <v>#N/A</v>
      </c>
    </row>
    <row r="333" spans="1:15" x14ac:dyDescent="0.25">
      <c r="A333" s="5" t="s">
        <v>231</v>
      </c>
      <c r="B333" s="5" t="s">
        <v>231</v>
      </c>
      <c r="C333" s="5" t="s">
        <v>88</v>
      </c>
      <c r="D333" s="5" t="s">
        <v>89</v>
      </c>
      <c r="E333" s="5" t="s">
        <v>240</v>
      </c>
      <c r="F333" s="5" t="s">
        <v>18</v>
      </c>
      <c r="G333" s="6">
        <v>96</v>
      </c>
      <c r="H333" s="5"/>
      <c r="I333" s="8" t="s">
        <v>703</v>
      </c>
      <c r="J333" s="9">
        <v>382</v>
      </c>
      <c r="K333" s="10">
        <v>30</v>
      </c>
      <c r="L333" s="11" t="e">
        <f>#REF!*#REF!/100</f>
        <v>#REF!</v>
      </c>
      <c r="M333" s="8" t="str">
        <f>CONCATENATE(A333,B333,C333,D333,E333)</f>
        <v>JNJN30-54622964-1TRANSPORTE IDEAL SAN JUSTO S.A.SGI</v>
      </c>
      <c r="N333" s="8" t="e">
        <f>VLOOKUP(M333,'[1]BASE CNRT'!$AF$2:$AF$380,1,FALSE)</f>
        <v>#N/A</v>
      </c>
      <c r="O333" s="12" t="e">
        <f>VLOOKUP(C333,[2]Hoja1!$A$4:$A$18,1,FALSE)</f>
        <v>#N/A</v>
      </c>
    </row>
    <row r="334" spans="1:15" x14ac:dyDescent="0.25">
      <c r="A334" s="5" t="s">
        <v>231</v>
      </c>
      <c r="B334" s="5" t="s">
        <v>231</v>
      </c>
      <c r="C334" s="5" t="s">
        <v>88</v>
      </c>
      <c r="D334" s="5" t="s">
        <v>89</v>
      </c>
      <c r="E334" s="5" t="s">
        <v>240</v>
      </c>
      <c r="F334" s="5" t="s">
        <v>18</v>
      </c>
      <c r="G334" s="6">
        <v>185</v>
      </c>
      <c r="H334" s="5"/>
      <c r="I334" s="8" t="s">
        <v>703</v>
      </c>
      <c r="J334" s="9">
        <v>116</v>
      </c>
      <c r="K334" s="10">
        <v>0</v>
      </c>
      <c r="L334" s="11" t="e">
        <f>#REF!*#REF!/100</f>
        <v>#REF!</v>
      </c>
      <c r="M334" s="8" t="str">
        <f>CONCATENATE(A334,B334,C334,D334,E334)</f>
        <v>JNJN30-54622964-1TRANSPORTE IDEAL SAN JUSTO S.A.SGI</v>
      </c>
      <c r="N334" s="8" t="e">
        <f>VLOOKUP(M334,'[1]BASE CNRT'!$AF$2:$AF$380,1,FALSE)</f>
        <v>#N/A</v>
      </c>
      <c r="O334" s="12" t="e">
        <f>VLOOKUP(C334,[2]Hoja1!$A$4:$A$18,1,FALSE)</f>
        <v>#N/A</v>
      </c>
    </row>
    <row r="335" spans="1:15" x14ac:dyDescent="0.25">
      <c r="A335" s="5" t="s">
        <v>231</v>
      </c>
      <c r="B335" s="5" t="s">
        <v>231</v>
      </c>
      <c r="C335" s="5" t="s">
        <v>207</v>
      </c>
      <c r="D335" s="5" t="s">
        <v>208</v>
      </c>
      <c r="E335" s="5" t="s">
        <v>240</v>
      </c>
      <c r="F335" s="5" t="s">
        <v>18</v>
      </c>
      <c r="G335" s="5">
        <v>20</v>
      </c>
      <c r="H335" s="5"/>
      <c r="I335" s="8" t="s">
        <v>704</v>
      </c>
      <c r="J335" s="9">
        <v>0</v>
      </c>
      <c r="K335" s="10">
        <v>153</v>
      </c>
      <c r="L335" s="11" t="e">
        <f>#REF!*#REF!/100</f>
        <v>#REF!</v>
      </c>
      <c r="M335" s="8" t="str">
        <f>CONCATENATE(A335,B335,C335,D335,E335)</f>
        <v>JNJN30-54634404-1TRANSPORTE LARRAZABAL C.I.S.A.SGI</v>
      </c>
      <c r="N335" s="8" t="e">
        <f>VLOOKUP(M335,'[1]BASE CNRT'!$AF$2:$AF$380,1,FALSE)</f>
        <v>#N/A</v>
      </c>
      <c r="O335" s="12" t="e">
        <f>VLOOKUP(C335,[2]Hoja1!$A$4:$A$18,1,FALSE)</f>
        <v>#N/A</v>
      </c>
    </row>
    <row r="336" spans="1:15" x14ac:dyDescent="0.25">
      <c r="A336" s="5" t="s">
        <v>231</v>
      </c>
      <c r="B336" s="5" t="s">
        <v>231</v>
      </c>
      <c r="C336" s="5" t="s">
        <v>207</v>
      </c>
      <c r="D336" s="5" t="s">
        <v>208</v>
      </c>
      <c r="E336" s="5" t="s">
        <v>240</v>
      </c>
      <c r="F336" s="5" t="s">
        <v>18</v>
      </c>
      <c r="G336" s="6">
        <v>117</v>
      </c>
      <c r="H336" s="5"/>
      <c r="I336" s="8" t="s">
        <v>704</v>
      </c>
      <c r="J336" s="9">
        <v>0</v>
      </c>
      <c r="K336" s="10">
        <v>236</v>
      </c>
      <c r="L336" s="11" t="e">
        <f>#REF!*#REF!/100</f>
        <v>#REF!</v>
      </c>
      <c r="M336" s="8" t="str">
        <f>CONCATENATE(A336,B336,C336,D336,E336)</f>
        <v>JNJN30-54634404-1TRANSPORTE LARRAZABAL C.I.S.A.SGI</v>
      </c>
      <c r="N336" s="8" t="e">
        <f>VLOOKUP(M336,'[1]BASE CNRT'!$AF$2:$AF$380,1,FALSE)</f>
        <v>#N/A</v>
      </c>
      <c r="O336" s="12" t="e">
        <f>VLOOKUP(C336,[2]Hoja1!$A$4:$A$18,1,FALSE)</f>
        <v>#N/A</v>
      </c>
    </row>
    <row r="337" spans="1:15" x14ac:dyDescent="0.25">
      <c r="A337" s="5" t="s">
        <v>231</v>
      </c>
      <c r="B337" s="5" t="s">
        <v>231</v>
      </c>
      <c r="C337" s="5" t="s">
        <v>207</v>
      </c>
      <c r="D337" s="5" t="s">
        <v>208</v>
      </c>
      <c r="E337" s="5" t="s">
        <v>240</v>
      </c>
      <c r="F337" s="5" t="s">
        <v>18</v>
      </c>
      <c r="G337" s="6">
        <v>161</v>
      </c>
      <c r="H337" s="5"/>
      <c r="I337" s="8" t="s">
        <v>704</v>
      </c>
      <c r="J337" s="9">
        <v>3.8</v>
      </c>
      <c r="K337" s="10">
        <v>372</v>
      </c>
      <c r="L337" s="11" t="e">
        <f>#REF!*#REF!/100</f>
        <v>#REF!</v>
      </c>
      <c r="M337" s="8" t="str">
        <f>CONCATENATE(A337,B337,C337,D337,E337)</f>
        <v>JNJN30-54634404-1TRANSPORTE LARRAZABAL C.I.S.A.SGI</v>
      </c>
      <c r="N337" s="8" t="e">
        <f>VLOOKUP(M337,'[1]BASE CNRT'!$AF$2:$AF$380,1,FALSE)</f>
        <v>#N/A</v>
      </c>
      <c r="O337" s="12" t="e">
        <f>VLOOKUP(C337,[2]Hoja1!$A$4:$A$18,1,FALSE)</f>
        <v>#N/A</v>
      </c>
    </row>
    <row r="338" spans="1:15" x14ac:dyDescent="0.25">
      <c r="A338" s="5" t="s">
        <v>231</v>
      </c>
      <c r="B338" s="5" t="s">
        <v>231</v>
      </c>
      <c r="C338" s="5" t="s">
        <v>207</v>
      </c>
      <c r="D338" s="5" t="s">
        <v>208</v>
      </c>
      <c r="E338" s="5" t="s">
        <v>240</v>
      </c>
      <c r="F338" s="5" t="s">
        <v>18</v>
      </c>
      <c r="G338" s="6">
        <v>188</v>
      </c>
      <c r="H338" s="5"/>
      <c r="I338" s="8" t="s">
        <v>704</v>
      </c>
      <c r="J338" s="9">
        <v>169.5</v>
      </c>
      <c r="K338" s="10">
        <v>94</v>
      </c>
      <c r="L338" s="11" t="e">
        <f>#REF!*#REF!/100</f>
        <v>#REF!</v>
      </c>
      <c r="M338" s="8" t="str">
        <f>CONCATENATE(A338,B338,C338,D338,E338)</f>
        <v>JNJN30-54634404-1TRANSPORTE LARRAZABAL C.I.S.A.SGI</v>
      </c>
      <c r="N338" s="8" t="e">
        <f>VLOOKUP(M338,'[1]BASE CNRT'!$AF$2:$AF$380,1,FALSE)</f>
        <v>#N/A</v>
      </c>
      <c r="O338" s="12" t="e">
        <f>VLOOKUP(C338,[2]Hoja1!$A$4:$A$18,1,FALSE)</f>
        <v>#N/A</v>
      </c>
    </row>
    <row r="339" spans="1:15" x14ac:dyDescent="0.25">
      <c r="A339" s="5" t="s">
        <v>231</v>
      </c>
      <c r="B339" s="5" t="s">
        <v>231</v>
      </c>
      <c r="C339" s="5" t="s">
        <v>618</v>
      </c>
      <c r="D339" s="5" t="s">
        <v>619</v>
      </c>
      <c r="E339" s="5" t="s">
        <v>240</v>
      </c>
      <c r="F339" s="5" t="s">
        <v>18</v>
      </c>
      <c r="G339" s="6">
        <v>93</v>
      </c>
      <c r="H339" s="5"/>
      <c r="I339" s="8" t="s">
        <v>702</v>
      </c>
      <c r="J339" s="9">
        <v>121.5</v>
      </c>
      <c r="K339" s="10">
        <v>2</v>
      </c>
      <c r="L339" s="11" t="e">
        <f>#REF!*#REF!/100</f>
        <v>#REF!</v>
      </c>
      <c r="M339" s="8" t="str">
        <f>CONCATENATE(A339,B339,C339,D339,E339)</f>
        <v>JNJN30-70986829-9TRANSPORTES 1º DE SEPTIEMBRE S.A.SGI</v>
      </c>
      <c r="N339" s="8" t="e">
        <f>VLOOKUP(M339,'[1]BASE CNRT'!$AF$2:$AF$380,1,FALSE)</f>
        <v>#N/A</v>
      </c>
      <c r="O339" s="12" t="e">
        <f>VLOOKUP(C339,[2]Hoja1!$A$4:$A$18,1,FALSE)</f>
        <v>#N/A</v>
      </c>
    </row>
    <row r="340" spans="1:15" x14ac:dyDescent="0.25">
      <c r="A340" s="5" t="s">
        <v>231</v>
      </c>
      <c r="B340" s="5" t="s">
        <v>231</v>
      </c>
      <c r="C340" s="5" t="s">
        <v>620</v>
      </c>
      <c r="D340" s="5" t="s">
        <v>621</v>
      </c>
      <c r="E340" s="5" t="s">
        <v>240</v>
      </c>
      <c r="F340" s="5" t="s">
        <v>18</v>
      </c>
      <c r="G340" s="6">
        <v>70</v>
      </c>
      <c r="H340" s="5"/>
      <c r="I340" s="8" t="s">
        <v>704</v>
      </c>
      <c r="J340" s="9">
        <v>53</v>
      </c>
      <c r="K340" s="10">
        <v>50.5</v>
      </c>
      <c r="L340" s="11" t="e">
        <f>#REF!*#REF!/100</f>
        <v>#REF!</v>
      </c>
      <c r="M340" s="8" t="str">
        <f>CONCATENATE(A340,B340,C340,D340,E340)</f>
        <v>JNJN30-54634671-0TRANSPORTES 270 S.A.SGI</v>
      </c>
      <c r="N340" s="8" t="e">
        <f>VLOOKUP(M340,'[1]BASE CNRT'!$AF$2:$AF$380,1,FALSE)</f>
        <v>#N/A</v>
      </c>
      <c r="O340" s="12" t="e">
        <f>VLOOKUP(C340,[2]Hoja1!$A$4:$A$18,1,FALSE)</f>
        <v>#N/A</v>
      </c>
    </row>
    <row r="341" spans="1:15" x14ac:dyDescent="0.25">
      <c r="A341" s="5" t="s">
        <v>231</v>
      </c>
      <c r="B341" s="5" t="s">
        <v>231</v>
      </c>
      <c r="C341" s="5" t="s">
        <v>622</v>
      </c>
      <c r="D341" s="5" t="s">
        <v>623</v>
      </c>
      <c r="E341" s="5" t="s">
        <v>240</v>
      </c>
      <c r="F341" s="5" t="s">
        <v>18</v>
      </c>
      <c r="G341" s="6">
        <v>33</v>
      </c>
      <c r="H341" s="5"/>
      <c r="I341" s="8" t="s">
        <v>703</v>
      </c>
      <c r="J341" s="9">
        <v>185.5</v>
      </c>
      <c r="K341" s="10">
        <v>94.5</v>
      </c>
      <c r="L341" s="11" t="e">
        <f>#REF!*#REF!/100</f>
        <v>#REF!</v>
      </c>
      <c r="M341" s="8" t="str">
        <f>CONCATENATE(A341,B341,C341,D341,E341)</f>
        <v>JNJN33-54626188-9TRANSPORTES ALMIRANTE BROWN S.A.SGI</v>
      </c>
      <c r="N341" s="8" t="e">
        <f>VLOOKUP(M341,'[1]BASE CNRT'!$AF$2:$AF$380,1,FALSE)</f>
        <v>#N/A</v>
      </c>
      <c r="O341" s="12" t="e">
        <f>VLOOKUP(C341,[2]Hoja1!$A$4:$A$18,1,FALSE)</f>
        <v>#N/A</v>
      </c>
    </row>
    <row r="342" spans="1:15" x14ac:dyDescent="0.25">
      <c r="A342" s="5" t="s">
        <v>231</v>
      </c>
      <c r="B342" s="5" t="s">
        <v>232</v>
      </c>
      <c r="C342" s="5" t="s">
        <v>624</v>
      </c>
      <c r="D342" s="5" t="s">
        <v>625</v>
      </c>
      <c r="E342" s="5" t="s">
        <v>261</v>
      </c>
      <c r="F342" s="5" t="s">
        <v>236</v>
      </c>
      <c r="G342" s="6" t="s">
        <v>626</v>
      </c>
      <c r="H342" s="5"/>
      <c r="I342" s="8"/>
      <c r="J342" s="9">
        <v>0</v>
      </c>
      <c r="K342" s="10">
        <v>0</v>
      </c>
      <c r="L342" s="11" t="e">
        <f>#REF!*#REF!/100</f>
        <v>#REF!</v>
      </c>
      <c r="M342" s="8" t="str">
        <f>CONCATENATE(A342,B342,C342,D342,E342)</f>
        <v>JNSD30-62834410-4TRANSPORTES ANTONIO MANSILLA S.A.EJ</v>
      </c>
      <c r="N342" s="8" t="str">
        <f>VLOOKUP(M342,'[1]BASE CNRT'!$AF$2:$AF$380,1,FALSE)</f>
        <v>JNSD30-62834410-4TRANSPORTES ANTONIO MANSILLA S.A.EJ</v>
      </c>
      <c r="O342" s="12" t="e">
        <f>VLOOKUP(C342,[2]Hoja1!$A$4:$A$18,1,FALSE)</f>
        <v>#N/A</v>
      </c>
    </row>
    <row r="343" spans="1:15" x14ac:dyDescent="0.25">
      <c r="A343" s="5" t="s">
        <v>231</v>
      </c>
      <c r="B343" s="5" t="s">
        <v>231</v>
      </c>
      <c r="C343" s="5" t="s">
        <v>209</v>
      </c>
      <c r="D343" s="5" t="s">
        <v>210</v>
      </c>
      <c r="E343" s="5" t="s">
        <v>513</v>
      </c>
      <c r="F343" s="5" t="s">
        <v>18</v>
      </c>
      <c r="G343" s="6">
        <v>57</v>
      </c>
      <c r="H343" s="5"/>
      <c r="I343" s="8" t="s">
        <v>704</v>
      </c>
      <c r="J343" s="9">
        <v>123.5</v>
      </c>
      <c r="K343" s="10">
        <v>622</v>
      </c>
      <c r="L343" s="11" t="e">
        <f>#REF!*#REF!/100</f>
        <v>#REF!</v>
      </c>
      <c r="M343" s="8" t="str">
        <f>CONCATENATE(A343,B343,C343,D343,E343)</f>
        <v>JNJN30-54624700-3TRANSPORTES ATLANTIDA S.A.COMERCIALSGII</v>
      </c>
      <c r="N343" s="8" t="e">
        <f>VLOOKUP(M343,'[1]BASE CNRT'!$AF$2:$AF$380,1,FALSE)</f>
        <v>#N/A</v>
      </c>
      <c r="O343" s="12" t="e">
        <f>VLOOKUP(C343,[2]Hoja1!$A$4:$A$18,1,FALSE)</f>
        <v>#N/A</v>
      </c>
    </row>
    <row r="344" spans="1:15" x14ac:dyDescent="0.25">
      <c r="A344" s="5" t="s">
        <v>231</v>
      </c>
      <c r="B344" s="5" t="s">
        <v>232</v>
      </c>
      <c r="C344" s="5" t="s">
        <v>627</v>
      </c>
      <c r="D344" s="5" t="s">
        <v>628</v>
      </c>
      <c r="E344" s="5" t="s">
        <v>235</v>
      </c>
      <c r="F344" s="5" t="s">
        <v>236</v>
      </c>
      <c r="G344" s="6" t="s">
        <v>629</v>
      </c>
      <c r="H344" s="5"/>
      <c r="I344" s="8"/>
      <c r="J344" s="9">
        <v>0</v>
      </c>
      <c r="K344" s="10">
        <v>0</v>
      </c>
      <c r="L344" s="11" t="e">
        <f>#REF!*#REF!/100</f>
        <v>#REF!</v>
      </c>
      <c r="M344" s="8" t="str">
        <f>CONCATENATE(A344,B344,C344,D344,E344)</f>
        <v>JNSD30-54634367-3TRANSPORTES AUTOMOTORES 20 DE JUNIO S.A.SPI</v>
      </c>
      <c r="N344" s="8" t="str">
        <f>VLOOKUP(M344,'[1]BASE CNRT'!$AF$2:$AF$380,1,FALSE)</f>
        <v>JNSD30-54634367-3TRANSPORTES AUTOMOTORES 20 DE JUNIO S.A.SPI</v>
      </c>
      <c r="O344" s="12" t="e">
        <f>VLOOKUP(C344,[2]Hoja1!$A$4:$A$18,1,FALSE)</f>
        <v>#N/A</v>
      </c>
    </row>
    <row r="345" spans="1:15" x14ac:dyDescent="0.25">
      <c r="A345" s="5" t="s">
        <v>227</v>
      </c>
      <c r="B345" s="5" t="s">
        <v>227</v>
      </c>
      <c r="C345" s="5" t="s">
        <v>630</v>
      </c>
      <c r="D345" s="5" t="s">
        <v>631</v>
      </c>
      <c r="E345" s="5" t="s">
        <v>230</v>
      </c>
      <c r="F345" s="5" t="s">
        <v>18</v>
      </c>
      <c r="G345" s="6">
        <v>12</v>
      </c>
      <c r="H345" s="5"/>
      <c r="I345" s="8" t="s">
        <v>702</v>
      </c>
      <c r="J345" s="9">
        <v>18</v>
      </c>
      <c r="K345" s="10">
        <v>184.5</v>
      </c>
      <c r="L345" s="11" t="e">
        <f>#REF!*#REF!/100</f>
        <v>#REF!</v>
      </c>
      <c r="M345" s="8" t="str">
        <f>CONCATENATE(A345,B345,C345,D345,E345)</f>
        <v>CABACABA30-54622919-6TRANSPORTES AUTOMOTORES CALLAO S.A.DF</v>
      </c>
      <c r="N345" s="8" t="e">
        <f>VLOOKUP(M345,'[1]BASE CNRT'!$AF$2:$AF$380,1,FALSE)</f>
        <v>#N/A</v>
      </c>
      <c r="O345" s="12" t="e">
        <f>VLOOKUP(C345,[2]Hoja1!$A$4:$A$18,1,FALSE)</f>
        <v>#N/A</v>
      </c>
    </row>
    <row r="346" spans="1:15" x14ac:dyDescent="0.25">
      <c r="A346" s="5" t="s">
        <v>231</v>
      </c>
      <c r="B346" s="5" t="s">
        <v>231</v>
      </c>
      <c r="C346" s="5" t="s">
        <v>630</v>
      </c>
      <c r="D346" s="5" t="s">
        <v>631</v>
      </c>
      <c r="E346" s="5" t="s">
        <v>240</v>
      </c>
      <c r="F346" s="5" t="s">
        <v>18</v>
      </c>
      <c r="G346" s="6">
        <v>124</v>
      </c>
      <c r="H346" s="5"/>
      <c r="I346" s="8" t="s">
        <v>702</v>
      </c>
      <c r="J346" s="9">
        <v>39.5</v>
      </c>
      <c r="K346" s="10">
        <v>118.5</v>
      </c>
      <c r="L346" s="11" t="e">
        <f>#REF!*#REF!/100</f>
        <v>#REF!</v>
      </c>
      <c r="M346" s="8" t="str">
        <f>CONCATENATE(A346,B346,C346,D346,E346)</f>
        <v>JNJN30-54622919-6TRANSPORTES AUTOMOTORES CALLAO S.A.SGI</v>
      </c>
      <c r="N346" s="8" t="e">
        <f>VLOOKUP(M346,'[1]BASE CNRT'!$AF$2:$AF$380,1,FALSE)</f>
        <v>#N/A</v>
      </c>
      <c r="O346" s="12" t="e">
        <f>VLOOKUP(C346,[2]Hoja1!$A$4:$A$18,1,FALSE)</f>
        <v>#N/A</v>
      </c>
    </row>
    <row r="347" spans="1:15" x14ac:dyDescent="0.25">
      <c r="A347" s="5" t="s">
        <v>231</v>
      </c>
      <c r="B347" s="5" t="s">
        <v>232</v>
      </c>
      <c r="C347" s="5" t="s">
        <v>632</v>
      </c>
      <c r="D347" s="5" t="s">
        <v>633</v>
      </c>
      <c r="E347" s="5" t="s">
        <v>235</v>
      </c>
      <c r="F347" s="5" t="s">
        <v>236</v>
      </c>
      <c r="G347" s="6" t="s">
        <v>634</v>
      </c>
      <c r="H347" s="5"/>
      <c r="I347" s="8"/>
      <c r="J347" s="9">
        <v>0</v>
      </c>
      <c r="K347" s="10">
        <v>0</v>
      </c>
      <c r="L347" s="11" t="e">
        <f>#REF!*#REF!/100</f>
        <v>#REF!</v>
      </c>
      <c r="M347" s="8" t="str">
        <f>CONCATENATE(A347,B347,C347,D347,E347)</f>
        <v>JNSD20-06956154-4TRANSPORTES AUTOMOTORES DE PARRA RODOLFOSPI</v>
      </c>
      <c r="N347" s="8" t="str">
        <f>VLOOKUP(M347,'[1]BASE CNRT'!$AF$2:$AF$380,1,FALSE)</f>
        <v>JNSD20-06956154-4TRANSPORTES AUTOMOTORES DE PARRA RODOLFOSPI</v>
      </c>
      <c r="O347" s="12" t="e">
        <f>VLOOKUP(C347,[2]Hoja1!$A$4:$A$18,1,FALSE)</f>
        <v>#N/A</v>
      </c>
    </row>
    <row r="348" spans="1:15" x14ac:dyDescent="0.25">
      <c r="A348" s="5" t="s">
        <v>231</v>
      </c>
      <c r="B348" s="5" t="s">
        <v>232</v>
      </c>
      <c r="C348" s="5" t="s">
        <v>635</v>
      </c>
      <c r="D348" s="5" t="s">
        <v>636</v>
      </c>
      <c r="E348" s="5" t="s">
        <v>235</v>
      </c>
      <c r="F348" s="5" t="s">
        <v>236</v>
      </c>
      <c r="G348" s="6" t="s">
        <v>637</v>
      </c>
      <c r="H348" s="5"/>
      <c r="I348" s="8"/>
      <c r="J348" s="9">
        <v>0</v>
      </c>
      <c r="K348" s="10">
        <v>0</v>
      </c>
      <c r="L348" s="11" t="e">
        <f>#REF!*#REF!/100</f>
        <v>#REF!</v>
      </c>
      <c r="M348" s="8" t="str">
        <f>CONCATENATE(A348,B348,C348,D348,E348)</f>
        <v>JNSD30-57733887-2TRANSPORTES AUTOMOTORES PLUSMAR S.A.SPI</v>
      </c>
      <c r="N348" s="8" t="str">
        <f>VLOOKUP(M348,'[1]BASE CNRT'!$AF$2:$AF$380,1,FALSE)</f>
        <v>JNSD30-57733887-2TRANSPORTES AUTOMOTORES PLUSMAR S.A.SPI</v>
      </c>
      <c r="O348" s="12" t="e">
        <f>VLOOKUP(C348,[2]Hoja1!$A$4:$A$18,1,FALSE)</f>
        <v>#N/A</v>
      </c>
    </row>
    <row r="349" spans="1:15" x14ac:dyDescent="0.25">
      <c r="A349" s="5" t="s">
        <v>231</v>
      </c>
      <c r="B349" s="5" t="s">
        <v>232</v>
      </c>
      <c r="C349" s="5" t="s">
        <v>635</v>
      </c>
      <c r="D349" s="5" t="s">
        <v>636</v>
      </c>
      <c r="E349" s="5" t="s">
        <v>261</v>
      </c>
      <c r="F349" s="5" t="s">
        <v>236</v>
      </c>
      <c r="G349" s="6" t="s">
        <v>638</v>
      </c>
      <c r="H349" s="5"/>
      <c r="I349" s="8"/>
      <c r="J349" s="9">
        <v>0</v>
      </c>
      <c r="K349" s="10">
        <v>0</v>
      </c>
      <c r="L349" s="11" t="e">
        <f>#REF!*#REF!/100</f>
        <v>#REF!</v>
      </c>
      <c r="M349" s="8" t="str">
        <f>CONCATENATE(A349,B349,C349,D349,E349)</f>
        <v>JNSD30-57733887-2TRANSPORTES AUTOMOTORES PLUSMAR S.A.EJ</v>
      </c>
      <c r="N349" s="8" t="str">
        <f>VLOOKUP(M349,'[1]BASE CNRT'!$AF$2:$AF$380,1,FALSE)</f>
        <v>JNSD30-57733887-2TRANSPORTES AUTOMOTORES PLUSMAR S.A.EJ</v>
      </c>
      <c r="O349" s="12" t="e">
        <f>VLOOKUP(C349,[2]Hoja1!$A$4:$A$18,1,FALSE)</f>
        <v>#N/A</v>
      </c>
    </row>
    <row r="350" spans="1:15" x14ac:dyDescent="0.25">
      <c r="A350" s="5" t="s">
        <v>231</v>
      </c>
      <c r="B350" s="5" t="s">
        <v>231</v>
      </c>
      <c r="C350" s="5" t="s">
        <v>639</v>
      </c>
      <c r="D350" s="5" t="s">
        <v>640</v>
      </c>
      <c r="E350" s="5" t="s">
        <v>240</v>
      </c>
      <c r="F350" s="5" t="s">
        <v>18</v>
      </c>
      <c r="G350" s="5">
        <v>100</v>
      </c>
      <c r="H350" s="5"/>
      <c r="I350" s="8" t="s">
        <v>704</v>
      </c>
      <c r="J350" s="9">
        <v>83</v>
      </c>
      <c r="K350" s="10">
        <v>154.5</v>
      </c>
      <c r="L350" s="11" t="e">
        <f>#REF!*#REF!/100</f>
        <v>#REF!</v>
      </c>
      <c r="M350" s="8" t="str">
        <f>CONCATENATE(A350,B350,C350,D350,E350)</f>
        <v>JNJN30-54577585-5TRANSPORTES AUTOMOTORES RIACHUELO S.A.SGI</v>
      </c>
      <c r="N350" s="8" t="e">
        <f>VLOOKUP(M350,'[1]BASE CNRT'!$AF$2:$AF$380,1,FALSE)</f>
        <v>#N/A</v>
      </c>
      <c r="O350" s="12" t="e">
        <f>VLOOKUP(C350,[2]Hoja1!$A$4:$A$18,1,FALSE)</f>
        <v>#N/A</v>
      </c>
    </row>
    <row r="351" spans="1:15" x14ac:dyDescent="0.25">
      <c r="A351" s="5" t="s">
        <v>227</v>
      </c>
      <c r="B351" s="5" t="s">
        <v>227</v>
      </c>
      <c r="C351" s="5" t="s">
        <v>639</v>
      </c>
      <c r="D351" s="5" t="s">
        <v>640</v>
      </c>
      <c r="E351" s="5" t="s">
        <v>230</v>
      </c>
      <c r="F351" s="5" t="s">
        <v>18</v>
      </c>
      <c r="G351" s="5">
        <v>115</v>
      </c>
      <c r="H351" s="5"/>
      <c r="I351" s="8" t="s">
        <v>704</v>
      </c>
      <c r="J351" s="9">
        <v>5</v>
      </c>
      <c r="K351" s="10">
        <v>139.5</v>
      </c>
      <c r="L351" s="11" t="e">
        <f>#REF!*#REF!/100</f>
        <v>#REF!</v>
      </c>
      <c r="M351" s="8" t="str">
        <f>CONCATENATE(A351,B351,C351,D351,E351)</f>
        <v>CABACABA30-54577585-5TRANSPORTES AUTOMOTORES RIACHUELO S.A.DF</v>
      </c>
      <c r="N351" s="8" t="e">
        <f>VLOOKUP(M351,'[1]BASE CNRT'!$AF$2:$AF$380,1,FALSE)</f>
        <v>#N/A</v>
      </c>
      <c r="O351" s="12" t="e">
        <f>VLOOKUP(C351,[2]Hoja1!$A$4:$A$18,1,FALSE)</f>
        <v>#N/A</v>
      </c>
    </row>
    <row r="352" spans="1:15" x14ac:dyDescent="0.25">
      <c r="A352" s="5" t="s">
        <v>231</v>
      </c>
      <c r="B352" s="5" t="s">
        <v>231</v>
      </c>
      <c r="C352" s="5" t="s">
        <v>639</v>
      </c>
      <c r="D352" s="5" t="s">
        <v>640</v>
      </c>
      <c r="E352" s="5" t="s">
        <v>240</v>
      </c>
      <c r="F352" s="5" t="s">
        <v>18</v>
      </c>
      <c r="G352" s="6">
        <v>134</v>
      </c>
      <c r="H352" s="5"/>
      <c r="I352" s="8" t="s">
        <v>704</v>
      </c>
      <c r="J352" s="9">
        <v>77.5</v>
      </c>
      <c r="K352" s="10">
        <v>74.5</v>
      </c>
      <c r="L352" s="11" t="e">
        <f>#REF!*#REF!/100</f>
        <v>#REF!</v>
      </c>
      <c r="M352" s="8" t="str">
        <f>CONCATENATE(A352,B352,C352,D352,E352)</f>
        <v>JNJN30-54577585-5TRANSPORTES AUTOMOTORES RIACHUELO S.A.SGI</v>
      </c>
      <c r="N352" s="8" t="e">
        <f>VLOOKUP(M352,'[1]BASE CNRT'!$AF$2:$AF$380,1,FALSE)</f>
        <v>#N/A</v>
      </c>
      <c r="O352" s="12" t="e">
        <f>VLOOKUP(C352,[2]Hoja1!$A$4:$A$18,1,FALSE)</f>
        <v>#N/A</v>
      </c>
    </row>
    <row r="353" spans="1:15" x14ac:dyDescent="0.25">
      <c r="A353" s="5" t="s">
        <v>231</v>
      </c>
      <c r="B353" s="5" t="s">
        <v>231</v>
      </c>
      <c r="C353" s="5" t="s">
        <v>641</v>
      </c>
      <c r="D353" s="5" t="s">
        <v>642</v>
      </c>
      <c r="E353" s="5" t="s">
        <v>240</v>
      </c>
      <c r="F353" s="5" t="s">
        <v>18</v>
      </c>
      <c r="G353" s="5">
        <v>130</v>
      </c>
      <c r="H353" s="5"/>
      <c r="I353" s="8" t="s">
        <v>702</v>
      </c>
      <c r="J353" s="9">
        <v>0</v>
      </c>
      <c r="K353" s="10">
        <v>302</v>
      </c>
      <c r="L353" s="11" t="e">
        <f>#REF!*#REF!/100</f>
        <v>#REF!</v>
      </c>
      <c r="M353" s="8" t="str">
        <f>CONCATENATE(A353,B353,C353,D353,E353)</f>
        <v>JNJN30-62548832-6TRANSPORTES AVENIDA BERNARDO ADER S.A.SGI</v>
      </c>
      <c r="N353" s="8" t="e">
        <f>VLOOKUP(M353,'[1]BASE CNRT'!$AF$2:$AF$380,1,FALSE)</f>
        <v>#N/A</v>
      </c>
      <c r="O353" s="12" t="e">
        <f>VLOOKUP(C353,[2]Hoja1!$A$4:$A$18,1,FALSE)</f>
        <v>#N/A</v>
      </c>
    </row>
    <row r="354" spans="1:15" x14ac:dyDescent="0.25">
      <c r="A354" s="5" t="s">
        <v>227</v>
      </c>
      <c r="B354" s="5" t="s">
        <v>227</v>
      </c>
      <c r="C354" s="5" t="s">
        <v>643</v>
      </c>
      <c r="D354" s="5" t="s">
        <v>644</v>
      </c>
      <c r="E354" s="5" t="s">
        <v>230</v>
      </c>
      <c r="F354" s="5" t="s">
        <v>18</v>
      </c>
      <c r="G354" s="5">
        <v>42</v>
      </c>
      <c r="H354" s="5"/>
      <c r="I354" s="8" t="s">
        <v>702</v>
      </c>
      <c r="J354" s="9">
        <v>23</v>
      </c>
      <c r="K354" s="10">
        <v>105</v>
      </c>
      <c r="L354" s="11" t="e">
        <f>#REF!*#REF!/100</f>
        <v>#REF!</v>
      </c>
      <c r="M354" s="8" t="str">
        <f>CONCATENATE(A354,B354,C354,D354,E354)</f>
        <v>CABACABA30-54623134-4TRANSPORTES COLEGIALES S.A.C.I.DF</v>
      </c>
      <c r="N354" s="8" t="e">
        <f>VLOOKUP(M354,'[1]BASE CNRT'!$AF$2:$AF$380,1,FALSE)</f>
        <v>#N/A</v>
      </c>
      <c r="O354" s="12" t="e">
        <f>VLOOKUP(C354,[2]Hoja1!$A$4:$A$18,1,FALSE)</f>
        <v>#N/A</v>
      </c>
    </row>
    <row r="355" spans="1:15" x14ac:dyDescent="0.25">
      <c r="A355" s="5" t="s">
        <v>231</v>
      </c>
      <c r="B355" s="5" t="s">
        <v>231</v>
      </c>
      <c r="C355" s="5" t="s">
        <v>645</v>
      </c>
      <c r="D355" s="5" t="s">
        <v>646</v>
      </c>
      <c r="E355" s="5" t="s">
        <v>240</v>
      </c>
      <c r="F355" s="5" t="s">
        <v>18</v>
      </c>
      <c r="G355" s="6">
        <v>67</v>
      </c>
      <c r="H355" s="5"/>
      <c r="I355" s="8" t="s">
        <v>702</v>
      </c>
      <c r="J355" s="9">
        <v>155.5</v>
      </c>
      <c r="K355" s="10">
        <v>39</v>
      </c>
      <c r="L355" s="11" t="e">
        <f>#REF!*#REF!/100</f>
        <v>#REF!</v>
      </c>
      <c r="M355" s="8" t="str">
        <f>CONCATENATE(A355,B355,C355,D355,E355)</f>
        <v>JNJN30-54633975-7TRANSPORTES DEL TEJAR S.A.SGI</v>
      </c>
      <c r="N355" s="8" t="e">
        <f>VLOOKUP(M355,'[1]BASE CNRT'!$AF$2:$AF$380,1,FALSE)</f>
        <v>#N/A</v>
      </c>
      <c r="O355" s="12" t="e">
        <f>VLOOKUP(C355,[2]Hoja1!$A$4:$A$18,1,FALSE)</f>
        <v>#N/A</v>
      </c>
    </row>
    <row r="356" spans="1:15" x14ac:dyDescent="0.25">
      <c r="A356" s="5" t="s">
        <v>231</v>
      </c>
      <c r="B356" s="5" t="s">
        <v>232</v>
      </c>
      <c r="C356" s="5" t="s">
        <v>647</v>
      </c>
      <c r="D356" s="5" t="s">
        <v>648</v>
      </c>
      <c r="E356" s="5" t="s">
        <v>235</v>
      </c>
      <c r="F356" s="5" t="s">
        <v>236</v>
      </c>
      <c r="G356" s="5" t="s">
        <v>649</v>
      </c>
      <c r="H356" s="5"/>
      <c r="I356" s="8"/>
      <c r="J356" s="9">
        <v>0</v>
      </c>
      <c r="K356" s="10">
        <v>0</v>
      </c>
      <c r="L356" s="11" t="e">
        <f>#REF!*#REF!/100</f>
        <v>#REF!</v>
      </c>
      <c r="M356" s="8" t="str">
        <f>CONCATENATE(A356,B356,C356,D356,E356)</f>
        <v>JNSD30-54641680-8TRANSPORTES DON OTTO S.A.SPI</v>
      </c>
      <c r="N356" s="8" t="str">
        <f>VLOOKUP(M356,'[1]BASE CNRT'!$AF$2:$AF$380,1,FALSE)</f>
        <v>JNSD30-54641680-8TRANSPORTES DON OTTO S.A.SPI</v>
      </c>
      <c r="O356" s="12" t="e">
        <f>VLOOKUP(C356,[2]Hoja1!$A$4:$A$18,1,FALSE)</f>
        <v>#N/A</v>
      </c>
    </row>
    <row r="357" spans="1:15" x14ac:dyDescent="0.25">
      <c r="A357" s="5" t="s">
        <v>231</v>
      </c>
      <c r="B357" s="5" t="s">
        <v>231</v>
      </c>
      <c r="C357" s="5" t="s">
        <v>650</v>
      </c>
      <c r="D357" s="5" t="s">
        <v>651</v>
      </c>
      <c r="E357" s="5" t="s">
        <v>240</v>
      </c>
      <c r="F357" s="5" t="s">
        <v>18</v>
      </c>
      <c r="G357" s="6">
        <v>123</v>
      </c>
      <c r="H357" s="5"/>
      <c r="I357" s="8" t="s">
        <v>702</v>
      </c>
      <c r="J357" s="9">
        <v>71</v>
      </c>
      <c r="K357" s="10">
        <v>0</v>
      </c>
      <c r="L357" s="11" t="e">
        <f>#REF!*#REF!/100</f>
        <v>#REF!</v>
      </c>
      <c r="M357" s="8" t="str">
        <f>CONCATENATE(A357,B357,C357,D357,E357)</f>
        <v>JNJN30-54636783-1TRANSPORTES LINEA 123 S.A.C.I.SGI</v>
      </c>
      <c r="N357" s="8" t="e">
        <f>VLOOKUP(M357,'[1]BASE CNRT'!$AF$2:$AF$380,1,FALSE)</f>
        <v>#N/A</v>
      </c>
      <c r="O357" s="12" t="e">
        <f>VLOOKUP(C357,[2]Hoja1!$A$4:$A$18,1,FALSE)</f>
        <v>#N/A</v>
      </c>
    </row>
    <row r="358" spans="1:15" x14ac:dyDescent="0.25">
      <c r="A358" s="5" t="s">
        <v>231</v>
      </c>
      <c r="B358" s="5" t="s">
        <v>231</v>
      </c>
      <c r="C358" s="5" t="s">
        <v>652</v>
      </c>
      <c r="D358" s="5" t="s">
        <v>653</v>
      </c>
      <c r="E358" s="5" t="s">
        <v>240</v>
      </c>
      <c r="F358" s="5" t="s">
        <v>18</v>
      </c>
      <c r="G358" s="6">
        <v>56</v>
      </c>
      <c r="H358" s="5"/>
      <c r="I358" s="8" t="s">
        <v>702</v>
      </c>
      <c r="J358" s="9">
        <v>165.5</v>
      </c>
      <c r="K358" s="10">
        <v>13</v>
      </c>
      <c r="L358" s="11"/>
      <c r="M358" s="8"/>
      <c r="N358" s="8"/>
      <c r="O358" s="12"/>
    </row>
    <row r="359" spans="1:15" x14ac:dyDescent="0.25">
      <c r="A359" s="5" t="s">
        <v>227</v>
      </c>
      <c r="B359" s="5" t="s">
        <v>227</v>
      </c>
      <c r="C359" s="5" t="s">
        <v>652</v>
      </c>
      <c r="D359" s="5" t="s">
        <v>653</v>
      </c>
      <c r="E359" s="5" t="s">
        <v>230</v>
      </c>
      <c r="F359" s="5" t="s">
        <v>18</v>
      </c>
      <c r="G359" s="6">
        <v>76</v>
      </c>
      <c r="H359" s="5"/>
      <c r="I359" s="8" t="s">
        <v>702</v>
      </c>
      <c r="J359" s="9">
        <v>103</v>
      </c>
      <c r="K359" s="10">
        <v>70</v>
      </c>
      <c r="L359" s="11"/>
      <c r="M359" s="8"/>
      <c r="N359" s="8"/>
      <c r="O359" s="12"/>
    </row>
    <row r="360" spans="1:15" x14ac:dyDescent="0.25">
      <c r="A360" s="5" t="s">
        <v>231</v>
      </c>
      <c r="B360" s="5" t="s">
        <v>231</v>
      </c>
      <c r="C360" s="5" t="s">
        <v>652</v>
      </c>
      <c r="D360" s="5" t="s">
        <v>653</v>
      </c>
      <c r="E360" s="5" t="s">
        <v>240</v>
      </c>
      <c r="F360" s="5" t="s">
        <v>18</v>
      </c>
      <c r="G360" s="6">
        <v>91</v>
      </c>
      <c r="H360" s="5"/>
      <c r="I360" s="8" t="s">
        <v>702</v>
      </c>
      <c r="J360" s="9">
        <v>54</v>
      </c>
      <c r="K360" s="10">
        <v>216.5</v>
      </c>
      <c r="L360" s="11"/>
      <c r="M360" s="8"/>
      <c r="N360" s="8"/>
      <c r="O360" s="12"/>
    </row>
    <row r="361" spans="1:15" x14ac:dyDescent="0.25">
      <c r="A361" s="5" t="s">
        <v>231</v>
      </c>
      <c r="B361" s="5" t="s">
        <v>231</v>
      </c>
      <c r="C361" s="5" t="s">
        <v>652</v>
      </c>
      <c r="D361" s="5" t="s">
        <v>653</v>
      </c>
      <c r="E361" s="5" t="s">
        <v>240</v>
      </c>
      <c r="F361" s="5" t="s">
        <v>18</v>
      </c>
      <c r="G361" s="6">
        <v>135</v>
      </c>
      <c r="H361" s="5"/>
      <c r="I361" s="8" t="s">
        <v>702</v>
      </c>
      <c r="J361" s="9">
        <v>8.9</v>
      </c>
      <c r="K361" s="10">
        <v>158</v>
      </c>
      <c r="L361" s="11"/>
      <c r="M361" s="8"/>
      <c r="N361" s="8"/>
      <c r="O361" s="12"/>
    </row>
    <row r="362" spans="1:15" x14ac:dyDescent="0.25">
      <c r="A362" s="5" t="s">
        <v>231</v>
      </c>
      <c r="B362" s="5" t="s">
        <v>231</v>
      </c>
      <c r="C362" s="5" t="s">
        <v>654</v>
      </c>
      <c r="D362" s="5" t="s">
        <v>655</v>
      </c>
      <c r="E362" s="5" t="s">
        <v>240</v>
      </c>
      <c r="F362" s="5" t="s">
        <v>18</v>
      </c>
      <c r="G362" s="6">
        <v>80</v>
      </c>
      <c r="H362" s="5"/>
      <c r="I362" s="8" t="s">
        <v>702</v>
      </c>
      <c r="J362" s="9">
        <v>48.5</v>
      </c>
      <c r="K362" s="10">
        <v>175</v>
      </c>
      <c r="L362" s="11"/>
      <c r="M362" s="8"/>
      <c r="N362" s="8"/>
      <c r="O362" s="12"/>
    </row>
    <row r="363" spans="1:15" x14ac:dyDescent="0.25">
      <c r="A363" s="5" t="s">
        <v>227</v>
      </c>
      <c r="B363" s="5" t="s">
        <v>227</v>
      </c>
      <c r="C363" s="5" t="s">
        <v>656</v>
      </c>
      <c r="D363" s="5" t="s">
        <v>657</v>
      </c>
      <c r="E363" s="5" t="s">
        <v>230</v>
      </c>
      <c r="F363" s="5" t="s">
        <v>18</v>
      </c>
      <c r="G363" s="6">
        <v>109</v>
      </c>
      <c r="H363" s="5"/>
      <c r="I363" s="8" t="s">
        <v>702</v>
      </c>
      <c r="J363" s="9">
        <v>121.5</v>
      </c>
      <c r="K363" s="10">
        <v>13.5</v>
      </c>
      <c r="L363" s="11"/>
      <c r="M363" s="8"/>
      <c r="N363" s="8"/>
      <c r="O363" s="12"/>
    </row>
    <row r="364" spans="1:15" x14ac:dyDescent="0.25">
      <c r="A364" s="5" t="s">
        <v>231</v>
      </c>
      <c r="B364" s="5" t="s">
        <v>231</v>
      </c>
      <c r="C364" s="5" t="s">
        <v>658</v>
      </c>
      <c r="D364" s="5" t="s">
        <v>659</v>
      </c>
      <c r="E364" s="5" t="s">
        <v>240</v>
      </c>
      <c r="F364" s="5" t="s">
        <v>18</v>
      </c>
      <c r="G364" s="6">
        <v>103</v>
      </c>
      <c r="H364" s="5"/>
      <c r="I364" s="8" t="s">
        <v>702</v>
      </c>
      <c r="J364" s="9">
        <v>83</v>
      </c>
      <c r="K364" s="10">
        <v>54.5</v>
      </c>
      <c r="L364" s="11"/>
      <c r="M364" s="8"/>
      <c r="N364" s="8"/>
      <c r="O364" s="12"/>
    </row>
    <row r="365" spans="1:15" x14ac:dyDescent="0.25">
      <c r="A365" s="5" t="s">
        <v>227</v>
      </c>
      <c r="B365" s="5" t="s">
        <v>227</v>
      </c>
      <c r="C365" s="5" t="s">
        <v>660</v>
      </c>
      <c r="D365" s="5" t="s">
        <v>661</v>
      </c>
      <c r="E365" s="5" t="s">
        <v>230</v>
      </c>
      <c r="F365" s="5" t="s">
        <v>18</v>
      </c>
      <c r="G365" s="6">
        <v>5</v>
      </c>
      <c r="H365" s="5"/>
      <c r="I365" s="8" t="s">
        <v>702</v>
      </c>
      <c r="J365" s="9">
        <v>0</v>
      </c>
      <c r="K365" s="10">
        <v>207.5</v>
      </c>
      <c r="L365" s="11"/>
      <c r="M365" s="8"/>
      <c r="N365" s="8"/>
      <c r="O365" s="12"/>
    </row>
    <row r="366" spans="1:15" x14ac:dyDescent="0.25">
      <c r="A366" s="5" t="s">
        <v>231</v>
      </c>
      <c r="B366" s="5" t="s">
        <v>231</v>
      </c>
      <c r="C366" s="5" t="s">
        <v>660</v>
      </c>
      <c r="D366" s="5" t="s">
        <v>661</v>
      </c>
      <c r="E366" s="5" t="s">
        <v>240</v>
      </c>
      <c r="F366" s="5" t="s">
        <v>18</v>
      </c>
      <c r="G366" s="6">
        <v>8</v>
      </c>
      <c r="H366" s="5"/>
      <c r="I366" s="8" t="s">
        <v>702</v>
      </c>
      <c r="J366" s="9">
        <v>50</v>
      </c>
      <c r="K366" s="10">
        <v>285.5</v>
      </c>
      <c r="L366" s="11"/>
      <c r="M366" s="8"/>
      <c r="N366" s="8"/>
      <c r="O366" s="12"/>
    </row>
    <row r="367" spans="1:15" x14ac:dyDescent="0.25">
      <c r="A367" s="5" t="s">
        <v>227</v>
      </c>
      <c r="B367" s="5" t="s">
        <v>227</v>
      </c>
      <c r="C367" s="5" t="s">
        <v>660</v>
      </c>
      <c r="D367" s="5" t="s">
        <v>661</v>
      </c>
      <c r="E367" s="5" t="s">
        <v>230</v>
      </c>
      <c r="F367" s="5" t="s">
        <v>18</v>
      </c>
      <c r="G367" s="6">
        <v>23</v>
      </c>
      <c r="H367" s="5"/>
      <c r="I367" s="8" t="s">
        <v>702</v>
      </c>
      <c r="J367" s="9">
        <v>0</v>
      </c>
      <c r="K367" s="10">
        <v>86</v>
      </c>
      <c r="L367" s="11"/>
      <c r="M367" s="8"/>
      <c r="N367" s="8"/>
      <c r="O367" s="12"/>
    </row>
    <row r="368" spans="1:15" x14ac:dyDescent="0.25">
      <c r="A368" s="5" t="s">
        <v>231</v>
      </c>
      <c r="B368" s="5" t="s">
        <v>231</v>
      </c>
      <c r="C368" s="5" t="s">
        <v>662</v>
      </c>
      <c r="D368" s="5" t="s">
        <v>663</v>
      </c>
      <c r="E368" s="5" t="s">
        <v>240</v>
      </c>
      <c r="F368" s="5" t="s">
        <v>18</v>
      </c>
      <c r="G368" s="6">
        <v>1</v>
      </c>
      <c r="H368" s="5"/>
      <c r="I368" s="8" t="s">
        <v>702</v>
      </c>
      <c r="J368" s="9">
        <v>52.5</v>
      </c>
      <c r="K368" s="10">
        <v>37.5</v>
      </c>
      <c r="L368" s="11"/>
      <c r="M368" s="8"/>
      <c r="N368" s="8"/>
      <c r="O368" s="12"/>
    </row>
    <row r="369" spans="1:15" x14ac:dyDescent="0.25">
      <c r="A369" s="5" t="s">
        <v>227</v>
      </c>
      <c r="B369" s="5" t="s">
        <v>227</v>
      </c>
      <c r="C369" s="5" t="s">
        <v>664</v>
      </c>
      <c r="D369" s="5" t="s">
        <v>665</v>
      </c>
      <c r="E369" s="5" t="s">
        <v>230</v>
      </c>
      <c r="F369" s="5" t="s">
        <v>18</v>
      </c>
      <c r="G369" s="6">
        <v>39</v>
      </c>
      <c r="H369" s="5"/>
      <c r="I369" s="8" t="s">
        <v>702</v>
      </c>
      <c r="J369" s="9">
        <v>50</v>
      </c>
      <c r="K369" s="10">
        <v>180.5</v>
      </c>
      <c r="L369" s="11"/>
      <c r="M369" s="8"/>
      <c r="N369" s="8"/>
      <c r="O369" s="12"/>
    </row>
    <row r="370" spans="1:15" x14ac:dyDescent="0.25">
      <c r="A370" s="5" t="s">
        <v>227</v>
      </c>
      <c r="B370" s="5" t="s">
        <v>227</v>
      </c>
      <c r="C370" s="5" t="s">
        <v>666</v>
      </c>
      <c r="D370" s="5" t="s">
        <v>667</v>
      </c>
      <c r="E370" s="5" t="s">
        <v>230</v>
      </c>
      <c r="F370" s="5" t="s">
        <v>18</v>
      </c>
      <c r="G370" s="6">
        <v>68</v>
      </c>
      <c r="H370" s="5"/>
      <c r="I370" s="8" t="s">
        <v>702</v>
      </c>
      <c r="J370" s="9">
        <v>2.1</v>
      </c>
      <c r="K370" s="10">
        <v>168.5</v>
      </c>
      <c r="L370" s="11"/>
      <c r="M370" s="8"/>
      <c r="N370" s="8"/>
      <c r="O370" s="12"/>
    </row>
    <row r="371" spans="1:15" x14ac:dyDescent="0.25">
      <c r="A371" s="5" t="s">
        <v>227</v>
      </c>
      <c r="B371" s="5" t="s">
        <v>227</v>
      </c>
      <c r="C371" s="5" t="s">
        <v>668</v>
      </c>
      <c r="D371" s="5" t="s">
        <v>669</v>
      </c>
      <c r="E371" s="5" t="s">
        <v>230</v>
      </c>
      <c r="F371" s="5" t="s">
        <v>18</v>
      </c>
      <c r="G371" s="6">
        <v>4</v>
      </c>
      <c r="H371" s="5"/>
      <c r="I371" s="8" t="s">
        <v>703</v>
      </c>
      <c r="J371" s="9">
        <v>113.5</v>
      </c>
      <c r="K371" s="10">
        <v>0</v>
      </c>
      <c r="L371" s="11"/>
      <c r="M371" s="8"/>
      <c r="N371" s="8"/>
      <c r="O371" s="12"/>
    </row>
    <row r="372" spans="1:15" x14ac:dyDescent="0.25">
      <c r="A372" s="5" t="s">
        <v>231</v>
      </c>
      <c r="B372" s="5" t="s">
        <v>231</v>
      </c>
      <c r="C372" s="5" t="s">
        <v>670</v>
      </c>
      <c r="D372" s="5" t="s">
        <v>671</v>
      </c>
      <c r="E372" s="5" t="s">
        <v>240</v>
      </c>
      <c r="F372" s="5" t="s">
        <v>18</v>
      </c>
      <c r="G372" s="6">
        <v>15</v>
      </c>
      <c r="H372" s="5"/>
      <c r="I372" s="8" t="s">
        <v>702</v>
      </c>
      <c r="J372" s="9">
        <v>213.5</v>
      </c>
      <c r="K372" s="10">
        <v>116.5</v>
      </c>
      <c r="L372" s="11"/>
      <c r="M372" s="8"/>
      <c r="N372" s="8"/>
      <c r="O372" s="12"/>
    </row>
    <row r="373" spans="1:15" x14ac:dyDescent="0.25">
      <c r="A373" s="5" t="s">
        <v>231</v>
      </c>
      <c r="B373" s="5" t="s">
        <v>231</v>
      </c>
      <c r="C373" s="5" t="s">
        <v>672</v>
      </c>
      <c r="D373" s="5" t="s">
        <v>673</v>
      </c>
      <c r="E373" s="5" t="s">
        <v>240</v>
      </c>
      <c r="F373" s="5" t="s">
        <v>18</v>
      </c>
      <c r="G373" s="6">
        <v>181</v>
      </c>
      <c r="H373" s="5"/>
      <c r="I373" s="8" t="s">
        <v>702</v>
      </c>
      <c r="J373" s="9">
        <v>115</v>
      </c>
      <c r="K373" s="10">
        <v>2.5</v>
      </c>
      <c r="L373" s="11"/>
      <c r="M373" s="8"/>
      <c r="N373" s="8"/>
      <c r="O373" s="12"/>
    </row>
    <row r="374" spans="1:15" x14ac:dyDescent="0.25">
      <c r="A374" s="5" t="s">
        <v>231</v>
      </c>
      <c r="B374" s="5" t="s">
        <v>232</v>
      </c>
      <c r="C374" s="5" t="s">
        <v>674</v>
      </c>
      <c r="D374" s="5" t="s">
        <v>675</v>
      </c>
      <c r="E374" s="5" t="s">
        <v>235</v>
      </c>
      <c r="F374" s="5" t="s">
        <v>236</v>
      </c>
      <c r="G374" s="6" t="s">
        <v>676</v>
      </c>
      <c r="H374" s="5"/>
      <c r="I374" s="8"/>
      <c r="J374" s="9">
        <v>0</v>
      </c>
      <c r="K374" s="10">
        <v>0</v>
      </c>
      <c r="L374" s="11"/>
      <c r="M374" s="8"/>
      <c r="N374" s="8"/>
      <c r="O374" s="12"/>
    </row>
    <row r="375" spans="1:15" x14ac:dyDescent="0.25">
      <c r="A375" s="5" t="s">
        <v>231</v>
      </c>
      <c r="B375" s="5" t="s">
        <v>231</v>
      </c>
      <c r="C375" s="5" t="s">
        <v>677</v>
      </c>
      <c r="D375" s="5" t="s">
        <v>678</v>
      </c>
      <c r="E375" s="5" t="s">
        <v>240</v>
      </c>
      <c r="F375" s="5" t="s">
        <v>18</v>
      </c>
      <c r="G375" s="6">
        <v>46</v>
      </c>
      <c r="H375" s="5"/>
      <c r="I375" s="8" t="s">
        <v>702</v>
      </c>
      <c r="J375" s="9">
        <v>68</v>
      </c>
      <c r="K375" s="10">
        <v>54.5</v>
      </c>
      <c r="L375" s="11"/>
      <c r="M375" s="8"/>
      <c r="N375" s="8"/>
      <c r="O375" s="12"/>
    </row>
    <row r="376" spans="1:15" x14ac:dyDescent="0.25">
      <c r="A376" s="5" t="s">
        <v>231</v>
      </c>
      <c r="B376" s="5" t="s">
        <v>232</v>
      </c>
      <c r="C376" s="5" t="s">
        <v>679</v>
      </c>
      <c r="D376" s="5" t="s">
        <v>680</v>
      </c>
      <c r="E376" s="5" t="s">
        <v>235</v>
      </c>
      <c r="F376" s="5" t="s">
        <v>236</v>
      </c>
      <c r="G376" s="6" t="s">
        <v>681</v>
      </c>
      <c r="H376" s="5"/>
      <c r="I376" s="8"/>
      <c r="J376" s="9">
        <v>0</v>
      </c>
      <c r="K376" s="10">
        <v>0</v>
      </c>
      <c r="L376" s="11"/>
      <c r="M376" s="8"/>
      <c r="N376" s="8"/>
      <c r="O376" s="12"/>
    </row>
    <row r="377" spans="1:15" x14ac:dyDescent="0.25">
      <c r="A377" s="5" t="s">
        <v>231</v>
      </c>
      <c r="B377" s="5" t="s">
        <v>232</v>
      </c>
      <c r="C377" s="5" t="s">
        <v>682</v>
      </c>
      <c r="D377" s="5" t="s">
        <v>683</v>
      </c>
      <c r="E377" s="5" t="s">
        <v>235</v>
      </c>
      <c r="F377" s="5" t="s">
        <v>236</v>
      </c>
      <c r="G377" s="6" t="s">
        <v>684</v>
      </c>
      <c r="H377" s="5"/>
      <c r="I377" s="8"/>
      <c r="J377" s="9">
        <v>0</v>
      </c>
      <c r="K377" s="10">
        <v>0</v>
      </c>
      <c r="L377" s="11"/>
      <c r="M377" s="8"/>
      <c r="N377" s="8"/>
      <c r="O377" s="12"/>
    </row>
    <row r="378" spans="1:15" x14ac:dyDescent="0.25">
      <c r="A378" s="5" t="s">
        <v>231</v>
      </c>
      <c r="B378" s="5" t="s">
        <v>232</v>
      </c>
      <c r="C378" s="5" t="s">
        <v>682</v>
      </c>
      <c r="D378" s="5" t="s">
        <v>683</v>
      </c>
      <c r="E378" s="5" t="s">
        <v>261</v>
      </c>
      <c r="F378" s="5" t="s">
        <v>236</v>
      </c>
      <c r="G378" s="6" t="s">
        <v>685</v>
      </c>
      <c r="H378" s="5"/>
      <c r="I378" s="8"/>
      <c r="J378" s="9">
        <v>0</v>
      </c>
      <c r="K378" s="10">
        <v>0</v>
      </c>
      <c r="L378" s="11"/>
      <c r="M378" s="8"/>
      <c r="N378" s="8"/>
      <c r="O378" s="12"/>
    </row>
    <row r="379" spans="1:15" x14ac:dyDescent="0.25">
      <c r="A379" s="5" t="s">
        <v>227</v>
      </c>
      <c r="B379" s="5" t="s">
        <v>227</v>
      </c>
      <c r="C379" s="5" t="s">
        <v>686</v>
      </c>
      <c r="D379" s="5" t="s">
        <v>687</v>
      </c>
      <c r="E379" s="5" t="s">
        <v>230</v>
      </c>
      <c r="F379" s="5" t="s">
        <v>18</v>
      </c>
      <c r="G379" s="6">
        <v>64</v>
      </c>
      <c r="H379" s="5"/>
      <c r="I379" s="8" t="s">
        <v>702</v>
      </c>
      <c r="J379" s="9">
        <v>58.5</v>
      </c>
      <c r="K379" s="10">
        <v>58.5</v>
      </c>
      <c r="L379" s="11" t="e">
        <f>#REF!*#REF!/100</f>
        <v>#REF!</v>
      </c>
      <c r="M379" s="8" t="str">
        <f>CONCATENATE(A379,B379,C379,D379,E379)</f>
        <v>CABACABA30-56796685-9VUELTA DE ROCHA S.A.T.C.I.DF</v>
      </c>
      <c r="N379" s="8" t="e">
        <f>VLOOKUP(M379,'[1]BASE CNRT'!$AF$2:$AF$380,1,FALSE)</f>
        <v>#N/A</v>
      </c>
      <c r="O379" s="12" t="e">
        <f>VLOOKUP(C379,[2]Hoja1!$A$4:$A$18,1,FALSE)</f>
        <v>#N/A</v>
      </c>
    </row>
    <row r="380" spans="1:15" s="15" customFormat="1" x14ac:dyDescent="0.25">
      <c r="A380" s="5" t="s">
        <v>231</v>
      </c>
      <c r="B380" s="5" t="s">
        <v>232</v>
      </c>
      <c r="C380" s="5" t="s">
        <v>688</v>
      </c>
      <c r="D380" s="5" t="s">
        <v>689</v>
      </c>
      <c r="E380" s="5" t="s">
        <v>235</v>
      </c>
      <c r="F380" s="5" t="s">
        <v>236</v>
      </c>
      <c r="G380" s="5" t="s">
        <v>690</v>
      </c>
      <c r="H380" s="5"/>
      <c r="I380" s="8"/>
      <c r="J380" s="9">
        <v>0</v>
      </c>
      <c r="K380" s="10">
        <v>0</v>
      </c>
      <c r="L380" s="11" t="e">
        <f>#REF!*#REF!/100</f>
        <v>#REF!</v>
      </c>
      <c r="M380" s="8" t="str">
        <f>CONCATENATE(A380,B380,C380,D380,E380)</f>
        <v>JNSD30-54640151-7ZENIT TRANSPORTE S.R.L.SPI</v>
      </c>
      <c r="N380" s="8" t="str">
        <f>VLOOKUP(M380,'[1]BASE CNRT'!$AF$2:$AF$380,1,FALSE)</f>
        <v>JNSD30-54640151-7ZENIT TRANSPORTE S.R.L.SPI</v>
      </c>
      <c r="O380" s="12" t="e">
        <f>VLOOKUP(C380,[2]Hoja1!$A$4:$A$18,1,FALSE)</f>
        <v>#N/A</v>
      </c>
    </row>
    <row r="381" spans="1:15" x14ac:dyDescent="0.25">
      <c r="A381" s="13"/>
      <c r="B381" s="13"/>
      <c r="C381" s="13"/>
      <c r="D381" s="16"/>
      <c r="E381" s="17"/>
      <c r="F381" s="17" t="s">
        <v>691</v>
      </c>
      <c r="G381" s="17"/>
      <c r="H381" s="13"/>
      <c r="I381" s="13"/>
      <c r="J381" s="17"/>
      <c r="K381" s="17"/>
      <c r="L381" s="13"/>
      <c r="M381" s="13"/>
      <c r="N381" s="13"/>
      <c r="O381" s="13"/>
    </row>
    <row r="382" spans="1:15" x14ac:dyDescent="0.25">
      <c r="A382" s="8"/>
      <c r="B382" s="8"/>
      <c r="C382" s="8"/>
      <c r="D382" s="18" t="s">
        <v>692</v>
      </c>
      <c r="E382" s="18"/>
      <c r="F382" s="18"/>
      <c r="G382" s="18"/>
      <c r="H382" s="19"/>
      <c r="I382" s="19"/>
      <c r="J382" s="20">
        <f t="shared" ref="J382:L382" si="0">SUM(J2:J380)</f>
        <v>24890.300000000003</v>
      </c>
      <c r="K382" s="20">
        <f t="shared" si="0"/>
        <v>24543.9</v>
      </c>
      <c r="L382" s="7" t="e">
        <f t="shared" si="0"/>
        <v>#REF!</v>
      </c>
      <c r="M382" s="7"/>
      <c r="N382" s="8"/>
      <c r="O382" s="12"/>
    </row>
    <row r="383" spans="1:15" s="15" customFormat="1" x14ac:dyDescent="0.25">
      <c r="I383" s="33"/>
      <c r="J383" s="21"/>
      <c r="K383" s="21"/>
    </row>
    <row r="384" spans="1:15" x14ac:dyDescent="0.25">
      <c r="A384" s="13"/>
      <c r="B384" s="13"/>
      <c r="C384" s="13"/>
      <c r="D384" s="13"/>
      <c r="E384" s="13"/>
      <c r="F384" s="13"/>
      <c r="G384" s="13"/>
      <c r="H384" s="13"/>
      <c r="I384" s="34"/>
      <c r="J384" s="13"/>
      <c r="K384" s="13"/>
      <c r="L384" s="13"/>
      <c r="M384" s="13"/>
      <c r="N384" s="13"/>
      <c r="O384" s="13"/>
    </row>
    <row r="387" spans="3:5" x14ac:dyDescent="0.25">
      <c r="C387" s="23"/>
      <c r="D387" s="24" t="s">
        <v>693</v>
      </c>
      <c r="E387" s="25"/>
    </row>
    <row r="388" spans="3:5" x14ac:dyDescent="0.25">
      <c r="C388" s="1" t="s">
        <v>694</v>
      </c>
      <c r="D388" s="1" t="s">
        <v>695</v>
      </c>
      <c r="E388" s="26" t="s">
        <v>696</v>
      </c>
    </row>
    <row r="389" spans="3:5" x14ac:dyDescent="0.25">
      <c r="C389" s="22"/>
      <c r="D389" s="8"/>
      <c r="E389" s="1"/>
    </row>
    <row r="390" spans="3:5" x14ac:dyDescent="0.25">
      <c r="C390" s="22"/>
      <c r="D390" s="8"/>
      <c r="E390" s="1"/>
    </row>
    <row r="391" spans="3:5" x14ac:dyDescent="0.25">
      <c r="C391" s="22"/>
      <c r="D391" s="8"/>
      <c r="E391" s="1"/>
    </row>
    <row r="392" spans="3:5" x14ac:dyDescent="0.25">
      <c r="C392" s="22"/>
      <c r="D392" s="8"/>
      <c r="E392" s="1"/>
    </row>
    <row r="393" spans="3:5" x14ac:dyDescent="0.25">
      <c r="C393" s="22"/>
      <c r="D393" s="8"/>
      <c r="E393" s="1"/>
    </row>
    <row r="394" spans="3:5" x14ac:dyDescent="0.25">
      <c r="C394" s="22"/>
      <c r="D394" s="8"/>
      <c r="E394" s="1"/>
    </row>
    <row r="395" spans="3:5" x14ac:dyDescent="0.25">
      <c r="C395" s="22"/>
      <c r="D395" s="8"/>
      <c r="E395" s="1"/>
    </row>
    <row r="396" spans="3:5" x14ac:dyDescent="0.25">
      <c r="C396" s="27"/>
      <c r="D396" s="28" t="s">
        <v>697</v>
      </c>
      <c r="E396" s="29"/>
    </row>
    <row r="397" spans="3:5" x14ac:dyDescent="0.25">
      <c r="C397" s="30" t="s">
        <v>694</v>
      </c>
      <c r="D397" s="30" t="s">
        <v>695</v>
      </c>
      <c r="E397" s="26" t="s">
        <v>696</v>
      </c>
    </row>
    <row r="398" spans="3:5" x14ac:dyDescent="0.25">
      <c r="C398" s="5"/>
      <c r="D398" s="5"/>
      <c r="E398" s="1"/>
    </row>
    <row r="399" spans="3:5" x14ac:dyDescent="0.25">
      <c r="C399" s="13"/>
      <c r="D399" s="13"/>
    </row>
    <row r="400" spans="3:5" x14ac:dyDescent="0.25">
      <c r="C400" s="13"/>
      <c r="D400" s="13"/>
    </row>
    <row r="401" spans="3:4" x14ac:dyDescent="0.25">
      <c r="C401" s="13"/>
      <c r="D401" s="13"/>
    </row>
    <row r="402" spans="3:4" x14ac:dyDescent="0.25">
      <c r="C402" s="13"/>
      <c r="D402" s="13"/>
    </row>
    <row r="403" spans="3:4" x14ac:dyDescent="0.25">
      <c r="C403" s="13"/>
      <c r="D403" s="13"/>
    </row>
    <row r="404" spans="3:4" x14ac:dyDescent="0.25">
      <c r="C404" s="13"/>
      <c r="D404" s="13"/>
    </row>
    <row r="405" spans="3:4" x14ac:dyDescent="0.25">
      <c r="C405" s="13"/>
      <c r="D405" s="13"/>
    </row>
    <row r="406" spans="3:4" x14ac:dyDescent="0.25">
      <c r="C406" s="13"/>
      <c r="D406" s="13"/>
    </row>
    <row r="407" spans="3:4" x14ac:dyDescent="0.25">
      <c r="C407" s="13"/>
      <c r="D407" s="13"/>
    </row>
    <row r="408" spans="3:4" x14ac:dyDescent="0.25">
      <c r="C408" s="13"/>
      <c r="D408" s="13"/>
    </row>
    <row r="409" spans="3:4" x14ac:dyDescent="0.25">
      <c r="C409" s="13"/>
      <c r="D409" s="13"/>
    </row>
    <row r="410" spans="3:4" x14ac:dyDescent="0.25">
      <c r="C410" s="13"/>
      <c r="D410" s="13"/>
    </row>
    <row r="411" spans="3:4" x14ac:dyDescent="0.25">
      <c r="C411" s="13"/>
      <c r="D411" s="13"/>
    </row>
    <row r="412" spans="3:4" x14ac:dyDescent="0.25">
      <c r="C412" s="13"/>
      <c r="D412" s="13"/>
    </row>
    <row r="413" spans="3:4" x14ac:dyDescent="0.25">
      <c r="C413" s="13"/>
      <c r="D413" s="13"/>
    </row>
    <row r="414" spans="3:4" x14ac:dyDescent="0.25">
      <c r="C414" s="13"/>
      <c r="D414" s="13"/>
    </row>
    <row r="415" spans="3:4" x14ac:dyDescent="0.25">
      <c r="C415" s="13"/>
      <c r="D415" s="13"/>
    </row>
    <row r="416" spans="3:4" x14ac:dyDescent="0.25">
      <c r="C416" s="13"/>
      <c r="D416" s="13"/>
    </row>
    <row r="417" spans="3:5" x14ac:dyDescent="0.25">
      <c r="C417" s="13"/>
      <c r="D417" s="13"/>
    </row>
    <row r="418" spans="3:5" x14ac:dyDescent="0.25">
      <c r="C418" s="13"/>
      <c r="D418" s="13"/>
    </row>
    <row r="419" spans="3:5" x14ac:dyDescent="0.25">
      <c r="C419" s="13"/>
      <c r="D419" s="13"/>
    </row>
    <row r="420" spans="3:5" x14ac:dyDescent="0.25">
      <c r="C420" s="13"/>
      <c r="D420" s="13"/>
    </row>
    <row r="421" spans="3:5" x14ac:dyDescent="0.25">
      <c r="C421" s="13"/>
      <c r="D421" s="13"/>
    </row>
    <row r="422" spans="3:5" x14ac:dyDescent="0.25">
      <c r="C422" s="13"/>
      <c r="D422" s="13"/>
    </row>
    <row r="423" spans="3:5" x14ac:dyDescent="0.25">
      <c r="C423" s="13"/>
      <c r="D423" s="13"/>
    </row>
    <row r="424" spans="3:5" x14ac:dyDescent="0.25">
      <c r="C424" s="13"/>
      <c r="D424" s="13"/>
    </row>
    <row r="425" spans="3:5" x14ac:dyDescent="0.25">
      <c r="C425" s="13"/>
      <c r="D425" s="13"/>
    </row>
    <row r="426" spans="3:5" x14ac:dyDescent="0.25">
      <c r="C426" s="13"/>
      <c r="D426" s="13"/>
    </row>
    <row r="427" spans="3:5" x14ac:dyDescent="0.25">
      <c r="C427" s="13"/>
      <c r="D427" s="13"/>
    </row>
    <row r="428" spans="3:5" x14ac:dyDescent="0.25">
      <c r="C428" s="13"/>
      <c r="D428" s="13"/>
    </row>
    <row r="429" spans="3:5" x14ac:dyDescent="0.25">
      <c r="C429" s="13"/>
      <c r="D429" s="13"/>
    </row>
    <row r="430" spans="3:5" x14ac:dyDescent="0.25">
      <c r="C430" s="13"/>
      <c r="D430" s="13"/>
    </row>
    <row r="431" spans="3:5" x14ac:dyDescent="0.25">
      <c r="C431" s="15"/>
      <c r="D431" s="15"/>
      <c r="E431" s="31"/>
    </row>
    <row r="432" spans="3:5" x14ac:dyDescent="0.25">
      <c r="C432" s="15"/>
      <c r="D432" s="15"/>
      <c r="E432" s="31"/>
    </row>
    <row r="433" spans="1:6" x14ac:dyDescent="0.25">
      <c r="C433" s="15"/>
      <c r="D433" s="15"/>
      <c r="E433" s="31"/>
    </row>
    <row r="434" spans="1:6" x14ac:dyDescent="0.25">
      <c r="C434" s="15"/>
      <c r="D434" s="15"/>
      <c r="E434" s="31"/>
    </row>
    <row r="435" spans="1:6" x14ac:dyDescent="0.25">
      <c r="C435" s="13"/>
      <c r="D435" s="13"/>
    </row>
    <row r="436" spans="1:6" x14ac:dyDescent="0.25">
      <c r="C436" s="13"/>
      <c r="D436" s="13"/>
    </row>
    <row r="437" spans="1:6" x14ac:dyDescent="0.25">
      <c r="C437" s="13"/>
      <c r="D437" s="13"/>
    </row>
    <row r="438" spans="1:6" x14ac:dyDescent="0.25">
      <c r="C438" s="13"/>
      <c r="D438" s="13"/>
    </row>
    <row r="439" spans="1:6" x14ac:dyDescent="0.25">
      <c r="A439" s="32"/>
      <c r="C439" s="13"/>
      <c r="D439" s="13"/>
    </row>
    <row r="440" spans="1:6" x14ac:dyDescent="0.25">
      <c r="C440" s="13"/>
      <c r="D440" s="13"/>
    </row>
    <row r="441" spans="1:6" x14ac:dyDescent="0.25">
      <c r="A441" s="31"/>
      <c r="B441" s="31"/>
      <c r="C441" s="13"/>
      <c r="D441" s="13"/>
      <c r="F441" s="31"/>
    </row>
    <row r="442" spans="1:6" x14ac:dyDescent="0.25">
      <c r="A442" s="31"/>
      <c r="B442" s="31"/>
      <c r="C442" s="15"/>
      <c r="D442" s="15"/>
      <c r="E442" s="31"/>
      <c r="F442" s="31"/>
    </row>
    <row r="443" spans="1:6" x14ac:dyDescent="0.25">
      <c r="A443" s="31"/>
      <c r="B443" s="31"/>
      <c r="C443" s="15"/>
      <c r="D443" s="15"/>
      <c r="E443" s="15"/>
      <c r="F443" s="31"/>
    </row>
    <row r="444" spans="1:6" x14ac:dyDescent="0.25">
      <c r="A444" s="31"/>
      <c r="B444" s="31"/>
      <c r="C444" s="13"/>
      <c r="D444" s="13"/>
      <c r="F444" s="31"/>
    </row>
    <row r="445" spans="1:6" x14ac:dyDescent="0.25">
      <c r="C445" s="13"/>
      <c r="D445" s="13"/>
    </row>
    <row r="446" spans="1:6" x14ac:dyDescent="0.25">
      <c r="C446" s="13"/>
      <c r="D446" s="13"/>
    </row>
    <row r="447" spans="1:6" x14ac:dyDescent="0.25">
      <c r="C447" s="13"/>
      <c r="D447" s="13"/>
    </row>
    <row r="448" spans="1:6" x14ac:dyDescent="0.25">
      <c r="C448" s="13"/>
      <c r="D448" s="13"/>
    </row>
    <row r="449" spans="1:6" x14ac:dyDescent="0.25">
      <c r="C449" s="13"/>
      <c r="D449" s="13"/>
    </row>
    <row r="450" spans="1:6" x14ac:dyDescent="0.25">
      <c r="A450" s="32"/>
      <c r="C450" s="13"/>
      <c r="D450" s="13"/>
    </row>
    <row r="451" spans="1:6" x14ac:dyDescent="0.25">
      <c r="C451" s="13"/>
      <c r="D451" s="13"/>
    </row>
    <row r="452" spans="1:6" x14ac:dyDescent="0.25">
      <c r="A452" s="31"/>
      <c r="B452" s="31"/>
      <c r="C452" s="13"/>
      <c r="D452" s="13"/>
      <c r="F452" s="31"/>
    </row>
    <row r="453" spans="1:6" x14ac:dyDescent="0.25">
      <c r="A453" s="15"/>
      <c r="B453" s="15"/>
      <c r="C453" s="13"/>
      <c r="D453" s="13"/>
      <c r="F453" s="15"/>
    </row>
    <row r="454" spans="1:6" x14ac:dyDescent="0.25">
      <c r="C454" s="13"/>
      <c r="D454" s="13"/>
    </row>
    <row r="455" spans="1:6" x14ac:dyDescent="0.25">
      <c r="C455" s="13"/>
      <c r="D455" s="13"/>
    </row>
    <row r="456" spans="1:6" x14ac:dyDescent="0.25">
      <c r="C456" s="13"/>
      <c r="D456" s="13"/>
    </row>
    <row r="457" spans="1:6" x14ac:dyDescent="0.25">
      <c r="C457" s="13"/>
      <c r="D457" s="13"/>
    </row>
    <row r="458" spans="1:6" x14ac:dyDescent="0.25">
      <c r="C458" s="13"/>
      <c r="D458" s="13"/>
    </row>
    <row r="459" spans="1:6" x14ac:dyDescent="0.25">
      <c r="C459" s="13"/>
      <c r="D459" s="13"/>
    </row>
    <row r="460" spans="1:6" x14ac:dyDescent="0.25">
      <c r="C460" s="13"/>
      <c r="D460" s="13"/>
    </row>
    <row r="461" spans="1:6" x14ac:dyDescent="0.25">
      <c r="C461" s="13"/>
      <c r="D461" s="13"/>
    </row>
    <row r="462" spans="1:6" x14ac:dyDescent="0.25">
      <c r="C462" s="13"/>
      <c r="D462" s="13"/>
    </row>
    <row r="463" spans="1:6" x14ac:dyDescent="0.25">
      <c r="C463" s="13"/>
      <c r="D463" s="13"/>
    </row>
    <row r="464" spans="1:6" x14ac:dyDescent="0.25">
      <c r="C464" s="13"/>
      <c r="D464" s="13"/>
    </row>
    <row r="465" spans="3:4" x14ac:dyDescent="0.25">
      <c r="C465" s="13"/>
      <c r="D465" s="13"/>
    </row>
    <row r="466" spans="3:4" x14ac:dyDescent="0.25">
      <c r="C466" s="13"/>
      <c r="D466" s="13"/>
    </row>
    <row r="467" spans="3:4" x14ac:dyDescent="0.25">
      <c r="C467" s="13"/>
      <c r="D467" s="13"/>
    </row>
    <row r="468" spans="3:4" x14ac:dyDescent="0.25">
      <c r="C468" s="13"/>
      <c r="D468" s="13"/>
    </row>
    <row r="469" spans="3:4" x14ac:dyDescent="0.25">
      <c r="C469" s="13"/>
      <c r="D469" s="13"/>
    </row>
    <row r="470" spans="3:4" x14ac:dyDescent="0.25">
      <c r="C470" s="13"/>
      <c r="D470" s="13"/>
    </row>
    <row r="471" spans="3:4" x14ac:dyDescent="0.25">
      <c r="C471" s="13"/>
      <c r="D471" s="13"/>
    </row>
    <row r="472" spans="3:4" x14ac:dyDescent="0.25">
      <c r="C472" s="13"/>
      <c r="D472" s="13"/>
    </row>
    <row r="473" spans="3:4" x14ac:dyDescent="0.25">
      <c r="C473" s="13"/>
      <c r="D473" s="13"/>
    </row>
    <row r="474" spans="3:4" x14ac:dyDescent="0.25">
      <c r="C474" s="13"/>
      <c r="D474" s="13"/>
    </row>
    <row r="475" spans="3:4" x14ac:dyDescent="0.25">
      <c r="C475" s="13"/>
      <c r="D475" s="13"/>
    </row>
    <row r="476" spans="3:4" x14ac:dyDescent="0.25">
      <c r="C476" s="13"/>
      <c r="D476" s="13"/>
    </row>
    <row r="477" spans="3:4" x14ac:dyDescent="0.25">
      <c r="C477" s="13"/>
      <c r="D477" s="13"/>
    </row>
    <row r="478" spans="3:4" x14ac:dyDescent="0.25">
      <c r="C478" s="13"/>
      <c r="D478" s="13"/>
    </row>
    <row r="479" spans="3:4" x14ac:dyDescent="0.25">
      <c r="C479" s="13"/>
      <c r="D479" s="13"/>
    </row>
    <row r="480" spans="3:4" x14ac:dyDescent="0.25">
      <c r="C480" s="13"/>
      <c r="D480" s="13"/>
    </row>
    <row r="481" spans="3:4" x14ac:dyDescent="0.25">
      <c r="C481" s="13"/>
      <c r="D481" s="13"/>
    </row>
    <row r="482" spans="3:4" x14ac:dyDescent="0.25">
      <c r="C482" s="13"/>
      <c r="D482" s="13"/>
    </row>
    <row r="483" spans="3:4" x14ac:dyDescent="0.25">
      <c r="C483" s="13"/>
      <c r="D483" s="13"/>
    </row>
    <row r="484" spans="3:4" x14ac:dyDescent="0.25">
      <c r="C484" s="13"/>
      <c r="D484" s="13"/>
    </row>
    <row r="485" spans="3:4" x14ac:dyDescent="0.25">
      <c r="C485" s="13"/>
      <c r="D485" s="13"/>
    </row>
    <row r="486" spans="3:4" x14ac:dyDescent="0.25">
      <c r="C486" s="13"/>
      <c r="D486" s="13"/>
    </row>
    <row r="487" spans="3:4" x14ac:dyDescent="0.25">
      <c r="C487" s="13"/>
      <c r="D487" s="13"/>
    </row>
    <row r="488" spans="3:4" x14ac:dyDescent="0.25">
      <c r="C488" s="13"/>
      <c r="D488" s="13"/>
    </row>
    <row r="489" spans="3:4" x14ac:dyDescent="0.25">
      <c r="C489" s="13"/>
      <c r="D489" s="13"/>
    </row>
    <row r="490" spans="3:4" x14ac:dyDescent="0.25">
      <c r="C490" s="13"/>
      <c r="D490" s="13"/>
    </row>
    <row r="491" spans="3:4" x14ac:dyDescent="0.25">
      <c r="C491" s="13"/>
      <c r="D491" s="13"/>
    </row>
    <row r="492" spans="3:4" x14ac:dyDescent="0.25">
      <c r="C492" s="13"/>
      <c r="D492" s="13"/>
    </row>
    <row r="493" spans="3:4" x14ac:dyDescent="0.25">
      <c r="C493" s="13"/>
      <c r="D493" s="13"/>
    </row>
    <row r="494" spans="3:4" x14ac:dyDescent="0.25">
      <c r="C494" s="13"/>
      <c r="D494" s="13"/>
    </row>
    <row r="495" spans="3:4" x14ac:dyDescent="0.25">
      <c r="C495" s="13"/>
      <c r="D495" s="13"/>
    </row>
    <row r="496" spans="3:4" x14ac:dyDescent="0.25">
      <c r="C496" s="13"/>
      <c r="D496" s="13"/>
    </row>
    <row r="497" spans="3:4" x14ac:dyDescent="0.25">
      <c r="C497" s="13"/>
      <c r="D497" s="13"/>
    </row>
    <row r="498" spans="3:4" x14ac:dyDescent="0.25">
      <c r="C498" s="13"/>
      <c r="D498" s="13"/>
    </row>
    <row r="499" spans="3:4" x14ac:dyDescent="0.25">
      <c r="C499" s="13"/>
      <c r="D499" s="13"/>
    </row>
    <row r="500" spans="3:4" x14ac:dyDescent="0.25">
      <c r="C500" s="13"/>
      <c r="D500" s="13"/>
    </row>
    <row r="501" spans="3:4" x14ac:dyDescent="0.25">
      <c r="C501" s="13"/>
      <c r="D501" s="13"/>
    </row>
    <row r="502" spans="3:4" x14ac:dyDescent="0.25">
      <c r="C502" s="13"/>
      <c r="D502" s="13"/>
    </row>
    <row r="503" spans="3:4" x14ac:dyDescent="0.25">
      <c r="C503" s="13"/>
      <c r="D503" s="13"/>
    </row>
    <row r="504" spans="3:4" x14ac:dyDescent="0.25">
      <c r="C504" s="13"/>
      <c r="D504" s="13"/>
    </row>
    <row r="505" spans="3:4" x14ac:dyDescent="0.25">
      <c r="C505" s="13"/>
      <c r="D505" s="13"/>
    </row>
    <row r="506" spans="3:4" x14ac:dyDescent="0.25">
      <c r="C506" s="13"/>
      <c r="D506" s="13"/>
    </row>
    <row r="507" spans="3:4" x14ac:dyDescent="0.25">
      <c r="C507" s="13"/>
      <c r="D507" s="13"/>
    </row>
    <row r="508" spans="3:4" x14ac:dyDescent="0.25">
      <c r="C508" s="13"/>
      <c r="D508" s="13"/>
    </row>
    <row r="509" spans="3:4" x14ac:dyDescent="0.25">
      <c r="C509" s="13"/>
      <c r="D509" s="13"/>
    </row>
    <row r="510" spans="3:4" x14ac:dyDescent="0.25">
      <c r="C510" s="13"/>
      <c r="D510" s="13"/>
    </row>
    <row r="511" spans="3:4" x14ac:dyDescent="0.25">
      <c r="C511" s="13"/>
      <c r="D511" s="13"/>
    </row>
    <row r="512" spans="3:4" x14ac:dyDescent="0.25">
      <c r="C512" s="13"/>
      <c r="D512" s="13"/>
    </row>
    <row r="513" spans="3:4" x14ac:dyDescent="0.25">
      <c r="C513" s="13"/>
      <c r="D513" s="13"/>
    </row>
    <row r="514" spans="3:4" x14ac:dyDescent="0.25">
      <c r="C514" s="13"/>
      <c r="D514" s="13"/>
    </row>
    <row r="515" spans="3:4" x14ac:dyDescent="0.25">
      <c r="C515" s="13"/>
      <c r="D515" s="13"/>
    </row>
    <row r="516" spans="3:4" x14ac:dyDescent="0.25">
      <c r="C516" s="13"/>
      <c r="D516" s="13"/>
    </row>
    <row r="517" spans="3:4" x14ac:dyDescent="0.25">
      <c r="C517" s="13"/>
      <c r="D517" s="13"/>
    </row>
    <row r="518" spans="3:4" x14ac:dyDescent="0.25">
      <c r="C518" s="13"/>
      <c r="D518" s="13"/>
    </row>
    <row r="519" spans="3:4" x14ac:dyDescent="0.25">
      <c r="C519" s="13"/>
      <c r="D519" s="13"/>
    </row>
    <row r="520" spans="3:4" x14ac:dyDescent="0.25">
      <c r="C520" s="13"/>
      <c r="D520" s="13"/>
    </row>
    <row r="521" spans="3:4" x14ac:dyDescent="0.25">
      <c r="C521" s="13"/>
      <c r="D521" s="13"/>
    </row>
    <row r="522" spans="3:4" x14ac:dyDescent="0.25">
      <c r="C522" s="13"/>
      <c r="D522" s="13"/>
    </row>
    <row r="523" spans="3:4" x14ac:dyDescent="0.25">
      <c r="C523" s="13"/>
      <c r="D523" s="13"/>
    </row>
    <row r="524" spans="3:4" x14ac:dyDescent="0.25">
      <c r="C524" s="13"/>
      <c r="D524" s="13"/>
    </row>
    <row r="525" spans="3:4" x14ac:dyDescent="0.25">
      <c r="C525" s="13"/>
      <c r="D525" s="13"/>
    </row>
    <row r="526" spans="3:4" x14ac:dyDescent="0.25">
      <c r="C526" s="13"/>
      <c r="D526" s="13"/>
    </row>
    <row r="527" spans="3:4" x14ac:dyDescent="0.25">
      <c r="C527" s="13"/>
      <c r="D527" s="13"/>
    </row>
    <row r="528" spans="3:4" x14ac:dyDescent="0.25">
      <c r="C528" s="13"/>
      <c r="D528" s="13"/>
    </row>
    <row r="529" spans="3:4" x14ac:dyDescent="0.25">
      <c r="C529" s="13"/>
      <c r="D529" s="13"/>
    </row>
    <row r="530" spans="3:4" x14ac:dyDescent="0.25">
      <c r="C530" s="13"/>
      <c r="D530" s="13"/>
    </row>
    <row r="531" spans="3:4" x14ac:dyDescent="0.25">
      <c r="C531" s="13"/>
      <c r="D531" s="13"/>
    </row>
    <row r="532" spans="3:4" x14ac:dyDescent="0.25">
      <c r="C532" s="13"/>
      <c r="D532" s="13"/>
    </row>
    <row r="533" spans="3:4" x14ac:dyDescent="0.25">
      <c r="C533" s="13"/>
      <c r="D533" s="13"/>
    </row>
    <row r="534" spans="3:4" x14ac:dyDescent="0.25">
      <c r="C534" s="13"/>
      <c r="D534" s="13"/>
    </row>
    <row r="535" spans="3:4" x14ac:dyDescent="0.25">
      <c r="C535" s="13"/>
      <c r="D535" s="13"/>
    </row>
    <row r="536" spans="3:4" x14ac:dyDescent="0.25">
      <c r="C536" s="13"/>
      <c r="D536" s="13"/>
    </row>
    <row r="537" spans="3:4" x14ac:dyDescent="0.25">
      <c r="C537" s="13"/>
      <c r="D537" s="13"/>
    </row>
    <row r="538" spans="3:4" x14ac:dyDescent="0.25">
      <c r="C538" s="13"/>
      <c r="D538" s="13"/>
    </row>
    <row r="539" spans="3:4" x14ac:dyDescent="0.25">
      <c r="C539" s="13"/>
      <c r="D539" s="13"/>
    </row>
    <row r="540" spans="3:4" x14ac:dyDescent="0.25">
      <c r="C540" s="13"/>
      <c r="D540" s="13"/>
    </row>
    <row r="541" spans="3:4" x14ac:dyDescent="0.25">
      <c r="C541" s="13"/>
      <c r="D541" s="13"/>
    </row>
    <row r="542" spans="3:4" x14ac:dyDescent="0.25">
      <c r="C542" s="13"/>
      <c r="D542" s="13"/>
    </row>
    <row r="543" spans="3:4" x14ac:dyDescent="0.25">
      <c r="C543" s="13"/>
      <c r="D543" s="13"/>
    </row>
    <row r="544" spans="3:4" x14ac:dyDescent="0.25">
      <c r="C544" s="13"/>
      <c r="D544" s="13"/>
    </row>
    <row r="545" spans="3:4" x14ac:dyDescent="0.25">
      <c r="C545" s="13"/>
      <c r="D545" s="13"/>
    </row>
    <row r="546" spans="3:4" x14ac:dyDescent="0.25">
      <c r="C546" s="13"/>
      <c r="D546" s="13"/>
    </row>
    <row r="547" spans="3:4" x14ac:dyDescent="0.25">
      <c r="C547" s="13"/>
      <c r="D547" s="13"/>
    </row>
    <row r="548" spans="3:4" x14ac:dyDescent="0.25">
      <c r="C548" s="13"/>
      <c r="D548" s="13"/>
    </row>
    <row r="549" spans="3:4" x14ac:dyDescent="0.25">
      <c r="C549" s="13"/>
      <c r="D549" s="13"/>
    </row>
    <row r="550" spans="3:4" x14ac:dyDescent="0.25">
      <c r="C550" s="13"/>
      <c r="D550" s="13"/>
    </row>
    <row r="551" spans="3:4" x14ac:dyDescent="0.25">
      <c r="C551" s="13"/>
      <c r="D551" s="13"/>
    </row>
    <row r="552" spans="3:4" x14ac:dyDescent="0.25">
      <c r="C552" s="13"/>
      <c r="D552" s="13"/>
    </row>
    <row r="553" spans="3:4" x14ac:dyDescent="0.25">
      <c r="C553" s="13"/>
      <c r="D553" s="13"/>
    </row>
    <row r="554" spans="3:4" x14ac:dyDescent="0.25">
      <c r="C554" s="13"/>
      <c r="D554" s="13"/>
    </row>
    <row r="555" spans="3:4" x14ac:dyDescent="0.25">
      <c r="C555" s="13"/>
      <c r="D555" s="13"/>
    </row>
    <row r="556" spans="3:4" x14ac:dyDescent="0.25">
      <c r="C556" s="13"/>
      <c r="D556" s="13"/>
    </row>
    <row r="557" spans="3:4" x14ac:dyDescent="0.25">
      <c r="C557" s="13"/>
      <c r="D557" s="13"/>
    </row>
    <row r="558" spans="3:4" x14ac:dyDescent="0.25">
      <c r="C558" s="13"/>
      <c r="D558" s="13"/>
    </row>
    <row r="559" spans="3:4" x14ac:dyDescent="0.25">
      <c r="C559" s="13"/>
      <c r="D559" s="13"/>
    </row>
    <row r="560" spans="3:4" x14ac:dyDescent="0.25">
      <c r="C560" s="13"/>
      <c r="D560" s="13"/>
    </row>
    <row r="561" spans="3:4" x14ac:dyDescent="0.25">
      <c r="C561" s="13"/>
      <c r="D561" s="13"/>
    </row>
    <row r="562" spans="3:4" x14ac:dyDescent="0.25">
      <c r="C562" s="13"/>
      <c r="D562" s="13"/>
    </row>
    <row r="563" spans="3:4" x14ac:dyDescent="0.25">
      <c r="C563" s="13"/>
      <c r="D563" s="13"/>
    </row>
    <row r="564" spans="3:4" x14ac:dyDescent="0.25">
      <c r="C564" s="13"/>
      <c r="D564" s="13"/>
    </row>
    <row r="565" spans="3:4" x14ac:dyDescent="0.25">
      <c r="C565" s="13"/>
      <c r="D565" s="13"/>
    </row>
    <row r="566" spans="3:4" x14ac:dyDescent="0.25">
      <c r="C566" s="13"/>
      <c r="D566" s="13"/>
    </row>
    <row r="567" spans="3:4" x14ac:dyDescent="0.25">
      <c r="C567" s="13"/>
      <c r="D567" s="13"/>
    </row>
    <row r="568" spans="3:4" x14ac:dyDescent="0.25">
      <c r="C568" s="13"/>
      <c r="D568" s="13"/>
    </row>
    <row r="569" spans="3:4" x14ac:dyDescent="0.25">
      <c r="C569" s="13"/>
      <c r="D569" s="13"/>
    </row>
    <row r="570" spans="3:4" x14ac:dyDescent="0.25">
      <c r="C570" s="13"/>
      <c r="D570" s="13"/>
    </row>
    <row r="571" spans="3:4" x14ac:dyDescent="0.25">
      <c r="C571" s="13"/>
      <c r="D571" s="13"/>
    </row>
    <row r="572" spans="3:4" x14ac:dyDescent="0.25">
      <c r="C572" s="13"/>
      <c r="D572" s="13"/>
    </row>
    <row r="573" spans="3:4" x14ac:dyDescent="0.25">
      <c r="C573" s="13"/>
      <c r="D573" s="13"/>
    </row>
    <row r="574" spans="3:4" x14ac:dyDescent="0.25">
      <c r="C574" s="13"/>
      <c r="D574" s="13"/>
    </row>
    <row r="575" spans="3:4" x14ac:dyDescent="0.25">
      <c r="C575" s="13"/>
      <c r="D575" s="13"/>
    </row>
    <row r="576" spans="3:4" x14ac:dyDescent="0.25">
      <c r="C576" s="13"/>
      <c r="D576" s="13"/>
    </row>
    <row r="577" spans="3:4" x14ac:dyDescent="0.25">
      <c r="C577" s="13"/>
      <c r="D577" s="13"/>
    </row>
    <row r="578" spans="3:4" x14ac:dyDescent="0.25">
      <c r="C578" s="13"/>
      <c r="D578" s="13"/>
    </row>
    <row r="579" spans="3:4" x14ac:dyDescent="0.25">
      <c r="C579" s="13"/>
      <c r="D579" s="13"/>
    </row>
    <row r="580" spans="3:4" x14ac:dyDescent="0.25">
      <c r="C580" s="13"/>
      <c r="D580" s="13"/>
    </row>
    <row r="581" spans="3:4" x14ac:dyDescent="0.25">
      <c r="C581" s="13"/>
      <c r="D581" s="13"/>
    </row>
    <row r="582" spans="3:4" x14ac:dyDescent="0.25">
      <c r="C582" s="13"/>
      <c r="D582" s="13"/>
    </row>
    <row r="583" spans="3:4" x14ac:dyDescent="0.25">
      <c r="C583" s="13"/>
      <c r="D583" s="13"/>
    </row>
    <row r="584" spans="3:4" x14ac:dyDescent="0.25">
      <c r="C584" s="13"/>
      <c r="D584" s="13"/>
    </row>
    <row r="585" spans="3:4" x14ac:dyDescent="0.25">
      <c r="C585" s="13"/>
      <c r="D585" s="13"/>
    </row>
    <row r="586" spans="3:4" x14ac:dyDescent="0.25">
      <c r="C586" s="13"/>
      <c r="D586" s="13"/>
    </row>
    <row r="587" spans="3:4" x14ac:dyDescent="0.25">
      <c r="C587" s="13"/>
      <c r="D587" s="13"/>
    </row>
    <row r="588" spans="3:4" x14ac:dyDescent="0.25">
      <c r="C588" s="13"/>
      <c r="D588" s="13"/>
    </row>
    <row r="589" spans="3:4" x14ac:dyDescent="0.25">
      <c r="C589" s="13"/>
      <c r="D589" s="13"/>
    </row>
    <row r="590" spans="3:4" x14ac:dyDescent="0.25">
      <c r="C590" s="13"/>
      <c r="D590" s="13"/>
    </row>
    <row r="591" spans="3:4" x14ac:dyDescent="0.25">
      <c r="C591" s="13"/>
      <c r="D591" s="13"/>
    </row>
    <row r="592" spans="3:4" x14ac:dyDescent="0.25">
      <c r="C592" s="13"/>
      <c r="D592" s="13"/>
    </row>
    <row r="593" spans="3:4" x14ac:dyDescent="0.25">
      <c r="C593" s="13"/>
      <c r="D593" s="13"/>
    </row>
    <row r="594" spans="3:4" x14ac:dyDescent="0.25">
      <c r="C594" s="13"/>
      <c r="D594" s="13"/>
    </row>
    <row r="595" spans="3:4" x14ac:dyDescent="0.25">
      <c r="C595" s="13"/>
      <c r="D595" s="13"/>
    </row>
    <row r="596" spans="3:4" x14ac:dyDescent="0.25">
      <c r="C596" s="13"/>
      <c r="D596" s="13"/>
    </row>
    <row r="597" spans="3:4" x14ac:dyDescent="0.25">
      <c r="C597" s="13"/>
      <c r="D597" s="13"/>
    </row>
    <row r="598" spans="3:4" x14ac:dyDescent="0.25">
      <c r="C598" s="13"/>
      <c r="D598" s="13"/>
    </row>
    <row r="599" spans="3:4" x14ac:dyDescent="0.25">
      <c r="C599" s="13"/>
      <c r="D599" s="13"/>
    </row>
    <row r="600" spans="3:4" x14ac:dyDescent="0.25">
      <c r="C600" s="13"/>
      <c r="D600" s="13"/>
    </row>
    <row r="601" spans="3:4" x14ac:dyDescent="0.25">
      <c r="C601" s="13"/>
      <c r="D601" s="13"/>
    </row>
    <row r="602" spans="3:4" x14ac:dyDescent="0.25">
      <c r="C602" s="13"/>
      <c r="D602" s="13"/>
    </row>
    <row r="603" spans="3:4" x14ac:dyDescent="0.25">
      <c r="C603" s="13"/>
      <c r="D603" s="13"/>
    </row>
    <row r="604" spans="3:4" x14ac:dyDescent="0.25">
      <c r="C604" s="13"/>
      <c r="D604" s="13"/>
    </row>
    <row r="605" spans="3:4" x14ac:dyDescent="0.25">
      <c r="C605" s="13"/>
      <c r="D605" s="13"/>
    </row>
    <row r="606" spans="3:4" x14ac:dyDescent="0.25">
      <c r="C606" s="13"/>
      <c r="D606" s="13"/>
    </row>
    <row r="607" spans="3:4" x14ac:dyDescent="0.25">
      <c r="C607" s="13"/>
      <c r="D607" s="13"/>
    </row>
    <row r="608" spans="3:4" x14ac:dyDescent="0.25">
      <c r="C608" s="13"/>
      <c r="D608" s="13"/>
    </row>
    <row r="609" spans="3:4" x14ac:dyDescent="0.25">
      <c r="C609" s="13"/>
      <c r="D609" s="13"/>
    </row>
    <row r="610" spans="3:4" x14ac:dyDescent="0.25">
      <c r="C610" s="13"/>
      <c r="D610" s="13"/>
    </row>
    <row r="611" spans="3:4" x14ac:dyDescent="0.25">
      <c r="C611" s="13"/>
      <c r="D611" s="13"/>
    </row>
    <row r="612" spans="3:4" x14ac:dyDescent="0.25">
      <c r="C612" s="13"/>
      <c r="D612" s="13"/>
    </row>
    <row r="613" spans="3:4" x14ac:dyDescent="0.25">
      <c r="C613" s="13"/>
      <c r="D613" s="13"/>
    </row>
    <row r="614" spans="3:4" x14ac:dyDescent="0.25">
      <c r="C614" s="13"/>
      <c r="D614" s="13"/>
    </row>
    <row r="615" spans="3:4" x14ac:dyDescent="0.25">
      <c r="C615" s="13"/>
      <c r="D615" s="13"/>
    </row>
    <row r="616" spans="3:4" x14ac:dyDescent="0.25">
      <c r="C616" s="13"/>
      <c r="D616" s="13"/>
    </row>
    <row r="617" spans="3:4" x14ac:dyDescent="0.25">
      <c r="C617" s="13"/>
      <c r="D617" s="13"/>
    </row>
    <row r="618" spans="3:4" x14ac:dyDescent="0.25">
      <c r="C618" s="13"/>
      <c r="D618" s="13"/>
    </row>
    <row r="619" spans="3:4" x14ac:dyDescent="0.25">
      <c r="C619" s="13"/>
      <c r="D619" s="13"/>
    </row>
    <row r="620" spans="3:4" x14ac:dyDescent="0.25">
      <c r="C620" s="13"/>
      <c r="D620" s="13"/>
    </row>
    <row r="621" spans="3:4" x14ac:dyDescent="0.25">
      <c r="C621" s="13"/>
      <c r="D621" s="13"/>
    </row>
    <row r="622" spans="3:4" x14ac:dyDescent="0.25">
      <c r="C622" s="13"/>
      <c r="D622" s="13"/>
    </row>
    <row r="623" spans="3:4" x14ac:dyDescent="0.25">
      <c r="C623" s="13"/>
      <c r="D623" s="13"/>
    </row>
    <row r="624" spans="3:4" x14ac:dyDescent="0.25">
      <c r="C624" s="13"/>
      <c r="D624" s="13"/>
    </row>
    <row r="625" spans="3:4" x14ac:dyDescent="0.25">
      <c r="C625" s="13"/>
      <c r="D625" s="13"/>
    </row>
    <row r="626" spans="3:4" x14ac:dyDescent="0.25">
      <c r="C626" s="13"/>
      <c r="D626" s="13"/>
    </row>
    <row r="627" spans="3:4" x14ac:dyDescent="0.25">
      <c r="C627" s="13"/>
      <c r="D627" s="13"/>
    </row>
    <row r="628" spans="3:4" x14ac:dyDescent="0.25">
      <c r="C628" s="13"/>
      <c r="D628" s="13"/>
    </row>
    <row r="629" spans="3:4" x14ac:dyDescent="0.25">
      <c r="C629" s="13"/>
      <c r="D629" s="13"/>
    </row>
    <row r="630" spans="3:4" x14ac:dyDescent="0.25">
      <c r="C630" s="13"/>
      <c r="D630" s="13"/>
    </row>
    <row r="631" spans="3:4" x14ac:dyDescent="0.25">
      <c r="C631" s="13"/>
      <c r="D631" s="13"/>
    </row>
    <row r="632" spans="3:4" x14ac:dyDescent="0.25">
      <c r="C632" s="13"/>
      <c r="D632" s="13"/>
    </row>
    <row r="633" spans="3:4" x14ac:dyDescent="0.25">
      <c r="C633" s="13"/>
      <c r="D633" s="13"/>
    </row>
    <row r="634" spans="3:4" x14ac:dyDescent="0.25">
      <c r="C634" s="13"/>
      <c r="D634" s="13"/>
    </row>
    <row r="635" spans="3:4" x14ac:dyDescent="0.25">
      <c r="C635" s="13"/>
      <c r="D635" s="13"/>
    </row>
    <row r="636" spans="3:4" x14ac:dyDescent="0.25">
      <c r="C636" s="13"/>
      <c r="D636" s="13"/>
    </row>
    <row r="637" spans="3:4" x14ac:dyDescent="0.25">
      <c r="C637" s="13"/>
      <c r="D637" s="13"/>
    </row>
    <row r="638" spans="3:4" x14ac:dyDescent="0.25">
      <c r="C638" s="13"/>
      <c r="D638" s="13"/>
    </row>
    <row r="639" spans="3:4" x14ac:dyDescent="0.25">
      <c r="C639" s="13"/>
      <c r="D639" s="13"/>
    </row>
    <row r="640" spans="3:4" x14ac:dyDescent="0.25">
      <c r="C640" s="13"/>
      <c r="D640" s="13"/>
    </row>
    <row r="641" spans="3:4" x14ac:dyDescent="0.25">
      <c r="C641" s="13"/>
      <c r="D641" s="13"/>
    </row>
    <row r="642" spans="3:4" x14ac:dyDescent="0.25">
      <c r="C642" s="13"/>
      <c r="D642" s="13"/>
    </row>
    <row r="643" spans="3:4" x14ac:dyDescent="0.25">
      <c r="C643" s="13"/>
      <c r="D643" s="13"/>
    </row>
    <row r="644" spans="3:4" x14ac:dyDescent="0.25">
      <c r="C644" s="13"/>
      <c r="D644" s="13"/>
    </row>
    <row r="645" spans="3:4" x14ac:dyDescent="0.25">
      <c r="C645" s="13"/>
      <c r="D645" s="13"/>
    </row>
    <row r="646" spans="3:4" x14ac:dyDescent="0.25">
      <c r="C646" s="13"/>
      <c r="D646" s="13"/>
    </row>
    <row r="647" spans="3:4" x14ac:dyDescent="0.25">
      <c r="C647" s="13"/>
      <c r="D647" s="13"/>
    </row>
    <row r="648" spans="3:4" x14ac:dyDescent="0.25">
      <c r="C648" s="13"/>
      <c r="D648" s="13"/>
    </row>
    <row r="649" spans="3:4" x14ac:dyDescent="0.25">
      <c r="C649" s="13"/>
      <c r="D649" s="13"/>
    </row>
    <row r="650" spans="3:4" x14ac:dyDescent="0.25">
      <c r="C650" s="13"/>
      <c r="D650" s="13"/>
    </row>
    <row r="651" spans="3:4" x14ac:dyDescent="0.25">
      <c r="C651" s="13"/>
      <c r="D651" s="13"/>
    </row>
    <row r="652" spans="3:4" x14ac:dyDescent="0.25">
      <c r="C652" s="13"/>
      <c r="D652" s="13"/>
    </row>
    <row r="653" spans="3:4" x14ac:dyDescent="0.25">
      <c r="C653" s="13"/>
      <c r="D653" s="13"/>
    </row>
    <row r="654" spans="3:4" x14ac:dyDescent="0.25">
      <c r="C654" s="13"/>
      <c r="D654" s="13"/>
    </row>
    <row r="655" spans="3:4" x14ac:dyDescent="0.25">
      <c r="C655" s="13"/>
      <c r="D655" s="13"/>
    </row>
    <row r="656" spans="3:4" x14ac:dyDescent="0.25">
      <c r="C656" s="13"/>
      <c r="D656" s="13"/>
    </row>
    <row r="657" spans="3:4" x14ac:dyDescent="0.25">
      <c r="C657" s="13"/>
      <c r="D657" s="13"/>
    </row>
    <row r="658" spans="3:4" x14ac:dyDescent="0.25">
      <c r="C658" s="13"/>
      <c r="D658" s="13"/>
    </row>
    <row r="659" spans="3:4" x14ac:dyDescent="0.25">
      <c r="C659" s="13"/>
      <c r="D659" s="13"/>
    </row>
    <row r="660" spans="3:4" x14ac:dyDescent="0.25">
      <c r="C660" s="13"/>
      <c r="D660" s="13"/>
    </row>
    <row r="661" spans="3:4" x14ac:dyDescent="0.25">
      <c r="C661" s="13"/>
      <c r="D661" s="13"/>
    </row>
    <row r="662" spans="3:4" x14ac:dyDescent="0.25">
      <c r="C662" s="13"/>
      <c r="D662" s="13"/>
    </row>
    <row r="663" spans="3:4" x14ac:dyDescent="0.25">
      <c r="C663" s="13"/>
      <c r="D663" s="13"/>
    </row>
    <row r="664" spans="3:4" x14ac:dyDescent="0.25">
      <c r="C664" s="13"/>
      <c r="D664" s="13"/>
    </row>
    <row r="665" spans="3:4" x14ac:dyDescent="0.25">
      <c r="C665" s="13"/>
      <c r="D665" s="13"/>
    </row>
    <row r="666" spans="3:4" x14ac:dyDescent="0.25">
      <c r="C666" s="13"/>
      <c r="D666" s="13"/>
    </row>
    <row r="667" spans="3:4" x14ac:dyDescent="0.25">
      <c r="C667" s="13"/>
      <c r="D667" s="13"/>
    </row>
    <row r="668" spans="3:4" x14ac:dyDescent="0.25">
      <c r="C668" s="13"/>
      <c r="D668" s="13"/>
    </row>
    <row r="669" spans="3:4" x14ac:dyDescent="0.25">
      <c r="C669" s="13"/>
      <c r="D669" s="13"/>
    </row>
    <row r="670" spans="3:4" x14ac:dyDescent="0.25">
      <c r="C670" s="13"/>
      <c r="D670" s="13"/>
    </row>
    <row r="671" spans="3:4" x14ac:dyDescent="0.25">
      <c r="C671" s="13"/>
      <c r="D671" s="13"/>
    </row>
    <row r="672" spans="3:4" x14ac:dyDescent="0.25">
      <c r="C672" s="13"/>
      <c r="D672" s="13"/>
    </row>
    <row r="673" spans="3:4" x14ac:dyDescent="0.25">
      <c r="C673" s="13"/>
      <c r="D673" s="13"/>
    </row>
    <row r="674" spans="3:4" x14ac:dyDescent="0.25">
      <c r="C674" s="13"/>
      <c r="D674" s="13"/>
    </row>
    <row r="675" spans="3:4" x14ac:dyDescent="0.25">
      <c r="C675" s="13"/>
      <c r="D675" s="13"/>
    </row>
    <row r="676" spans="3:4" x14ac:dyDescent="0.25">
      <c r="C676" s="13"/>
      <c r="D676" s="13"/>
    </row>
    <row r="677" spans="3:4" x14ac:dyDescent="0.25">
      <c r="C677" s="13"/>
      <c r="D677" s="13"/>
    </row>
    <row r="678" spans="3:4" x14ac:dyDescent="0.25">
      <c r="C678" s="13"/>
      <c r="D678" s="13"/>
    </row>
    <row r="679" spans="3:4" x14ac:dyDescent="0.25">
      <c r="C679" s="13"/>
      <c r="D679" s="13"/>
    </row>
    <row r="680" spans="3:4" x14ac:dyDescent="0.25">
      <c r="C680" s="13"/>
      <c r="D680" s="13"/>
    </row>
    <row r="681" spans="3:4" x14ac:dyDescent="0.25">
      <c r="C681" s="13"/>
      <c r="D681" s="13"/>
    </row>
    <row r="682" spans="3:4" x14ac:dyDescent="0.25">
      <c r="C682" s="13"/>
      <c r="D682" s="13"/>
    </row>
    <row r="683" spans="3:4" x14ac:dyDescent="0.25">
      <c r="C683" s="13"/>
      <c r="D683" s="13"/>
    </row>
    <row r="684" spans="3:4" x14ac:dyDescent="0.25">
      <c r="C684" s="13"/>
      <c r="D684" s="13"/>
    </row>
    <row r="685" spans="3:4" x14ac:dyDescent="0.25">
      <c r="C685" s="13"/>
      <c r="D685" s="13"/>
    </row>
    <row r="686" spans="3:4" x14ac:dyDescent="0.25">
      <c r="C686" s="13"/>
      <c r="D686" s="13"/>
    </row>
    <row r="687" spans="3:4" x14ac:dyDescent="0.25">
      <c r="C687" s="13"/>
      <c r="D687" s="13"/>
    </row>
    <row r="688" spans="3:4" x14ac:dyDescent="0.25">
      <c r="C688" s="13"/>
      <c r="D688" s="13"/>
    </row>
    <row r="689" spans="3:4" x14ac:dyDescent="0.25">
      <c r="C689" s="13"/>
      <c r="D689" s="13"/>
    </row>
    <row r="690" spans="3:4" x14ac:dyDescent="0.25">
      <c r="C690" s="13"/>
      <c r="D690" s="13"/>
    </row>
    <row r="691" spans="3:4" x14ac:dyDescent="0.25">
      <c r="C691" s="13"/>
      <c r="D691" s="13"/>
    </row>
    <row r="692" spans="3:4" x14ac:dyDescent="0.25">
      <c r="C692" s="13"/>
      <c r="D692" s="13"/>
    </row>
    <row r="693" spans="3:4" x14ac:dyDescent="0.25">
      <c r="C693" s="13"/>
      <c r="D693" s="13"/>
    </row>
    <row r="694" spans="3:4" x14ac:dyDescent="0.25">
      <c r="C694" s="13"/>
      <c r="D694" s="13"/>
    </row>
    <row r="695" spans="3:4" x14ac:dyDescent="0.25">
      <c r="C695" s="13"/>
      <c r="D695" s="13"/>
    </row>
    <row r="696" spans="3:4" x14ac:dyDescent="0.25">
      <c r="C696" s="13"/>
      <c r="D696" s="13"/>
    </row>
    <row r="697" spans="3:4" x14ac:dyDescent="0.25">
      <c r="C697" s="13"/>
      <c r="D697" s="13"/>
    </row>
    <row r="698" spans="3:4" x14ac:dyDescent="0.25">
      <c r="C698" s="13"/>
      <c r="D698" s="13"/>
    </row>
    <row r="699" spans="3:4" x14ac:dyDescent="0.25">
      <c r="C699" s="13"/>
      <c r="D699" s="13"/>
    </row>
    <row r="700" spans="3:4" x14ac:dyDescent="0.25">
      <c r="C700" s="13"/>
      <c r="D700" s="13"/>
    </row>
    <row r="701" spans="3:4" x14ac:dyDescent="0.25">
      <c r="C701" s="13"/>
      <c r="D701" s="13"/>
    </row>
    <row r="702" spans="3:4" x14ac:dyDescent="0.25">
      <c r="C702" s="13"/>
      <c r="D702" s="13"/>
    </row>
    <row r="703" spans="3:4" x14ac:dyDescent="0.25">
      <c r="C703" s="13"/>
      <c r="D703" s="13"/>
    </row>
    <row r="704" spans="3:4" x14ac:dyDescent="0.25">
      <c r="C704" s="13"/>
      <c r="D704" s="13"/>
    </row>
    <row r="705" spans="3:4" x14ac:dyDescent="0.25">
      <c r="C705" s="13"/>
      <c r="D705" s="13"/>
    </row>
    <row r="706" spans="3:4" x14ac:dyDescent="0.25">
      <c r="C706" s="13"/>
      <c r="D706" s="13"/>
    </row>
    <row r="707" spans="3:4" x14ac:dyDescent="0.25">
      <c r="C707" s="13"/>
      <c r="D707" s="13"/>
    </row>
    <row r="708" spans="3:4" x14ac:dyDescent="0.25">
      <c r="C708" s="13"/>
      <c r="D708" s="13"/>
    </row>
    <row r="709" spans="3:4" x14ac:dyDescent="0.25">
      <c r="C709" s="13"/>
      <c r="D709" s="13"/>
    </row>
    <row r="710" spans="3:4" x14ac:dyDescent="0.25">
      <c r="C710" s="13"/>
      <c r="D710" s="13"/>
    </row>
    <row r="711" spans="3:4" x14ac:dyDescent="0.25">
      <c r="C711" s="13"/>
      <c r="D711" s="13"/>
    </row>
    <row r="712" spans="3:4" x14ac:dyDescent="0.25">
      <c r="C712" s="13"/>
      <c r="D712" s="13"/>
    </row>
    <row r="713" spans="3:4" x14ac:dyDescent="0.25">
      <c r="C713" s="13"/>
      <c r="D713" s="13"/>
    </row>
    <row r="714" spans="3:4" x14ac:dyDescent="0.25">
      <c r="C714" s="13"/>
      <c r="D714" s="13"/>
    </row>
    <row r="715" spans="3:4" x14ac:dyDescent="0.25">
      <c r="C715" s="13"/>
      <c r="D715" s="13"/>
    </row>
    <row r="716" spans="3:4" x14ac:dyDescent="0.25">
      <c r="C716" s="13"/>
      <c r="D716" s="13"/>
    </row>
    <row r="717" spans="3:4" x14ac:dyDescent="0.25">
      <c r="C717" s="13"/>
      <c r="D717" s="13"/>
    </row>
    <row r="718" spans="3:4" x14ac:dyDescent="0.25">
      <c r="C718" s="13"/>
      <c r="D718" s="13"/>
    </row>
    <row r="719" spans="3:4" x14ac:dyDescent="0.25">
      <c r="C719" s="13"/>
      <c r="D719" s="13"/>
    </row>
    <row r="720" spans="3:4" x14ac:dyDescent="0.25">
      <c r="C720" s="13"/>
      <c r="D720" s="13"/>
    </row>
    <row r="721" spans="3:4" x14ac:dyDescent="0.25">
      <c r="C721" s="13"/>
      <c r="D721" s="13"/>
    </row>
    <row r="722" spans="3:4" x14ac:dyDescent="0.25">
      <c r="C722" s="13"/>
      <c r="D722" s="13"/>
    </row>
    <row r="723" spans="3:4" x14ac:dyDescent="0.25">
      <c r="C723" s="13"/>
      <c r="D723" s="13"/>
    </row>
    <row r="724" spans="3:4" x14ac:dyDescent="0.25">
      <c r="C724" s="13"/>
      <c r="D724" s="13"/>
    </row>
    <row r="725" spans="3:4" x14ac:dyDescent="0.25">
      <c r="C725" s="13"/>
      <c r="D725" s="13"/>
    </row>
    <row r="726" spans="3:4" x14ac:dyDescent="0.25">
      <c r="C726" s="13"/>
      <c r="D726" s="13"/>
    </row>
    <row r="727" spans="3:4" x14ac:dyDescent="0.25">
      <c r="C727" s="13"/>
      <c r="D727" s="13"/>
    </row>
    <row r="728" spans="3:4" x14ac:dyDescent="0.25">
      <c r="C728" s="13"/>
      <c r="D728" s="13"/>
    </row>
    <row r="729" spans="3:4" x14ac:dyDescent="0.25">
      <c r="C729" s="13"/>
      <c r="D729" s="13"/>
    </row>
    <row r="730" spans="3:4" x14ac:dyDescent="0.25">
      <c r="C730" s="13"/>
      <c r="D730" s="13"/>
    </row>
    <row r="731" spans="3:4" x14ac:dyDescent="0.25">
      <c r="C731" s="13"/>
      <c r="D731" s="13"/>
    </row>
    <row r="732" spans="3:4" x14ac:dyDescent="0.25">
      <c r="C732" s="13"/>
      <c r="D732" s="13"/>
    </row>
    <row r="733" spans="3:4" x14ac:dyDescent="0.25">
      <c r="C733" s="13"/>
      <c r="D733" s="13"/>
    </row>
    <row r="734" spans="3:4" x14ac:dyDescent="0.25">
      <c r="C734" s="13"/>
      <c r="D734" s="13"/>
    </row>
    <row r="735" spans="3:4" x14ac:dyDescent="0.25">
      <c r="C735" s="13"/>
      <c r="D735" s="13"/>
    </row>
    <row r="736" spans="3:4" x14ac:dyDescent="0.25">
      <c r="C736" s="13"/>
      <c r="D736" s="13"/>
    </row>
    <row r="737" spans="3:4" x14ac:dyDescent="0.25">
      <c r="C737" s="13"/>
      <c r="D737" s="13"/>
    </row>
    <row r="738" spans="3:4" x14ac:dyDescent="0.25">
      <c r="C738" s="13"/>
      <c r="D738" s="13"/>
    </row>
    <row r="739" spans="3:4" x14ac:dyDescent="0.25">
      <c r="C739" s="13"/>
      <c r="D739" s="13"/>
    </row>
    <row r="740" spans="3:4" x14ac:dyDescent="0.25">
      <c r="C740" s="13"/>
      <c r="D740" s="13"/>
    </row>
    <row r="741" spans="3:4" x14ac:dyDescent="0.25">
      <c r="C741" s="13"/>
      <c r="D741" s="13"/>
    </row>
    <row r="742" spans="3:4" x14ac:dyDescent="0.25">
      <c r="C742" s="13"/>
      <c r="D742" s="13"/>
    </row>
    <row r="743" spans="3:4" x14ac:dyDescent="0.25">
      <c r="C743" s="13"/>
      <c r="D743" s="13"/>
    </row>
    <row r="744" spans="3:4" x14ac:dyDescent="0.25">
      <c r="C744" s="13"/>
      <c r="D744" s="13"/>
    </row>
    <row r="745" spans="3:4" x14ac:dyDescent="0.25">
      <c r="C745" s="13"/>
      <c r="D745" s="13"/>
    </row>
    <row r="746" spans="3:4" x14ac:dyDescent="0.25">
      <c r="C746" s="13"/>
      <c r="D746" s="13"/>
    </row>
    <row r="747" spans="3:4" x14ac:dyDescent="0.25">
      <c r="C747" s="13"/>
      <c r="D747" s="13"/>
    </row>
    <row r="748" spans="3:4" x14ac:dyDescent="0.25">
      <c r="C748" s="13"/>
      <c r="D748" s="13"/>
    </row>
    <row r="749" spans="3:4" x14ac:dyDescent="0.25">
      <c r="C749" s="13"/>
      <c r="D749" s="13"/>
    </row>
    <row r="750" spans="3:4" x14ac:dyDescent="0.25">
      <c r="C750" s="13"/>
      <c r="D750" s="13"/>
    </row>
    <row r="751" spans="3:4" x14ac:dyDescent="0.25">
      <c r="C751" s="13"/>
      <c r="D751" s="13"/>
    </row>
    <row r="752" spans="3:4" x14ac:dyDescent="0.25">
      <c r="C752" s="13"/>
      <c r="D752" s="13"/>
    </row>
    <row r="753" spans="3:4" x14ac:dyDescent="0.25">
      <c r="C753" s="13"/>
      <c r="D753" s="13"/>
    </row>
    <row r="754" spans="3:4" x14ac:dyDescent="0.25">
      <c r="C754" s="13"/>
      <c r="D754" s="13"/>
    </row>
    <row r="755" spans="3:4" x14ac:dyDescent="0.25">
      <c r="C755" s="13"/>
      <c r="D755" s="13"/>
    </row>
    <row r="756" spans="3:4" x14ac:dyDescent="0.25">
      <c r="C756" s="13"/>
      <c r="D756" s="13"/>
    </row>
    <row r="757" spans="3:4" x14ac:dyDescent="0.25">
      <c r="C757" s="13"/>
      <c r="D757" s="13"/>
    </row>
    <row r="758" spans="3:4" x14ac:dyDescent="0.25">
      <c r="C758" s="13"/>
      <c r="D758" s="13"/>
    </row>
    <row r="759" spans="3:4" x14ac:dyDescent="0.25">
      <c r="C759" s="13"/>
      <c r="D759" s="13"/>
    </row>
    <row r="760" spans="3:4" x14ac:dyDescent="0.25">
      <c r="C760" s="13"/>
      <c r="D760" s="13"/>
    </row>
    <row r="761" spans="3:4" x14ac:dyDescent="0.25">
      <c r="C761" s="13"/>
      <c r="D761" s="13"/>
    </row>
    <row r="762" spans="3:4" x14ac:dyDescent="0.25">
      <c r="C762" s="13"/>
      <c r="D762" s="13"/>
    </row>
    <row r="763" spans="3:4" x14ac:dyDescent="0.25">
      <c r="C763" s="13"/>
      <c r="D763" s="13"/>
    </row>
    <row r="764" spans="3:4" x14ac:dyDescent="0.25">
      <c r="C764" s="13"/>
      <c r="D764" s="13"/>
    </row>
    <row r="765" spans="3:4" x14ac:dyDescent="0.25">
      <c r="C765" s="13"/>
      <c r="D765" s="13"/>
    </row>
    <row r="766" spans="3:4" x14ac:dyDescent="0.25">
      <c r="C766" s="13"/>
      <c r="D766" s="13"/>
    </row>
    <row r="767" spans="3:4" x14ac:dyDescent="0.25">
      <c r="C767" s="13"/>
      <c r="D767" s="13"/>
    </row>
    <row r="768" spans="3:4" x14ac:dyDescent="0.25">
      <c r="C768" s="13"/>
      <c r="D768" s="13"/>
    </row>
    <row r="769" spans="3:4" x14ac:dyDescent="0.25">
      <c r="C769" s="13"/>
      <c r="D769" s="13"/>
    </row>
    <row r="770" spans="3:4" x14ac:dyDescent="0.25">
      <c r="C770" s="13"/>
      <c r="D770" s="13"/>
    </row>
    <row r="771" spans="3:4" x14ac:dyDescent="0.25">
      <c r="C771" s="13"/>
      <c r="D771" s="13"/>
    </row>
    <row r="772" spans="3:4" x14ac:dyDescent="0.25">
      <c r="C772" s="13"/>
      <c r="D772" s="13"/>
    </row>
    <row r="773" spans="3:4" x14ac:dyDescent="0.25">
      <c r="C773" s="13"/>
      <c r="D773" s="13"/>
    </row>
    <row r="774" spans="3:4" x14ac:dyDescent="0.25">
      <c r="C774" s="13"/>
      <c r="D774" s="13"/>
    </row>
    <row r="775" spans="3:4" x14ac:dyDescent="0.25">
      <c r="C775" s="13"/>
      <c r="D775" s="13"/>
    </row>
    <row r="776" spans="3:4" x14ac:dyDescent="0.25">
      <c r="C776" s="13"/>
      <c r="D776" s="13"/>
    </row>
    <row r="777" spans="3:4" x14ac:dyDescent="0.25">
      <c r="C777" s="13"/>
      <c r="D777" s="13"/>
    </row>
    <row r="778" spans="3:4" x14ac:dyDescent="0.25">
      <c r="C778" s="13"/>
      <c r="D778" s="13"/>
    </row>
    <row r="779" spans="3:4" x14ac:dyDescent="0.25">
      <c r="C779" s="13"/>
      <c r="D779" s="13"/>
    </row>
    <row r="780" spans="3:4" x14ac:dyDescent="0.25">
      <c r="C780" s="13"/>
      <c r="D780" s="13"/>
    </row>
    <row r="781" spans="3:4" x14ac:dyDescent="0.25">
      <c r="C781" s="13"/>
      <c r="D781" s="13"/>
    </row>
    <row r="782" spans="3:4" x14ac:dyDescent="0.25">
      <c r="C782" s="13"/>
      <c r="D782" s="13"/>
    </row>
    <row r="783" spans="3:4" x14ac:dyDescent="0.25">
      <c r="C783" s="13"/>
      <c r="D783" s="13"/>
    </row>
    <row r="784" spans="3:4" x14ac:dyDescent="0.25">
      <c r="C784" s="13"/>
      <c r="D784" s="13"/>
    </row>
    <row r="785" spans="3:4" x14ac:dyDescent="0.25">
      <c r="C785" s="13"/>
      <c r="D785" s="13"/>
    </row>
    <row r="786" spans="3:4" x14ac:dyDescent="0.25">
      <c r="C786" s="13"/>
      <c r="D786" s="13"/>
    </row>
    <row r="787" spans="3:4" x14ac:dyDescent="0.25">
      <c r="C787" s="13"/>
      <c r="D787" s="13"/>
    </row>
    <row r="788" spans="3:4" x14ac:dyDescent="0.25">
      <c r="C788" s="13"/>
      <c r="D788" s="13"/>
    </row>
    <row r="789" spans="3:4" x14ac:dyDescent="0.25">
      <c r="C789" s="13"/>
      <c r="D789" s="13"/>
    </row>
    <row r="790" spans="3:4" x14ac:dyDescent="0.25">
      <c r="C790" s="13"/>
      <c r="D790" s="13"/>
    </row>
    <row r="791" spans="3:4" x14ac:dyDescent="0.25">
      <c r="C791" s="13"/>
      <c r="D791" s="13"/>
    </row>
    <row r="792" spans="3:4" x14ac:dyDescent="0.25">
      <c r="C792" s="13"/>
      <c r="D792" s="13"/>
    </row>
    <row r="793" spans="3:4" x14ac:dyDescent="0.25">
      <c r="C793" s="13"/>
      <c r="D793" s="13"/>
    </row>
    <row r="794" spans="3:4" x14ac:dyDescent="0.25">
      <c r="C794" s="13"/>
      <c r="D794" s="13"/>
    </row>
    <row r="795" spans="3:4" x14ac:dyDescent="0.25">
      <c r="C795" s="13"/>
      <c r="D795" s="13"/>
    </row>
    <row r="796" spans="3:4" x14ac:dyDescent="0.25">
      <c r="C796" s="13"/>
      <c r="D796" s="13"/>
    </row>
    <row r="797" spans="3:4" x14ac:dyDescent="0.25">
      <c r="C797" s="13"/>
      <c r="D797" s="13"/>
    </row>
    <row r="798" spans="3:4" x14ac:dyDescent="0.25">
      <c r="C798" s="13"/>
      <c r="D798" s="13"/>
    </row>
    <row r="799" spans="3:4" x14ac:dyDescent="0.25">
      <c r="C799" s="13"/>
      <c r="D799" s="13"/>
    </row>
    <row r="800" spans="3:4" x14ac:dyDescent="0.25">
      <c r="C800" s="13"/>
      <c r="D800" s="13"/>
    </row>
    <row r="801" spans="3:4" x14ac:dyDescent="0.25">
      <c r="C801" s="13"/>
      <c r="D801" s="13"/>
    </row>
    <row r="802" spans="3:4" x14ac:dyDescent="0.25">
      <c r="C802" s="13"/>
      <c r="D802" s="13"/>
    </row>
    <row r="803" spans="3:4" x14ac:dyDescent="0.25">
      <c r="C803" s="13"/>
      <c r="D803" s="13"/>
    </row>
    <row r="804" spans="3:4" x14ac:dyDescent="0.25">
      <c r="C804" s="13"/>
      <c r="D804" s="13"/>
    </row>
    <row r="805" spans="3:4" x14ac:dyDescent="0.25">
      <c r="C805" s="13"/>
      <c r="D805" s="13"/>
    </row>
    <row r="806" spans="3:4" x14ac:dyDescent="0.25">
      <c r="C806" s="13"/>
      <c r="D806" s="13"/>
    </row>
    <row r="807" spans="3:4" x14ac:dyDescent="0.25">
      <c r="C807" s="13"/>
      <c r="D807" s="13"/>
    </row>
    <row r="808" spans="3:4" x14ac:dyDescent="0.25">
      <c r="C808" s="13"/>
      <c r="D808" s="13"/>
    </row>
    <row r="809" spans="3:4" x14ac:dyDescent="0.25">
      <c r="C809" s="13"/>
      <c r="D809" s="13"/>
    </row>
    <row r="810" spans="3:4" x14ac:dyDescent="0.25">
      <c r="C810" s="13"/>
      <c r="D810" s="13"/>
    </row>
    <row r="811" spans="3:4" x14ac:dyDescent="0.25">
      <c r="C811" s="13"/>
      <c r="D811" s="13"/>
    </row>
    <row r="812" spans="3:4" x14ac:dyDescent="0.25">
      <c r="C812" s="13"/>
      <c r="D812" s="13"/>
    </row>
    <row r="813" spans="3:4" x14ac:dyDescent="0.25">
      <c r="C813" s="13"/>
      <c r="D813" s="13"/>
    </row>
    <row r="814" spans="3:4" x14ac:dyDescent="0.25">
      <c r="C814" s="13"/>
      <c r="D814" s="13"/>
    </row>
    <row r="815" spans="3:4" x14ac:dyDescent="0.25">
      <c r="C815" s="13"/>
      <c r="D815" s="13"/>
    </row>
    <row r="816" spans="3:4" x14ac:dyDescent="0.25">
      <c r="C816" s="13"/>
      <c r="D816" s="13"/>
    </row>
    <row r="817" spans="3:4" x14ac:dyDescent="0.25">
      <c r="C817" s="13"/>
      <c r="D817" s="13"/>
    </row>
    <row r="818" spans="3:4" x14ac:dyDescent="0.25">
      <c r="C818" s="13"/>
      <c r="D818" s="13"/>
    </row>
    <row r="819" spans="3:4" x14ac:dyDescent="0.25">
      <c r="C819" s="13"/>
      <c r="D819" s="13"/>
    </row>
    <row r="820" spans="3:4" x14ac:dyDescent="0.25">
      <c r="C820" s="13"/>
      <c r="D820" s="13"/>
    </row>
    <row r="821" spans="3:4" x14ac:dyDescent="0.25">
      <c r="C821" s="13"/>
      <c r="D821" s="13"/>
    </row>
    <row r="822" spans="3:4" x14ac:dyDescent="0.25">
      <c r="C822" s="13"/>
      <c r="D822" s="13"/>
    </row>
    <row r="823" spans="3:4" x14ac:dyDescent="0.25">
      <c r="C823" s="13"/>
      <c r="D823" s="13"/>
    </row>
    <row r="824" spans="3:4" x14ac:dyDescent="0.25">
      <c r="C824" s="13"/>
      <c r="D824" s="13"/>
    </row>
    <row r="825" spans="3:4" x14ac:dyDescent="0.25">
      <c r="C825" s="13"/>
      <c r="D825" s="13"/>
    </row>
    <row r="826" spans="3:4" x14ac:dyDescent="0.25">
      <c r="C826" s="13"/>
      <c r="D826" s="13"/>
    </row>
    <row r="827" spans="3:4" x14ac:dyDescent="0.25">
      <c r="C827" s="13"/>
      <c r="D827" s="13"/>
    </row>
    <row r="828" spans="3:4" x14ac:dyDescent="0.25">
      <c r="C828" s="13"/>
      <c r="D828" s="13"/>
    </row>
    <row r="829" spans="3:4" x14ac:dyDescent="0.25">
      <c r="C829" s="13"/>
      <c r="D829" s="13"/>
    </row>
    <row r="830" spans="3:4" x14ac:dyDescent="0.25">
      <c r="C830" s="13"/>
      <c r="D830" s="13"/>
    </row>
    <row r="831" spans="3:4" x14ac:dyDescent="0.25">
      <c r="C831" s="13"/>
      <c r="D831" s="13"/>
    </row>
    <row r="832" spans="3:4" x14ac:dyDescent="0.25">
      <c r="C832" s="13"/>
      <c r="D832" s="13"/>
    </row>
    <row r="833" spans="3:4" x14ac:dyDescent="0.25">
      <c r="C833" s="13"/>
      <c r="D833" s="13"/>
    </row>
    <row r="834" spans="3:4" x14ac:dyDescent="0.25">
      <c r="C834" s="13"/>
      <c r="D834" s="13"/>
    </row>
    <row r="835" spans="3:4" x14ac:dyDescent="0.25">
      <c r="C835" s="13"/>
      <c r="D835" s="13"/>
    </row>
    <row r="836" spans="3:4" x14ac:dyDescent="0.25">
      <c r="C836" s="13"/>
      <c r="D836" s="13"/>
    </row>
    <row r="837" spans="3:4" x14ac:dyDescent="0.25">
      <c r="C837" s="13"/>
      <c r="D837" s="13"/>
    </row>
    <row r="838" spans="3:4" x14ac:dyDescent="0.25">
      <c r="C838" s="13"/>
      <c r="D838" s="13"/>
    </row>
    <row r="839" spans="3:4" x14ac:dyDescent="0.25">
      <c r="C839" s="13"/>
      <c r="D839" s="13"/>
    </row>
    <row r="840" spans="3:4" x14ac:dyDescent="0.25">
      <c r="C840" s="13"/>
      <c r="D840" s="13"/>
    </row>
    <row r="841" spans="3:4" x14ac:dyDescent="0.25">
      <c r="C841" s="13"/>
      <c r="D841" s="13"/>
    </row>
    <row r="842" spans="3:4" x14ac:dyDescent="0.25">
      <c r="C842" s="13"/>
      <c r="D842" s="13"/>
    </row>
    <row r="843" spans="3:4" x14ac:dyDescent="0.25">
      <c r="C843" s="13"/>
      <c r="D843" s="13"/>
    </row>
    <row r="844" spans="3:4" x14ac:dyDescent="0.25">
      <c r="C844" s="13"/>
      <c r="D844" s="13"/>
    </row>
    <row r="845" spans="3:4" x14ac:dyDescent="0.25">
      <c r="C845" s="13"/>
      <c r="D845" s="13"/>
    </row>
    <row r="846" spans="3:4" x14ac:dyDescent="0.25">
      <c r="C846" s="13"/>
      <c r="D846" s="13"/>
    </row>
    <row r="847" spans="3:4" x14ac:dyDescent="0.25">
      <c r="C847" s="13"/>
      <c r="D847" s="13"/>
    </row>
    <row r="848" spans="3:4" x14ac:dyDescent="0.25">
      <c r="C848" s="13"/>
      <c r="D848" s="13"/>
    </row>
    <row r="849" spans="3:4" x14ac:dyDescent="0.25">
      <c r="C849" s="13"/>
      <c r="D849" s="13"/>
    </row>
    <row r="850" spans="3:4" x14ac:dyDescent="0.25">
      <c r="C850" s="13"/>
      <c r="D850" s="13"/>
    </row>
    <row r="851" spans="3:4" x14ac:dyDescent="0.25">
      <c r="C851" s="13"/>
      <c r="D851" s="13"/>
    </row>
    <row r="852" spans="3:4" x14ac:dyDescent="0.25">
      <c r="C852" s="13"/>
      <c r="D852" s="13"/>
    </row>
    <row r="853" spans="3:4" x14ac:dyDescent="0.25">
      <c r="C853" s="13"/>
      <c r="D853" s="13"/>
    </row>
    <row r="854" spans="3:4" x14ac:dyDescent="0.25">
      <c r="C854" s="13"/>
      <c r="D854" s="13"/>
    </row>
    <row r="855" spans="3:4" x14ac:dyDescent="0.25">
      <c r="C855" s="13"/>
      <c r="D855" s="13"/>
    </row>
    <row r="856" spans="3:4" x14ac:dyDescent="0.25">
      <c r="C856" s="13"/>
      <c r="D856" s="13"/>
    </row>
    <row r="857" spans="3:4" x14ac:dyDescent="0.25">
      <c r="C857" s="13"/>
      <c r="D857" s="13"/>
    </row>
    <row r="858" spans="3:4" x14ac:dyDescent="0.25">
      <c r="C858" s="13"/>
      <c r="D858" s="13"/>
    </row>
    <row r="859" spans="3:4" x14ac:dyDescent="0.25">
      <c r="C859" s="13"/>
      <c r="D859" s="13"/>
    </row>
    <row r="860" spans="3:4" x14ac:dyDescent="0.25">
      <c r="C860" s="13"/>
      <c r="D860" s="13"/>
    </row>
    <row r="861" spans="3:4" x14ac:dyDescent="0.25">
      <c r="C861" s="13"/>
      <c r="D861" s="13"/>
    </row>
    <row r="862" spans="3:4" x14ac:dyDescent="0.25">
      <c r="C862" s="13"/>
      <c r="D862" s="13"/>
    </row>
    <row r="863" spans="3:4" x14ac:dyDescent="0.25">
      <c r="C863" s="13"/>
      <c r="D863" s="13"/>
    </row>
    <row r="864" spans="3:4" x14ac:dyDescent="0.25">
      <c r="C864" s="13"/>
      <c r="D864" s="13"/>
    </row>
    <row r="865" spans="3:4" x14ac:dyDescent="0.25">
      <c r="C865" s="13"/>
      <c r="D865" s="13"/>
    </row>
    <row r="866" spans="3:4" x14ac:dyDescent="0.25">
      <c r="C866" s="13"/>
      <c r="D866" s="13"/>
    </row>
    <row r="867" spans="3:4" x14ac:dyDescent="0.25">
      <c r="C867" s="13"/>
      <c r="D867" s="13"/>
    </row>
    <row r="868" spans="3:4" x14ac:dyDescent="0.25">
      <c r="C868" s="13"/>
      <c r="D868" s="13"/>
    </row>
    <row r="869" spans="3:4" x14ac:dyDescent="0.25">
      <c r="C869" s="13"/>
      <c r="D869" s="13"/>
    </row>
    <row r="870" spans="3:4" x14ac:dyDescent="0.25">
      <c r="C870" s="13"/>
      <c r="D870" s="13"/>
    </row>
    <row r="871" spans="3:4" x14ac:dyDescent="0.25">
      <c r="C871" s="13"/>
      <c r="D871" s="13"/>
    </row>
    <row r="872" spans="3:4" x14ac:dyDescent="0.25">
      <c r="C872" s="13"/>
      <c r="D872" s="13"/>
    </row>
    <row r="873" spans="3:4" x14ac:dyDescent="0.25">
      <c r="C873" s="13"/>
      <c r="D873" s="13"/>
    </row>
    <row r="874" spans="3:4" x14ac:dyDescent="0.25">
      <c r="C874" s="13"/>
      <c r="D874" s="13"/>
    </row>
    <row r="875" spans="3:4" x14ac:dyDescent="0.25">
      <c r="C875" s="13"/>
      <c r="D875" s="13"/>
    </row>
    <row r="876" spans="3:4" x14ac:dyDescent="0.25">
      <c r="C876" s="13"/>
      <c r="D876" s="13"/>
    </row>
    <row r="877" spans="3:4" x14ac:dyDescent="0.25">
      <c r="C877" s="13"/>
      <c r="D877" s="13"/>
    </row>
    <row r="878" spans="3:4" x14ac:dyDescent="0.25">
      <c r="C878" s="13"/>
      <c r="D878" s="13"/>
    </row>
    <row r="879" spans="3:4" x14ac:dyDescent="0.25">
      <c r="C879" s="13"/>
      <c r="D879" s="13"/>
    </row>
    <row r="880" spans="3:4" x14ac:dyDescent="0.25">
      <c r="C880" s="13"/>
      <c r="D880" s="13"/>
    </row>
    <row r="881" spans="3:4" x14ac:dyDescent="0.25">
      <c r="C881" s="13"/>
      <c r="D881" s="13"/>
    </row>
    <row r="882" spans="3:4" x14ac:dyDescent="0.25">
      <c r="C882" s="13"/>
      <c r="D882" s="13"/>
    </row>
    <row r="883" spans="3:4" x14ac:dyDescent="0.25">
      <c r="C883" s="13"/>
      <c r="D883" s="13"/>
    </row>
    <row r="884" spans="3:4" x14ac:dyDescent="0.25">
      <c r="C884" s="13"/>
      <c r="D884" s="13"/>
    </row>
    <row r="885" spans="3:4" x14ac:dyDescent="0.25">
      <c r="C885" s="13"/>
      <c r="D885" s="13"/>
    </row>
    <row r="886" spans="3:4" x14ac:dyDescent="0.25">
      <c r="C886" s="13"/>
      <c r="D886" s="13"/>
    </row>
    <row r="887" spans="3:4" x14ac:dyDescent="0.25">
      <c r="C887" s="13"/>
      <c r="D887" s="13"/>
    </row>
    <row r="888" spans="3:4" x14ac:dyDescent="0.25">
      <c r="C888" s="13"/>
      <c r="D888" s="13"/>
    </row>
    <row r="889" spans="3:4" x14ac:dyDescent="0.25">
      <c r="C889" s="13"/>
      <c r="D889" s="13"/>
    </row>
    <row r="890" spans="3:4" x14ac:dyDescent="0.25">
      <c r="C890" s="13"/>
      <c r="D890" s="13"/>
    </row>
    <row r="891" spans="3:4" x14ac:dyDescent="0.25">
      <c r="C891" s="13"/>
      <c r="D891" s="13"/>
    </row>
    <row r="892" spans="3:4" x14ac:dyDescent="0.25">
      <c r="C892" s="13"/>
      <c r="D892" s="13"/>
    </row>
    <row r="893" spans="3:4" x14ac:dyDescent="0.25">
      <c r="C893" s="13"/>
      <c r="D893" s="13"/>
    </row>
    <row r="894" spans="3:4" x14ac:dyDescent="0.25">
      <c r="C894" s="13"/>
      <c r="D894" s="13"/>
    </row>
    <row r="895" spans="3:4" x14ac:dyDescent="0.25">
      <c r="C895" s="13"/>
      <c r="D895" s="13"/>
    </row>
    <row r="896" spans="3:4" x14ac:dyDescent="0.25">
      <c r="C896" s="13"/>
      <c r="D896" s="13"/>
    </row>
    <row r="897" spans="3:4" x14ac:dyDescent="0.25">
      <c r="C897" s="13"/>
      <c r="D897" s="13"/>
    </row>
    <row r="898" spans="3:4" x14ac:dyDescent="0.25">
      <c r="C898" s="13"/>
      <c r="D898" s="13"/>
    </row>
    <row r="899" spans="3:4" x14ac:dyDescent="0.25">
      <c r="C899" s="13"/>
      <c r="D899" s="13"/>
    </row>
    <row r="900" spans="3:4" x14ac:dyDescent="0.25">
      <c r="C900" s="13"/>
      <c r="D900" s="13"/>
    </row>
    <row r="901" spans="3:4" x14ac:dyDescent="0.25">
      <c r="C901" s="13"/>
      <c r="D901" s="13"/>
    </row>
    <row r="902" spans="3:4" x14ac:dyDescent="0.25">
      <c r="C902" s="13"/>
      <c r="D902" s="13"/>
    </row>
    <row r="903" spans="3:4" x14ac:dyDescent="0.25">
      <c r="C903" s="13"/>
      <c r="D903" s="13"/>
    </row>
    <row r="904" spans="3:4" x14ac:dyDescent="0.25">
      <c r="C904" s="13"/>
      <c r="D904" s="13"/>
    </row>
    <row r="905" spans="3:4" x14ac:dyDescent="0.25">
      <c r="C905" s="13"/>
      <c r="D905" s="13"/>
    </row>
    <row r="906" spans="3:4" x14ac:dyDescent="0.25">
      <c r="C906" s="13"/>
      <c r="D906" s="13"/>
    </row>
    <row r="907" spans="3:4" x14ac:dyDescent="0.25">
      <c r="C907" s="13"/>
      <c r="D907" s="13"/>
    </row>
    <row r="908" spans="3:4" x14ac:dyDescent="0.25">
      <c r="C908" s="13"/>
      <c r="D908" s="13"/>
    </row>
    <row r="909" spans="3:4" x14ac:dyDescent="0.25">
      <c r="C909" s="13"/>
      <c r="D909" s="13"/>
    </row>
    <row r="910" spans="3:4" x14ac:dyDescent="0.25">
      <c r="C910" s="13"/>
      <c r="D910" s="13"/>
    </row>
    <row r="911" spans="3:4" x14ac:dyDescent="0.25">
      <c r="C911" s="13"/>
      <c r="D911" s="13"/>
    </row>
    <row r="912" spans="3:4" x14ac:dyDescent="0.25">
      <c r="C912" s="13"/>
      <c r="D912" s="13"/>
    </row>
    <row r="913" spans="3:4" x14ac:dyDescent="0.25">
      <c r="C913" s="13"/>
      <c r="D913" s="13"/>
    </row>
    <row r="914" spans="3:4" x14ac:dyDescent="0.25">
      <c r="C914" s="13"/>
      <c r="D914" s="13"/>
    </row>
    <row r="915" spans="3:4" x14ac:dyDescent="0.25">
      <c r="C915" s="13"/>
      <c r="D915" s="13"/>
    </row>
    <row r="916" spans="3:4" x14ac:dyDescent="0.25">
      <c r="C916" s="13"/>
      <c r="D916" s="13"/>
    </row>
    <row r="917" spans="3:4" x14ac:dyDescent="0.25">
      <c r="C917" s="13"/>
      <c r="D917" s="13"/>
    </row>
    <row r="918" spans="3:4" x14ac:dyDescent="0.25">
      <c r="C918" s="13"/>
      <c r="D918" s="13"/>
    </row>
    <row r="919" spans="3:4" x14ac:dyDescent="0.25">
      <c r="C919" s="13"/>
      <c r="D919" s="13"/>
    </row>
    <row r="920" spans="3:4" x14ac:dyDescent="0.25">
      <c r="C920" s="13"/>
      <c r="D920" s="13"/>
    </row>
    <row r="921" spans="3:4" x14ac:dyDescent="0.25">
      <c r="C921" s="13"/>
      <c r="D921" s="13"/>
    </row>
    <row r="922" spans="3:4" x14ac:dyDescent="0.25">
      <c r="C922" s="13"/>
      <c r="D922" s="13"/>
    </row>
    <row r="923" spans="3:4" x14ac:dyDescent="0.25">
      <c r="C923" s="13"/>
      <c r="D923" s="13"/>
    </row>
    <row r="924" spans="3:4" x14ac:dyDescent="0.25">
      <c r="C924" s="13"/>
      <c r="D924" s="13"/>
    </row>
    <row r="925" spans="3:4" x14ac:dyDescent="0.25">
      <c r="C925" s="13"/>
      <c r="D925" s="13"/>
    </row>
    <row r="926" spans="3:4" x14ac:dyDescent="0.25">
      <c r="C926" s="13"/>
      <c r="D926" s="13"/>
    </row>
    <row r="927" spans="3:4" x14ac:dyDescent="0.25">
      <c r="C927" s="13"/>
      <c r="D927" s="13"/>
    </row>
    <row r="928" spans="3:4" x14ac:dyDescent="0.25">
      <c r="C928" s="13"/>
      <c r="D928" s="13"/>
    </row>
    <row r="929" spans="3:4" x14ac:dyDescent="0.25">
      <c r="C929" s="13"/>
      <c r="D929" s="13"/>
    </row>
    <row r="930" spans="3:4" x14ac:dyDescent="0.25">
      <c r="C930" s="13"/>
      <c r="D930" s="13"/>
    </row>
    <row r="931" spans="3:4" x14ac:dyDescent="0.25">
      <c r="C931" s="13"/>
      <c r="D931" s="13"/>
    </row>
    <row r="932" spans="3:4" x14ac:dyDescent="0.25">
      <c r="C932" s="13"/>
      <c r="D932" s="13"/>
    </row>
    <row r="933" spans="3:4" x14ac:dyDescent="0.25">
      <c r="C933" s="13"/>
      <c r="D933" s="13"/>
    </row>
    <row r="934" spans="3:4" x14ac:dyDescent="0.25">
      <c r="C934" s="13"/>
      <c r="D934" s="13"/>
    </row>
    <row r="935" spans="3:4" x14ac:dyDescent="0.25">
      <c r="C935" s="13"/>
      <c r="D935" s="13"/>
    </row>
    <row r="936" spans="3:4" x14ac:dyDescent="0.25">
      <c r="C936" s="13"/>
      <c r="D936" s="13"/>
    </row>
    <row r="937" spans="3:4" x14ac:dyDescent="0.25">
      <c r="C937" s="13"/>
      <c r="D937" s="13"/>
    </row>
    <row r="938" spans="3:4" x14ac:dyDescent="0.25">
      <c r="C938" s="13"/>
      <c r="D938" s="13"/>
    </row>
    <row r="939" spans="3:4" x14ac:dyDescent="0.25">
      <c r="C939" s="13"/>
      <c r="D939" s="13"/>
    </row>
    <row r="940" spans="3:4" x14ac:dyDescent="0.25">
      <c r="C940" s="13"/>
      <c r="D940" s="13"/>
    </row>
    <row r="941" spans="3:4" x14ac:dyDescent="0.25">
      <c r="C941" s="13"/>
      <c r="D941" s="13"/>
    </row>
    <row r="942" spans="3:4" x14ac:dyDescent="0.25">
      <c r="C942" s="13"/>
      <c r="D942" s="13"/>
    </row>
    <row r="943" spans="3:4" x14ac:dyDescent="0.25">
      <c r="C943" s="13"/>
      <c r="D943" s="13"/>
    </row>
    <row r="944" spans="3:4" x14ac:dyDescent="0.25">
      <c r="C944" s="13"/>
      <c r="D944" s="13"/>
    </row>
    <row r="945" spans="3:4" x14ac:dyDescent="0.25">
      <c r="C945" s="13"/>
      <c r="D945" s="13"/>
    </row>
    <row r="946" spans="3:4" x14ac:dyDescent="0.25">
      <c r="C946" s="13"/>
      <c r="D946" s="13"/>
    </row>
    <row r="947" spans="3:4" x14ac:dyDescent="0.25">
      <c r="C947" s="13"/>
      <c r="D947" s="13"/>
    </row>
    <row r="948" spans="3:4" x14ac:dyDescent="0.25">
      <c r="C948" s="13"/>
      <c r="D948" s="13"/>
    </row>
    <row r="949" spans="3:4" x14ac:dyDescent="0.25">
      <c r="C949" s="13"/>
      <c r="D949" s="13"/>
    </row>
    <row r="950" spans="3:4" x14ac:dyDescent="0.25">
      <c r="C950" s="13"/>
      <c r="D950" s="13"/>
    </row>
    <row r="951" spans="3:4" x14ac:dyDescent="0.25">
      <c r="C951" s="13"/>
      <c r="D951" s="13"/>
    </row>
    <row r="952" spans="3:4" x14ac:dyDescent="0.25">
      <c r="C952" s="13"/>
      <c r="D952" s="13"/>
    </row>
    <row r="953" spans="3:4" x14ac:dyDescent="0.25">
      <c r="C953" s="13"/>
      <c r="D953" s="13"/>
    </row>
    <row r="954" spans="3:4" x14ac:dyDescent="0.25">
      <c r="C954" s="13"/>
      <c r="D954" s="13"/>
    </row>
    <row r="955" spans="3:4" x14ac:dyDescent="0.25">
      <c r="C955" s="13"/>
      <c r="D955" s="13"/>
    </row>
    <row r="956" spans="3:4" x14ac:dyDescent="0.25">
      <c r="C956" s="13"/>
      <c r="D956" s="13"/>
    </row>
    <row r="957" spans="3:4" x14ac:dyDescent="0.25">
      <c r="C957" s="13"/>
      <c r="D957" s="13"/>
    </row>
    <row r="958" spans="3:4" x14ac:dyDescent="0.25">
      <c r="C958" s="13"/>
      <c r="D958" s="13"/>
    </row>
    <row r="959" spans="3:4" x14ac:dyDescent="0.25">
      <c r="C959" s="13"/>
      <c r="D959" s="13"/>
    </row>
    <row r="960" spans="3:4" x14ac:dyDescent="0.25">
      <c r="C960" s="13"/>
      <c r="D960" s="13"/>
    </row>
    <row r="961" spans="3:4" x14ac:dyDescent="0.25">
      <c r="C961" s="13"/>
      <c r="D961" s="13"/>
    </row>
    <row r="962" spans="3:4" x14ac:dyDescent="0.25">
      <c r="C962" s="13"/>
      <c r="D962" s="13"/>
    </row>
    <row r="963" spans="3:4" x14ac:dyDescent="0.25">
      <c r="C963" s="13"/>
      <c r="D963" s="13"/>
    </row>
    <row r="964" spans="3:4" x14ac:dyDescent="0.25">
      <c r="C964" s="13"/>
      <c r="D964" s="13"/>
    </row>
    <row r="965" spans="3:4" x14ac:dyDescent="0.25">
      <c r="C965" s="13"/>
      <c r="D965" s="13"/>
    </row>
    <row r="966" spans="3:4" x14ac:dyDescent="0.25">
      <c r="C966" s="13"/>
      <c r="D966" s="13"/>
    </row>
    <row r="967" spans="3:4" x14ac:dyDescent="0.25">
      <c r="C967" s="13"/>
      <c r="D967" s="13"/>
    </row>
    <row r="968" spans="3:4" x14ac:dyDescent="0.25">
      <c r="C968" s="13"/>
      <c r="D968" s="13"/>
    </row>
    <row r="969" spans="3:4" x14ac:dyDescent="0.25">
      <c r="C969" s="13"/>
      <c r="D969" s="13"/>
    </row>
    <row r="970" spans="3:4" x14ac:dyDescent="0.25">
      <c r="C970" s="13"/>
      <c r="D970" s="13"/>
    </row>
    <row r="971" spans="3:4" x14ac:dyDescent="0.25">
      <c r="C971" s="13"/>
      <c r="D971" s="13"/>
    </row>
    <row r="972" spans="3:4" x14ac:dyDescent="0.25">
      <c r="C972" s="13"/>
      <c r="D972" s="13"/>
    </row>
    <row r="973" spans="3:4" x14ac:dyDescent="0.25">
      <c r="C973" s="13"/>
      <c r="D973" s="13"/>
    </row>
    <row r="974" spans="3:4" x14ac:dyDescent="0.25">
      <c r="C974" s="13"/>
      <c r="D974" s="13"/>
    </row>
    <row r="975" spans="3:4" x14ac:dyDescent="0.25">
      <c r="C975" s="13"/>
      <c r="D975" s="13"/>
    </row>
    <row r="976" spans="3:4" x14ac:dyDescent="0.25">
      <c r="C976" s="13"/>
      <c r="D976" s="13"/>
    </row>
    <row r="977" spans="3:4" x14ac:dyDescent="0.25">
      <c r="C977" s="13"/>
      <c r="D977" s="13"/>
    </row>
    <row r="978" spans="3:4" x14ac:dyDescent="0.25">
      <c r="C978" s="13"/>
      <c r="D978" s="13"/>
    </row>
    <row r="979" spans="3:4" x14ac:dyDescent="0.25">
      <c r="C979" s="13"/>
      <c r="D979" s="13"/>
    </row>
    <row r="980" spans="3:4" x14ac:dyDescent="0.25">
      <c r="C980" s="13"/>
      <c r="D980" s="13"/>
    </row>
    <row r="981" spans="3:4" x14ac:dyDescent="0.25">
      <c r="C981" s="13"/>
      <c r="D981" s="13"/>
    </row>
    <row r="982" spans="3:4" x14ac:dyDescent="0.25">
      <c r="C982" s="13"/>
      <c r="D982" s="13"/>
    </row>
    <row r="983" spans="3:4" x14ac:dyDescent="0.25">
      <c r="C983" s="13"/>
      <c r="D983" s="13"/>
    </row>
    <row r="984" spans="3:4" x14ac:dyDescent="0.25">
      <c r="C984" s="13"/>
      <c r="D984" s="13"/>
    </row>
    <row r="985" spans="3:4" x14ac:dyDescent="0.25">
      <c r="C985" s="13"/>
      <c r="D985" s="13"/>
    </row>
    <row r="986" spans="3:4" x14ac:dyDescent="0.25">
      <c r="C986" s="13"/>
      <c r="D986" s="13"/>
    </row>
    <row r="987" spans="3:4" x14ac:dyDescent="0.25">
      <c r="C987" s="13"/>
      <c r="D987" s="13"/>
    </row>
    <row r="988" spans="3:4" x14ac:dyDescent="0.25">
      <c r="C988" s="13"/>
      <c r="D988" s="13"/>
    </row>
    <row r="989" spans="3:4" x14ac:dyDescent="0.25">
      <c r="C989" s="13"/>
      <c r="D989" s="13"/>
    </row>
    <row r="990" spans="3:4" x14ac:dyDescent="0.25">
      <c r="C990" s="13"/>
      <c r="D990" s="13"/>
    </row>
    <row r="991" spans="3:4" x14ac:dyDescent="0.25">
      <c r="C991" s="13"/>
      <c r="D991" s="13"/>
    </row>
    <row r="992" spans="3:4" x14ac:dyDescent="0.25">
      <c r="C992" s="13"/>
      <c r="D992" s="13"/>
    </row>
    <row r="993" spans="3:4" x14ac:dyDescent="0.25">
      <c r="C993" s="13"/>
      <c r="D993" s="13"/>
    </row>
    <row r="994" spans="3:4" x14ac:dyDescent="0.25">
      <c r="C994" s="13"/>
      <c r="D994" s="13"/>
    </row>
    <row r="995" spans="3:4" x14ac:dyDescent="0.25">
      <c r="C995" s="13"/>
      <c r="D995" s="13"/>
    </row>
    <row r="996" spans="3:4" x14ac:dyDescent="0.25">
      <c r="C996" s="13"/>
      <c r="D996" s="13"/>
    </row>
    <row r="997" spans="3:4" x14ac:dyDescent="0.25">
      <c r="C997" s="13"/>
      <c r="D997" s="13"/>
    </row>
    <row r="998" spans="3:4" x14ac:dyDescent="0.25">
      <c r="C998" s="13"/>
      <c r="D998" s="13"/>
    </row>
    <row r="999" spans="3:4" x14ac:dyDescent="0.25">
      <c r="C999" s="13"/>
      <c r="D999" s="13"/>
    </row>
    <row r="1000" spans="3:4" x14ac:dyDescent="0.25">
      <c r="C1000" s="13"/>
      <c r="D1000" s="13"/>
    </row>
    <row r="1001" spans="3:4" x14ac:dyDescent="0.25">
      <c r="C1001" s="13"/>
      <c r="D1001" s="13"/>
    </row>
    <row r="1002" spans="3:4" x14ac:dyDescent="0.25">
      <c r="C1002" s="13"/>
      <c r="D1002" s="13"/>
    </row>
    <row r="1003" spans="3:4" x14ac:dyDescent="0.25">
      <c r="C1003" s="13"/>
      <c r="D1003" s="13"/>
    </row>
    <row r="1004" spans="3:4" x14ac:dyDescent="0.25">
      <c r="C1004" s="13"/>
      <c r="D1004" s="13"/>
    </row>
    <row r="1005" spans="3:4" x14ac:dyDescent="0.25">
      <c r="C1005" s="13"/>
      <c r="D1005" s="13"/>
    </row>
    <row r="1006" spans="3:4" x14ac:dyDescent="0.25">
      <c r="C1006" s="13"/>
      <c r="D1006" s="13"/>
    </row>
    <row r="1007" spans="3:4" x14ac:dyDescent="0.25">
      <c r="C1007" s="13"/>
      <c r="D1007" s="13"/>
    </row>
    <row r="1008" spans="3:4" x14ac:dyDescent="0.25">
      <c r="C1008" s="13"/>
      <c r="D1008" s="13"/>
    </row>
    <row r="1009" spans="3:4" x14ac:dyDescent="0.25">
      <c r="C1009" s="13"/>
      <c r="D1009" s="13"/>
    </row>
    <row r="1010" spans="3:4" x14ac:dyDescent="0.25">
      <c r="C1010" s="13"/>
      <c r="D1010" s="13"/>
    </row>
    <row r="1011" spans="3:4" x14ac:dyDescent="0.25">
      <c r="C1011" s="13"/>
      <c r="D1011" s="13"/>
    </row>
    <row r="1012" spans="3:4" x14ac:dyDescent="0.25">
      <c r="C1012" s="13"/>
      <c r="D1012" s="13"/>
    </row>
    <row r="1013" spans="3:4" x14ac:dyDescent="0.25">
      <c r="C1013" s="13"/>
      <c r="D1013" s="13"/>
    </row>
    <row r="1014" spans="3:4" x14ac:dyDescent="0.25">
      <c r="C1014" s="13"/>
      <c r="D1014" s="13"/>
    </row>
    <row r="1015" spans="3:4" x14ac:dyDescent="0.25">
      <c r="C1015" s="13"/>
      <c r="D1015" s="13"/>
    </row>
    <row r="1016" spans="3:4" x14ac:dyDescent="0.25">
      <c r="C1016" s="13"/>
      <c r="D1016" s="13"/>
    </row>
    <row r="1017" spans="3:4" x14ac:dyDescent="0.25">
      <c r="C1017" s="13"/>
      <c r="D1017" s="13"/>
    </row>
    <row r="1018" spans="3:4" x14ac:dyDescent="0.25">
      <c r="C1018" s="13"/>
      <c r="D1018" s="13"/>
    </row>
    <row r="1019" spans="3:4" x14ac:dyDescent="0.25">
      <c r="C1019" s="13"/>
      <c r="D1019" s="13"/>
    </row>
    <row r="1020" spans="3:4" x14ac:dyDescent="0.25">
      <c r="C1020" s="13"/>
      <c r="D1020" s="13"/>
    </row>
    <row r="1021" spans="3:4" x14ac:dyDescent="0.25">
      <c r="C1021" s="13"/>
      <c r="D1021" s="13"/>
    </row>
    <row r="1022" spans="3:4" x14ac:dyDescent="0.25">
      <c r="C1022" s="13"/>
      <c r="D1022" s="13"/>
    </row>
    <row r="1023" spans="3:4" x14ac:dyDescent="0.25">
      <c r="C1023" s="13"/>
      <c r="D1023" s="13"/>
    </row>
    <row r="1024" spans="3:4" x14ac:dyDescent="0.25">
      <c r="C1024" s="13"/>
      <c r="D1024" s="13"/>
    </row>
    <row r="1025" spans="3:4" x14ac:dyDescent="0.25">
      <c r="C1025" s="13"/>
      <c r="D1025" s="13"/>
    </row>
    <row r="1026" spans="3:4" x14ac:dyDescent="0.25">
      <c r="C1026" s="13"/>
      <c r="D1026" s="13"/>
    </row>
    <row r="1027" spans="3:4" x14ac:dyDescent="0.25">
      <c r="C1027" s="13"/>
      <c r="D1027" s="13"/>
    </row>
    <row r="1028" spans="3:4" x14ac:dyDescent="0.25">
      <c r="C1028" s="13"/>
      <c r="D1028" s="13"/>
    </row>
    <row r="1029" spans="3:4" x14ac:dyDescent="0.25">
      <c r="C1029" s="13"/>
      <c r="D1029" s="13"/>
    </row>
    <row r="1030" spans="3:4" x14ac:dyDescent="0.25">
      <c r="C1030" s="13"/>
      <c r="D1030" s="13"/>
    </row>
    <row r="1031" spans="3:4" x14ac:dyDescent="0.25">
      <c r="C1031" s="13"/>
      <c r="D1031" s="13"/>
    </row>
    <row r="1032" spans="3:4" x14ac:dyDescent="0.25">
      <c r="C1032" s="13"/>
      <c r="D1032" s="13"/>
    </row>
    <row r="1033" spans="3:4" x14ac:dyDescent="0.25">
      <c r="C1033" s="13"/>
      <c r="D1033" s="13"/>
    </row>
    <row r="1034" spans="3:4" x14ac:dyDescent="0.25">
      <c r="C1034" s="13"/>
      <c r="D1034" s="13"/>
    </row>
    <row r="1035" spans="3:4" x14ac:dyDescent="0.25">
      <c r="C1035" s="13"/>
      <c r="D1035" s="13"/>
    </row>
    <row r="1036" spans="3:4" x14ac:dyDescent="0.25">
      <c r="C1036" s="13"/>
      <c r="D1036" s="13"/>
    </row>
    <row r="1037" spans="3:4" x14ac:dyDescent="0.25">
      <c r="C1037" s="13"/>
      <c r="D1037" s="13"/>
    </row>
    <row r="1038" spans="3:4" x14ac:dyDescent="0.25">
      <c r="C1038" s="13"/>
      <c r="D1038" s="13"/>
    </row>
    <row r="1039" spans="3:4" x14ac:dyDescent="0.25">
      <c r="C1039" s="13"/>
      <c r="D1039" s="13"/>
    </row>
    <row r="1040" spans="3:4" x14ac:dyDescent="0.25">
      <c r="C1040" s="13"/>
      <c r="D1040" s="13"/>
    </row>
    <row r="1041" spans="3:4" x14ac:dyDescent="0.25">
      <c r="C1041" s="13"/>
      <c r="D1041" s="13"/>
    </row>
    <row r="1042" spans="3:4" x14ac:dyDescent="0.25">
      <c r="C1042" s="13"/>
      <c r="D1042" s="13"/>
    </row>
    <row r="1043" spans="3:4" x14ac:dyDescent="0.25">
      <c r="C1043" s="13"/>
      <c r="D1043" s="13"/>
    </row>
    <row r="1044" spans="3:4" x14ac:dyDescent="0.25">
      <c r="C1044" s="13"/>
      <c r="D1044" s="13"/>
    </row>
    <row r="1045" spans="3:4" x14ac:dyDescent="0.25">
      <c r="C1045" s="13"/>
      <c r="D1045" s="13"/>
    </row>
    <row r="1046" spans="3:4" x14ac:dyDescent="0.25">
      <c r="C1046" s="13"/>
      <c r="D1046" s="13"/>
    </row>
    <row r="1047" spans="3:4" x14ac:dyDescent="0.25">
      <c r="C1047" s="13"/>
      <c r="D1047" s="13"/>
    </row>
    <row r="1048" spans="3:4" x14ac:dyDescent="0.25">
      <c r="C1048" s="13"/>
      <c r="D1048" s="13"/>
    </row>
    <row r="1049" spans="3:4" x14ac:dyDescent="0.25">
      <c r="C1049" s="13"/>
      <c r="D1049" s="13"/>
    </row>
    <row r="1050" spans="3:4" x14ac:dyDescent="0.25">
      <c r="C1050" s="13"/>
      <c r="D1050" s="13"/>
    </row>
    <row r="1051" spans="3:4" x14ac:dyDescent="0.25">
      <c r="C1051" s="13"/>
      <c r="D1051" s="13"/>
    </row>
    <row r="1052" spans="3:4" x14ac:dyDescent="0.25">
      <c r="C1052" s="13"/>
      <c r="D1052" s="13"/>
    </row>
    <row r="1053" spans="3:4" x14ac:dyDescent="0.25">
      <c r="C1053" s="13"/>
      <c r="D1053" s="13"/>
    </row>
    <row r="1054" spans="3:4" x14ac:dyDescent="0.25">
      <c r="C1054" s="13"/>
      <c r="D1054" s="13"/>
    </row>
    <row r="1055" spans="3:4" x14ac:dyDescent="0.25">
      <c r="C1055" s="13"/>
      <c r="D1055" s="13"/>
    </row>
    <row r="1056" spans="3:4" x14ac:dyDescent="0.25">
      <c r="C1056" s="13"/>
      <c r="D1056" s="13"/>
    </row>
    <row r="1057" spans="3:4" x14ac:dyDescent="0.25">
      <c r="C1057" s="13"/>
      <c r="D1057" s="13"/>
    </row>
    <row r="1058" spans="3:4" x14ac:dyDescent="0.25">
      <c r="C1058" s="13"/>
      <c r="D1058" s="13"/>
    </row>
    <row r="1059" spans="3:4" x14ac:dyDescent="0.25">
      <c r="C1059" s="13"/>
      <c r="D1059" s="13"/>
    </row>
    <row r="1060" spans="3:4" x14ac:dyDescent="0.25">
      <c r="C1060" s="13"/>
      <c r="D1060" s="13"/>
    </row>
    <row r="1061" spans="3:4" x14ac:dyDescent="0.25">
      <c r="C1061" s="13"/>
      <c r="D1061" s="13"/>
    </row>
    <row r="1062" spans="3:4" x14ac:dyDescent="0.25">
      <c r="C1062" s="13"/>
      <c r="D1062" s="13"/>
    </row>
    <row r="1063" spans="3:4" x14ac:dyDescent="0.25">
      <c r="C1063" s="13"/>
      <c r="D1063" s="13"/>
    </row>
    <row r="1064" spans="3:4" x14ac:dyDescent="0.25">
      <c r="C1064" s="13"/>
      <c r="D1064" s="13"/>
    </row>
    <row r="1065" spans="3:4" x14ac:dyDescent="0.25">
      <c r="C1065" s="13"/>
      <c r="D1065" s="13"/>
    </row>
    <row r="1066" spans="3:4" x14ac:dyDescent="0.25">
      <c r="C1066" s="13"/>
      <c r="D1066" s="13"/>
    </row>
    <row r="1067" spans="3:4" x14ac:dyDescent="0.25">
      <c r="C1067" s="13"/>
      <c r="D1067" s="13"/>
    </row>
    <row r="1068" spans="3:4" x14ac:dyDescent="0.25">
      <c r="C1068" s="13"/>
      <c r="D1068" s="13"/>
    </row>
    <row r="1069" spans="3:4" x14ac:dyDescent="0.25">
      <c r="C1069" s="13"/>
      <c r="D1069" s="13"/>
    </row>
    <row r="1070" spans="3:4" x14ac:dyDescent="0.25">
      <c r="C1070" s="13"/>
      <c r="D1070" s="13"/>
    </row>
    <row r="1071" spans="3:4" x14ac:dyDescent="0.25">
      <c r="C1071" s="13"/>
      <c r="D1071" s="13"/>
    </row>
    <row r="1072" spans="3:4" x14ac:dyDescent="0.25">
      <c r="C1072" s="13"/>
      <c r="D1072" s="13"/>
    </row>
    <row r="1073" spans="3:4" x14ac:dyDescent="0.25">
      <c r="C1073" s="13"/>
      <c r="D1073" s="13"/>
    </row>
    <row r="1074" spans="3:4" x14ac:dyDescent="0.25">
      <c r="C1074" s="13"/>
      <c r="D1074" s="13"/>
    </row>
    <row r="1075" spans="3:4" x14ac:dyDescent="0.25">
      <c r="C1075" s="13"/>
      <c r="D1075" s="13"/>
    </row>
    <row r="1076" spans="3:4" x14ac:dyDescent="0.25">
      <c r="C1076" s="13"/>
      <c r="D1076" s="13"/>
    </row>
    <row r="1077" spans="3:4" x14ac:dyDescent="0.25">
      <c r="C1077" s="13"/>
      <c r="D1077" s="13"/>
    </row>
    <row r="1078" spans="3:4" x14ac:dyDescent="0.25">
      <c r="C1078" s="13"/>
      <c r="D1078" s="13"/>
    </row>
    <row r="1079" spans="3:4" x14ac:dyDescent="0.25">
      <c r="C1079" s="13"/>
      <c r="D1079" s="13"/>
    </row>
    <row r="1080" spans="3:4" x14ac:dyDescent="0.25">
      <c r="C1080" s="13"/>
      <c r="D1080" s="13"/>
    </row>
    <row r="1081" spans="3:4" x14ac:dyDescent="0.25">
      <c r="C1081" s="13"/>
      <c r="D1081" s="13"/>
    </row>
    <row r="1082" spans="3:4" x14ac:dyDescent="0.25">
      <c r="C1082" s="13"/>
      <c r="D1082" s="13"/>
    </row>
    <row r="1083" spans="3:4" x14ac:dyDescent="0.25">
      <c r="C1083" s="13"/>
      <c r="D1083" s="13"/>
    </row>
    <row r="1084" spans="3:4" x14ac:dyDescent="0.25">
      <c r="C1084" s="13"/>
      <c r="D1084" s="13"/>
    </row>
    <row r="1085" spans="3:4" x14ac:dyDescent="0.25">
      <c r="C1085" s="13"/>
      <c r="D1085" s="13"/>
    </row>
    <row r="1086" spans="3:4" x14ac:dyDescent="0.25">
      <c r="C1086" s="13"/>
      <c r="D1086" s="13"/>
    </row>
    <row r="1087" spans="3:4" x14ac:dyDescent="0.25">
      <c r="C1087" s="13"/>
      <c r="D1087" s="13"/>
    </row>
    <row r="1088" spans="3:4" x14ac:dyDescent="0.25">
      <c r="C1088" s="13"/>
      <c r="D1088" s="13"/>
    </row>
    <row r="1089" spans="3:4" x14ac:dyDescent="0.25">
      <c r="C1089" s="13"/>
      <c r="D1089" s="13"/>
    </row>
    <row r="1090" spans="3:4" x14ac:dyDescent="0.25">
      <c r="C1090" s="13"/>
      <c r="D1090" s="13"/>
    </row>
    <row r="1091" spans="3:4" x14ac:dyDescent="0.25">
      <c r="C1091" s="13"/>
      <c r="D1091" s="13"/>
    </row>
    <row r="1092" spans="3:4" x14ac:dyDescent="0.25">
      <c r="C1092" s="13"/>
      <c r="D1092" s="13"/>
    </row>
    <row r="1093" spans="3:4" x14ac:dyDescent="0.25">
      <c r="C1093" s="13"/>
      <c r="D1093" s="13"/>
    </row>
    <row r="1094" spans="3:4" x14ac:dyDescent="0.25">
      <c r="C1094" s="13"/>
      <c r="D1094" s="13"/>
    </row>
    <row r="1095" spans="3:4" x14ac:dyDescent="0.25">
      <c r="C1095" s="13"/>
      <c r="D1095" s="13"/>
    </row>
    <row r="1096" spans="3:4" x14ac:dyDescent="0.25">
      <c r="C1096" s="13"/>
      <c r="D1096" s="13"/>
    </row>
    <row r="1097" spans="3:4" x14ac:dyDescent="0.25">
      <c r="C1097" s="13"/>
      <c r="D1097" s="13"/>
    </row>
    <row r="1098" spans="3:4" x14ac:dyDescent="0.25">
      <c r="C1098" s="13"/>
      <c r="D1098" s="13"/>
    </row>
    <row r="1099" spans="3:4" x14ac:dyDescent="0.25">
      <c r="C1099" s="13"/>
      <c r="D1099" s="13"/>
    </row>
    <row r="1100" spans="3:4" x14ac:dyDescent="0.25">
      <c r="C1100" s="13"/>
      <c r="D1100" s="13"/>
    </row>
    <row r="1101" spans="3:4" x14ac:dyDescent="0.25">
      <c r="C1101" s="13"/>
      <c r="D1101" s="13"/>
    </row>
    <row r="1102" spans="3:4" x14ac:dyDescent="0.25">
      <c r="C1102" s="13"/>
      <c r="D1102" s="13"/>
    </row>
    <row r="1103" spans="3:4" x14ac:dyDescent="0.25">
      <c r="C1103" s="13"/>
      <c r="D1103" s="13"/>
    </row>
    <row r="1104" spans="3:4" x14ac:dyDescent="0.25">
      <c r="C1104" s="13"/>
      <c r="D1104" s="13"/>
    </row>
    <row r="1105" spans="3:4" x14ac:dyDescent="0.25">
      <c r="C1105" s="13"/>
      <c r="D1105" s="13"/>
    </row>
    <row r="1106" spans="3:4" x14ac:dyDescent="0.25">
      <c r="C1106" s="13"/>
      <c r="D1106" s="13"/>
    </row>
    <row r="1107" spans="3:4" x14ac:dyDescent="0.25">
      <c r="C1107" s="13"/>
      <c r="D1107" s="13"/>
    </row>
    <row r="1108" spans="3:4" x14ac:dyDescent="0.25">
      <c r="C1108" s="13"/>
      <c r="D1108" s="13"/>
    </row>
    <row r="1109" spans="3:4" x14ac:dyDescent="0.25">
      <c r="C1109" s="13"/>
      <c r="D1109" s="13"/>
    </row>
    <row r="1110" spans="3:4" x14ac:dyDescent="0.25">
      <c r="C1110" s="13"/>
      <c r="D1110" s="13"/>
    </row>
    <row r="1111" spans="3:4" x14ac:dyDescent="0.25">
      <c r="C1111" s="13"/>
      <c r="D1111" s="13"/>
    </row>
    <row r="1112" spans="3:4" x14ac:dyDescent="0.25">
      <c r="C1112" s="13"/>
      <c r="D1112" s="13"/>
    </row>
    <row r="1113" spans="3:4" x14ac:dyDescent="0.25">
      <c r="C1113" s="13"/>
      <c r="D1113" s="13"/>
    </row>
    <row r="1114" spans="3:4" x14ac:dyDescent="0.25">
      <c r="C1114" s="13"/>
      <c r="D1114" s="13"/>
    </row>
    <row r="1115" spans="3:4" x14ac:dyDescent="0.25">
      <c r="C1115" s="13"/>
      <c r="D1115" s="13"/>
    </row>
    <row r="1116" spans="3:4" x14ac:dyDescent="0.25">
      <c r="C1116" s="13"/>
      <c r="D1116" s="13"/>
    </row>
    <row r="1117" spans="3:4" x14ac:dyDescent="0.25">
      <c r="C1117" s="13"/>
      <c r="D1117" s="13"/>
    </row>
    <row r="1118" spans="3:4" x14ac:dyDescent="0.25">
      <c r="C1118" s="13"/>
      <c r="D1118" s="13"/>
    </row>
    <row r="1119" spans="3:4" x14ac:dyDescent="0.25">
      <c r="C1119" s="13"/>
      <c r="D1119" s="13"/>
    </row>
    <row r="1120" spans="3:4" x14ac:dyDescent="0.25">
      <c r="C1120" s="13"/>
      <c r="D1120" s="13"/>
    </row>
    <row r="1121" spans="3:4" x14ac:dyDescent="0.25">
      <c r="C1121" s="13"/>
      <c r="D1121" s="13"/>
    </row>
    <row r="1122" spans="3:4" x14ac:dyDescent="0.25">
      <c r="C1122" s="13"/>
      <c r="D1122" s="13"/>
    </row>
    <row r="1123" spans="3:4" x14ac:dyDescent="0.25">
      <c r="C1123" s="13"/>
      <c r="D1123" s="13"/>
    </row>
    <row r="1124" spans="3:4" x14ac:dyDescent="0.25">
      <c r="C1124" s="13"/>
      <c r="D1124" s="13"/>
    </row>
    <row r="1125" spans="3:4" x14ac:dyDescent="0.25">
      <c r="C1125" s="13"/>
      <c r="D1125" s="13"/>
    </row>
    <row r="1126" spans="3:4" x14ac:dyDescent="0.25">
      <c r="C1126" s="13"/>
      <c r="D1126" s="13"/>
    </row>
    <row r="1127" spans="3:4" x14ac:dyDescent="0.25">
      <c r="C1127" s="13"/>
      <c r="D1127" s="13"/>
    </row>
    <row r="1128" spans="3:4" x14ac:dyDescent="0.25">
      <c r="C1128" s="13"/>
      <c r="D1128" s="13"/>
    </row>
    <row r="1129" spans="3:4" x14ac:dyDescent="0.25">
      <c r="C1129" s="13"/>
      <c r="D1129" s="13"/>
    </row>
    <row r="1130" spans="3:4" x14ac:dyDescent="0.25">
      <c r="C1130" s="13"/>
      <c r="D1130" s="13"/>
    </row>
    <row r="1131" spans="3:4" x14ac:dyDescent="0.25">
      <c r="C1131" s="13"/>
      <c r="D1131" s="13"/>
    </row>
    <row r="1132" spans="3:4" x14ac:dyDescent="0.25">
      <c r="C1132" s="13"/>
      <c r="D1132" s="13"/>
    </row>
    <row r="1133" spans="3:4" x14ac:dyDescent="0.25">
      <c r="C1133" s="13"/>
      <c r="D1133" s="13"/>
    </row>
    <row r="1134" spans="3:4" x14ac:dyDescent="0.25">
      <c r="C1134" s="13"/>
      <c r="D1134" s="13"/>
    </row>
    <row r="1135" spans="3:4" x14ac:dyDescent="0.25">
      <c r="C1135" s="13"/>
      <c r="D1135" s="13"/>
    </row>
    <row r="1136" spans="3:4" x14ac:dyDescent="0.25">
      <c r="C1136" s="13"/>
      <c r="D1136" s="13"/>
    </row>
    <row r="1137" spans="3:4" x14ac:dyDescent="0.25">
      <c r="C1137" s="13"/>
      <c r="D1137" s="13"/>
    </row>
    <row r="1138" spans="3:4" x14ac:dyDescent="0.25">
      <c r="C1138" s="13"/>
      <c r="D1138" s="13"/>
    </row>
    <row r="1139" spans="3:4" x14ac:dyDescent="0.25">
      <c r="C1139" s="13"/>
      <c r="D1139" s="13"/>
    </row>
    <row r="1140" spans="3:4" x14ac:dyDescent="0.25">
      <c r="C1140" s="13"/>
      <c r="D1140" s="13"/>
    </row>
    <row r="1141" spans="3:4" x14ac:dyDescent="0.25">
      <c r="C1141" s="13"/>
      <c r="D1141" s="13"/>
    </row>
    <row r="1142" spans="3:4" x14ac:dyDescent="0.25">
      <c r="C1142" s="13"/>
      <c r="D1142" s="13"/>
    </row>
    <row r="1143" spans="3:4" x14ac:dyDescent="0.25">
      <c r="C1143" s="13"/>
      <c r="D1143" s="13"/>
    </row>
    <row r="1144" spans="3:4" x14ac:dyDescent="0.25">
      <c r="C1144" s="13"/>
      <c r="D1144" s="13"/>
    </row>
    <row r="1145" spans="3:4" x14ac:dyDescent="0.25">
      <c r="C1145" s="13"/>
      <c r="D1145" s="13"/>
    </row>
    <row r="1146" spans="3:4" x14ac:dyDescent="0.25">
      <c r="C1146" s="13"/>
      <c r="D1146" s="13"/>
    </row>
    <row r="1147" spans="3:4" x14ac:dyDescent="0.25">
      <c r="C1147" s="13"/>
      <c r="D1147" s="13"/>
    </row>
    <row r="1148" spans="3:4" x14ac:dyDescent="0.25">
      <c r="C1148" s="13"/>
      <c r="D1148" s="13"/>
    </row>
    <row r="1149" spans="3:4" x14ac:dyDescent="0.25">
      <c r="C1149" s="13"/>
      <c r="D1149" s="13"/>
    </row>
    <row r="1150" spans="3:4" x14ac:dyDescent="0.25">
      <c r="C1150" s="13"/>
      <c r="D1150" s="13"/>
    </row>
    <row r="1151" spans="3:4" x14ac:dyDescent="0.25">
      <c r="C1151" s="13"/>
      <c r="D1151" s="13"/>
    </row>
    <row r="1152" spans="3:4" x14ac:dyDescent="0.25">
      <c r="C1152" s="13"/>
      <c r="D1152" s="13"/>
    </row>
    <row r="1153" spans="3:4" x14ac:dyDescent="0.25">
      <c r="C1153" s="13"/>
      <c r="D1153" s="13"/>
    </row>
    <row r="1154" spans="3:4" x14ac:dyDescent="0.25">
      <c r="C1154" s="13"/>
      <c r="D1154" s="13"/>
    </row>
    <row r="1155" spans="3:4" x14ac:dyDescent="0.25">
      <c r="C1155" s="13"/>
      <c r="D1155" s="13"/>
    </row>
    <row r="1156" spans="3:4" x14ac:dyDescent="0.25">
      <c r="C1156" s="13"/>
      <c r="D1156" s="13"/>
    </row>
    <row r="1157" spans="3:4" x14ac:dyDescent="0.25">
      <c r="C1157" s="13"/>
      <c r="D1157" s="13"/>
    </row>
    <row r="1158" spans="3:4" x14ac:dyDescent="0.25">
      <c r="C1158" s="13"/>
      <c r="D1158" s="13"/>
    </row>
    <row r="1159" spans="3:4" x14ac:dyDescent="0.25">
      <c r="C1159" s="13"/>
      <c r="D1159" s="13"/>
    </row>
    <row r="1160" spans="3:4" x14ac:dyDescent="0.25">
      <c r="C1160" s="13"/>
      <c r="D1160" s="13"/>
    </row>
    <row r="1161" spans="3:4" x14ac:dyDescent="0.25">
      <c r="C1161" s="13"/>
      <c r="D1161" s="13"/>
    </row>
    <row r="1162" spans="3:4" x14ac:dyDescent="0.25">
      <c r="C1162" s="13"/>
      <c r="D1162" s="13"/>
    </row>
    <row r="1163" spans="3:4" x14ac:dyDescent="0.25">
      <c r="C1163" s="13"/>
      <c r="D1163" s="13"/>
    </row>
    <row r="1164" spans="3:4" x14ac:dyDescent="0.25">
      <c r="C1164" s="13"/>
      <c r="D1164" s="13"/>
    </row>
    <row r="1165" spans="3:4" x14ac:dyDescent="0.25">
      <c r="C1165" s="13"/>
      <c r="D1165" s="13"/>
    </row>
    <row r="1166" spans="3:4" x14ac:dyDescent="0.25">
      <c r="C1166" s="13"/>
      <c r="D1166" s="13"/>
    </row>
    <row r="1167" spans="3:4" x14ac:dyDescent="0.25">
      <c r="C1167" s="13"/>
      <c r="D1167" s="13"/>
    </row>
    <row r="1168" spans="3:4" x14ac:dyDescent="0.25">
      <c r="C1168" s="13"/>
      <c r="D1168" s="13"/>
    </row>
    <row r="1169" spans="3:4" x14ac:dyDescent="0.25">
      <c r="C1169" s="13"/>
      <c r="D1169" s="13"/>
    </row>
    <row r="1170" spans="3:4" x14ac:dyDescent="0.25">
      <c r="C1170" s="13"/>
      <c r="D1170" s="13"/>
    </row>
    <row r="1171" spans="3:4" x14ac:dyDescent="0.25">
      <c r="C1171" s="13"/>
      <c r="D1171" s="13"/>
    </row>
    <row r="1172" spans="3:4" x14ac:dyDescent="0.25">
      <c r="C1172" s="13"/>
      <c r="D1172" s="13"/>
    </row>
    <row r="1173" spans="3:4" x14ac:dyDescent="0.25">
      <c r="C1173" s="13"/>
      <c r="D1173" s="13"/>
    </row>
    <row r="1174" spans="3:4" x14ac:dyDescent="0.25">
      <c r="C1174" s="13"/>
      <c r="D1174" s="13"/>
    </row>
    <row r="1175" spans="3:4" x14ac:dyDescent="0.25">
      <c r="C1175" s="13"/>
      <c r="D1175" s="13"/>
    </row>
    <row r="1176" spans="3:4" x14ac:dyDescent="0.25">
      <c r="C1176" s="13"/>
      <c r="D1176" s="13"/>
    </row>
    <row r="1177" spans="3:4" x14ac:dyDescent="0.25">
      <c r="C1177" s="13"/>
      <c r="D1177" s="13"/>
    </row>
    <row r="1178" spans="3:4" x14ac:dyDescent="0.25">
      <c r="C1178" s="13"/>
      <c r="D1178" s="13"/>
    </row>
    <row r="1179" spans="3:4" x14ac:dyDescent="0.25">
      <c r="C1179" s="13"/>
      <c r="D1179" s="13"/>
    </row>
    <row r="1180" spans="3:4" x14ac:dyDescent="0.25">
      <c r="C1180" s="13"/>
      <c r="D1180" s="13"/>
    </row>
    <row r="1181" spans="3:4" x14ac:dyDescent="0.25">
      <c r="C1181" s="13"/>
      <c r="D1181" s="13"/>
    </row>
    <row r="1182" spans="3:4" x14ac:dyDescent="0.25">
      <c r="C1182" s="13"/>
      <c r="D1182" s="13"/>
    </row>
    <row r="1183" spans="3:4" x14ac:dyDescent="0.25">
      <c r="C1183" s="13"/>
      <c r="D1183" s="13"/>
    </row>
    <row r="1184" spans="3:4" x14ac:dyDescent="0.25">
      <c r="C1184" s="13"/>
      <c r="D1184" s="13"/>
    </row>
    <row r="1185" spans="3:4" x14ac:dyDescent="0.25">
      <c r="C1185" s="13"/>
      <c r="D1185" s="13"/>
    </row>
    <row r="1186" spans="3:4" x14ac:dyDescent="0.25">
      <c r="C1186" s="13"/>
      <c r="D1186" s="13"/>
    </row>
    <row r="1187" spans="3:4" x14ac:dyDescent="0.25">
      <c r="C1187" s="13"/>
      <c r="D1187" s="13"/>
    </row>
    <row r="1188" spans="3:4" x14ac:dyDescent="0.25">
      <c r="C1188" s="13"/>
      <c r="D1188" s="13"/>
    </row>
    <row r="1189" spans="3:4" x14ac:dyDescent="0.25">
      <c r="C1189" s="13"/>
      <c r="D1189" s="13"/>
    </row>
    <row r="1190" spans="3:4" x14ac:dyDescent="0.25">
      <c r="C1190" s="13"/>
      <c r="D1190" s="13"/>
    </row>
    <row r="1191" spans="3:4" x14ac:dyDescent="0.25">
      <c r="C1191" s="13"/>
      <c r="D1191" s="13"/>
    </row>
    <row r="1192" spans="3:4" x14ac:dyDescent="0.25">
      <c r="C1192" s="13"/>
      <c r="D1192" s="13"/>
    </row>
    <row r="1193" spans="3:4" x14ac:dyDescent="0.25">
      <c r="C1193" s="13"/>
      <c r="D1193" s="13"/>
    </row>
    <row r="1194" spans="3:4" x14ac:dyDescent="0.25">
      <c r="C1194" s="13"/>
      <c r="D1194" s="13"/>
    </row>
    <row r="1195" spans="3:4" x14ac:dyDescent="0.25">
      <c r="C1195" s="13"/>
      <c r="D1195" s="13"/>
    </row>
    <row r="1196" spans="3:4" x14ac:dyDescent="0.25">
      <c r="C1196" s="13"/>
      <c r="D1196" s="13"/>
    </row>
    <row r="1197" spans="3:4" x14ac:dyDescent="0.25">
      <c r="C1197" s="13"/>
      <c r="D1197" s="13"/>
    </row>
    <row r="1198" spans="3:4" x14ac:dyDescent="0.25">
      <c r="C1198" s="13"/>
      <c r="D1198" s="13"/>
    </row>
    <row r="1199" spans="3:4" x14ac:dyDescent="0.25">
      <c r="C1199" s="13"/>
      <c r="D1199" s="13"/>
    </row>
    <row r="1200" spans="3:4" x14ac:dyDescent="0.25">
      <c r="C1200" s="13"/>
      <c r="D1200" s="13"/>
    </row>
    <row r="1201" spans="3:4" x14ac:dyDescent="0.25">
      <c r="C1201" s="13"/>
      <c r="D1201" s="13"/>
    </row>
    <row r="1202" spans="3:4" x14ac:dyDescent="0.25">
      <c r="C1202" s="13"/>
      <c r="D1202" s="13"/>
    </row>
    <row r="1203" spans="3:4" x14ac:dyDescent="0.25">
      <c r="C1203" s="13"/>
      <c r="D1203" s="13"/>
    </row>
    <row r="1204" spans="3:4" x14ac:dyDescent="0.25">
      <c r="C1204" s="13"/>
      <c r="D1204" s="13"/>
    </row>
    <row r="1205" spans="3:4" x14ac:dyDescent="0.25">
      <c r="C1205" s="13"/>
      <c r="D1205" s="13"/>
    </row>
    <row r="1206" spans="3:4" x14ac:dyDescent="0.25">
      <c r="C1206" s="13"/>
      <c r="D1206" s="13"/>
    </row>
    <row r="1207" spans="3:4" x14ac:dyDescent="0.25">
      <c r="C1207" s="13"/>
      <c r="D1207" s="13"/>
    </row>
    <row r="1208" spans="3:4" x14ac:dyDescent="0.25">
      <c r="C1208" s="13"/>
      <c r="D1208" s="13"/>
    </row>
    <row r="1209" spans="3:4" x14ac:dyDescent="0.25">
      <c r="C1209" s="13"/>
      <c r="D1209" s="13"/>
    </row>
    <row r="1210" spans="3:4" x14ac:dyDescent="0.25">
      <c r="C1210" s="13"/>
      <c r="D1210" s="13"/>
    </row>
    <row r="1211" spans="3:4" x14ac:dyDescent="0.25">
      <c r="C1211" s="13"/>
      <c r="D1211" s="13"/>
    </row>
    <row r="1212" spans="3:4" x14ac:dyDescent="0.25">
      <c r="C1212" s="13"/>
      <c r="D1212" s="13"/>
    </row>
    <row r="1213" spans="3:4" x14ac:dyDescent="0.25">
      <c r="C1213" s="13"/>
      <c r="D1213" s="13"/>
    </row>
    <row r="1214" spans="3:4" x14ac:dyDescent="0.25">
      <c r="C1214" s="13"/>
      <c r="D1214" s="13"/>
    </row>
    <row r="1215" spans="3:4" x14ac:dyDescent="0.25">
      <c r="C1215" s="13"/>
      <c r="D1215" s="13"/>
    </row>
    <row r="1216" spans="3:4" x14ac:dyDescent="0.25">
      <c r="C1216" s="13"/>
      <c r="D1216" s="13"/>
    </row>
    <row r="1217" spans="3:4" x14ac:dyDescent="0.25">
      <c r="C1217" s="13"/>
      <c r="D1217" s="13"/>
    </row>
    <row r="1218" spans="3:4" x14ac:dyDescent="0.25">
      <c r="C1218" s="13"/>
      <c r="D1218" s="13"/>
    </row>
    <row r="1219" spans="3:4" x14ac:dyDescent="0.25">
      <c r="C1219" s="13"/>
      <c r="D1219" s="13"/>
    </row>
    <row r="1220" spans="3:4" x14ac:dyDescent="0.25">
      <c r="C1220" s="13"/>
      <c r="D1220" s="13"/>
    </row>
    <row r="1221" spans="3:4" x14ac:dyDescent="0.25">
      <c r="C1221" s="13"/>
      <c r="D1221" s="13"/>
    </row>
    <row r="1222" spans="3:4" x14ac:dyDescent="0.25">
      <c r="C1222" s="13"/>
      <c r="D1222" s="13"/>
    </row>
    <row r="1223" spans="3:4" x14ac:dyDescent="0.25">
      <c r="C1223" s="13"/>
      <c r="D1223" s="13"/>
    </row>
    <row r="1224" spans="3:4" x14ac:dyDescent="0.25">
      <c r="C1224" s="13"/>
      <c r="D1224" s="13"/>
    </row>
    <row r="1225" spans="3:4" x14ac:dyDescent="0.25">
      <c r="C1225" s="13"/>
      <c r="D1225" s="13"/>
    </row>
    <row r="1226" spans="3:4" x14ac:dyDescent="0.25">
      <c r="C1226" s="13"/>
      <c r="D1226" s="13"/>
    </row>
    <row r="1227" spans="3:4" x14ac:dyDescent="0.25">
      <c r="C1227" s="13"/>
      <c r="D1227" s="13"/>
    </row>
    <row r="1228" spans="3:4" x14ac:dyDescent="0.25">
      <c r="C1228" s="13"/>
      <c r="D1228" s="13"/>
    </row>
    <row r="1229" spans="3:4" x14ac:dyDescent="0.25">
      <c r="C1229" s="13"/>
      <c r="D1229" s="13"/>
    </row>
    <row r="1230" spans="3:4" x14ac:dyDescent="0.25">
      <c r="C1230" s="13"/>
      <c r="D1230" s="13"/>
    </row>
    <row r="1231" spans="3:4" x14ac:dyDescent="0.25">
      <c r="C1231" s="13"/>
      <c r="D1231" s="13"/>
    </row>
    <row r="1232" spans="3:4" x14ac:dyDescent="0.25">
      <c r="C1232" s="13"/>
      <c r="D1232" s="13"/>
    </row>
    <row r="1233" spans="3:4" x14ac:dyDescent="0.25">
      <c r="C1233" s="13"/>
      <c r="D1233" s="13"/>
    </row>
    <row r="1234" spans="3:4" x14ac:dyDescent="0.25">
      <c r="C1234" s="13"/>
      <c r="D1234" s="13"/>
    </row>
    <row r="1235" spans="3:4" x14ac:dyDescent="0.25">
      <c r="C1235" s="13"/>
      <c r="D1235" s="13"/>
    </row>
    <row r="1236" spans="3:4" x14ac:dyDescent="0.25">
      <c r="C1236" s="13"/>
      <c r="D1236" s="13"/>
    </row>
    <row r="1237" spans="3:4" x14ac:dyDescent="0.25">
      <c r="C1237" s="13"/>
      <c r="D1237" s="13"/>
    </row>
    <row r="1238" spans="3:4" x14ac:dyDescent="0.25">
      <c r="C1238" s="13"/>
      <c r="D1238" s="13"/>
    </row>
    <row r="1239" spans="3:4" x14ac:dyDescent="0.25">
      <c r="C1239" s="13"/>
      <c r="D1239" s="13"/>
    </row>
    <row r="1240" spans="3:4" x14ac:dyDescent="0.25">
      <c r="C1240" s="13"/>
      <c r="D1240" s="13"/>
    </row>
    <row r="1241" spans="3:4" x14ac:dyDescent="0.25">
      <c r="C1241" s="13"/>
      <c r="D1241" s="13"/>
    </row>
    <row r="1242" spans="3:4" x14ac:dyDescent="0.25">
      <c r="C1242" s="13"/>
      <c r="D1242" s="13"/>
    </row>
    <row r="1243" spans="3:4" x14ac:dyDescent="0.25">
      <c r="C1243" s="13"/>
      <c r="D1243" s="13"/>
    </row>
    <row r="1244" spans="3:4" x14ac:dyDescent="0.25">
      <c r="C1244" s="13"/>
      <c r="D1244" s="13"/>
    </row>
    <row r="1245" spans="3:4" x14ac:dyDescent="0.25">
      <c r="C1245" s="13"/>
      <c r="D1245" s="13"/>
    </row>
    <row r="1246" spans="3:4" x14ac:dyDescent="0.25">
      <c r="C1246" s="13"/>
      <c r="D1246" s="13"/>
    </row>
    <row r="1247" spans="3:4" x14ac:dyDescent="0.25">
      <c r="C1247" s="13"/>
      <c r="D1247" s="13"/>
    </row>
    <row r="1248" spans="3:4" x14ac:dyDescent="0.25">
      <c r="C1248" s="13"/>
      <c r="D1248" s="13"/>
    </row>
    <row r="1249" spans="3:4" x14ac:dyDescent="0.25">
      <c r="C1249" s="13"/>
      <c r="D1249" s="13"/>
    </row>
    <row r="1250" spans="3:4" x14ac:dyDescent="0.25">
      <c r="C1250" s="13"/>
      <c r="D1250" s="13"/>
    </row>
    <row r="1251" spans="3:4" x14ac:dyDescent="0.25">
      <c r="C1251" s="13"/>
      <c r="D1251" s="13"/>
    </row>
    <row r="1252" spans="3:4" x14ac:dyDescent="0.25">
      <c r="C1252" s="13"/>
      <c r="D1252" s="13"/>
    </row>
    <row r="1253" spans="3:4" x14ac:dyDescent="0.25">
      <c r="C1253" s="13"/>
      <c r="D1253" s="13"/>
    </row>
    <row r="1254" spans="3:4" x14ac:dyDescent="0.25">
      <c r="C1254" s="13"/>
      <c r="D1254" s="13"/>
    </row>
    <row r="1255" spans="3:4" x14ac:dyDescent="0.25">
      <c r="C1255" s="13"/>
      <c r="D1255" s="13"/>
    </row>
    <row r="1256" spans="3:4" x14ac:dyDescent="0.25">
      <c r="C1256" s="13"/>
      <c r="D1256" s="13"/>
    </row>
    <row r="1257" spans="3:4" x14ac:dyDescent="0.25">
      <c r="C1257" s="13"/>
      <c r="D1257" s="13"/>
    </row>
    <row r="1258" spans="3:4" x14ac:dyDescent="0.25">
      <c r="C1258" s="13"/>
      <c r="D1258" s="13"/>
    </row>
    <row r="1259" spans="3:4" x14ac:dyDescent="0.25">
      <c r="C1259" s="13"/>
      <c r="D1259" s="13"/>
    </row>
    <row r="1260" spans="3:4" x14ac:dyDescent="0.25">
      <c r="C1260" s="13"/>
      <c r="D1260" s="13"/>
    </row>
    <row r="1261" spans="3:4" x14ac:dyDescent="0.25">
      <c r="C1261" s="13"/>
      <c r="D1261" s="13"/>
    </row>
    <row r="1262" spans="3:4" x14ac:dyDescent="0.25">
      <c r="C1262" s="13"/>
      <c r="D1262" s="13"/>
    </row>
    <row r="1263" spans="3:4" x14ac:dyDescent="0.25">
      <c r="C1263" s="13"/>
      <c r="D1263" s="13"/>
    </row>
    <row r="1264" spans="3:4" x14ac:dyDescent="0.25">
      <c r="C1264" s="13"/>
      <c r="D1264" s="13"/>
    </row>
    <row r="1265" spans="3:4" x14ac:dyDescent="0.25">
      <c r="C1265" s="13"/>
      <c r="D1265" s="13"/>
    </row>
    <row r="1266" spans="3:4" x14ac:dyDescent="0.25">
      <c r="C1266" s="13"/>
      <c r="D1266" s="13"/>
    </row>
    <row r="1267" spans="3:4" x14ac:dyDescent="0.25">
      <c r="C1267" s="13"/>
      <c r="D1267" s="13"/>
    </row>
    <row r="1268" spans="3:4" x14ac:dyDescent="0.25">
      <c r="C1268" s="13"/>
      <c r="D1268" s="13"/>
    </row>
    <row r="1269" spans="3:4" x14ac:dyDescent="0.25">
      <c r="C1269" s="13"/>
      <c r="D1269" s="13"/>
    </row>
    <row r="1270" spans="3:4" x14ac:dyDescent="0.25">
      <c r="C1270" s="13"/>
      <c r="D1270" s="13"/>
    </row>
    <row r="1271" spans="3:4" x14ac:dyDescent="0.25">
      <c r="C1271" s="13"/>
      <c r="D1271" s="13"/>
    </row>
    <row r="1272" spans="3:4" x14ac:dyDescent="0.25">
      <c r="C1272" s="13"/>
      <c r="D1272" s="13"/>
    </row>
    <row r="1273" spans="3:4" x14ac:dyDescent="0.25">
      <c r="C1273" s="13"/>
      <c r="D1273" s="13"/>
    </row>
    <row r="1274" spans="3:4" x14ac:dyDescent="0.25">
      <c r="C1274" s="13"/>
      <c r="D1274" s="13"/>
    </row>
    <row r="1275" spans="3:4" x14ac:dyDescent="0.25">
      <c r="C1275" s="13"/>
      <c r="D1275" s="13"/>
    </row>
    <row r="1276" spans="3:4" x14ac:dyDescent="0.25">
      <c r="C1276" s="13"/>
      <c r="D1276" s="13"/>
    </row>
    <row r="1277" spans="3:4" x14ac:dyDescent="0.25">
      <c r="C1277" s="13"/>
      <c r="D1277" s="13"/>
    </row>
    <row r="1278" spans="3:4" x14ac:dyDescent="0.25">
      <c r="C1278" s="13"/>
      <c r="D1278" s="13"/>
    </row>
    <row r="1279" spans="3:4" x14ac:dyDescent="0.25">
      <c r="C1279" s="13"/>
      <c r="D1279" s="13"/>
    </row>
    <row r="1280" spans="3:4" x14ac:dyDescent="0.25">
      <c r="C1280" s="13"/>
      <c r="D1280" s="13"/>
    </row>
    <row r="1281" spans="3:4" x14ac:dyDescent="0.25">
      <c r="C1281" s="13"/>
      <c r="D1281" s="13"/>
    </row>
    <row r="1282" spans="3:4" x14ac:dyDescent="0.25">
      <c r="C1282" s="13"/>
      <c r="D1282" s="13"/>
    </row>
    <row r="1283" spans="3:4" x14ac:dyDescent="0.25">
      <c r="C1283" s="13"/>
      <c r="D1283" s="13"/>
    </row>
    <row r="1284" spans="3:4" x14ac:dyDescent="0.25">
      <c r="C1284" s="13"/>
      <c r="D1284" s="13"/>
    </row>
    <row r="1285" spans="3:4" x14ac:dyDescent="0.25">
      <c r="C1285" s="13"/>
      <c r="D1285" s="13"/>
    </row>
    <row r="1286" spans="3:4" x14ac:dyDescent="0.25">
      <c r="C1286" s="13"/>
      <c r="D1286" s="13"/>
    </row>
    <row r="1287" spans="3:4" x14ac:dyDescent="0.25">
      <c r="C1287" s="13"/>
      <c r="D1287" s="13"/>
    </row>
    <row r="1288" spans="3:4" x14ac:dyDescent="0.25">
      <c r="C1288" s="13"/>
      <c r="D1288" s="13"/>
    </row>
    <row r="1289" spans="3:4" x14ac:dyDescent="0.25">
      <c r="C1289" s="13"/>
      <c r="D1289" s="13"/>
    </row>
    <row r="1290" spans="3:4" x14ac:dyDescent="0.25">
      <c r="C1290" s="13"/>
      <c r="D1290" s="13"/>
    </row>
    <row r="1291" spans="3:4" x14ac:dyDescent="0.25">
      <c r="C1291" s="13"/>
      <c r="D1291" s="13"/>
    </row>
    <row r="1292" spans="3:4" x14ac:dyDescent="0.25">
      <c r="C1292" s="13"/>
      <c r="D1292" s="13"/>
    </row>
    <row r="1293" spans="3:4" x14ac:dyDescent="0.25">
      <c r="C1293" s="13"/>
      <c r="D1293" s="13"/>
    </row>
    <row r="1294" spans="3:4" x14ac:dyDescent="0.25">
      <c r="C1294" s="13"/>
      <c r="D1294" s="13"/>
    </row>
    <row r="1295" spans="3:4" x14ac:dyDescent="0.25">
      <c r="C1295" s="13"/>
      <c r="D1295" s="13"/>
    </row>
    <row r="1296" spans="3:4" x14ac:dyDescent="0.25">
      <c r="C1296" s="13"/>
      <c r="D1296" s="13"/>
    </row>
    <row r="1297" spans="3:4" x14ac:dyDescent="0.25">
      <c r="C1297" s="13"/>
      <c r="D1297" s="13"/>
    </row>
    <row r="1298" spans="3:4" x14ac:dyDescent="0.25">
      <c r="C1298" s="13"/>
      <c r="D1298" s="13"/>
    </row>
    <row r="1299" spans="3:4" x14ac:dyDescent="0.25">
      <c r="C1299" s="13"/>
      <c r="D1299" s="13"/>
    </row>
    <row r="1300" spans="3:4" x14ac:dyDescent="0.25">
      <c r="C1300" s="13"/>
      <c r="D1300" s="13"/>
    </row>
    <row r="1301" spans="3:4" x14ac:dyDescent="0.25">
      <c r="C1301" s="13"/>
      <c r="D1301" s="13"/>
    </row>
    <row r="1302" spans="3:4" x14ac:dyDescent="0.25">
      <c r="C1302" s="13"/>
      <c r="D1302" s="13"/>
    </row>
    <row r="1303" spans="3:4" x14ac:dyDescent="0.25">
      <c r="C1303" s="13"/>
      <c r="D1303" s="13"/>
    </row>
    <row r="1304" spans="3:4" x14ac:dyDescent="0.25">
      <c r="C1304" s="13"/>
      <c r="D1304" s="13"/>
    </row>
    <row r="1305" spans="3:4" x14ac:dyDescent="0.25">
      <c r="C1305" s="13"/>
      <c r="D1305" s="13"/>
    </row>
    <row r="1306" spans="3:4" x14ac:dyDescent="0.25">
      <c r="C1306" s="13"/>
      <c r="D1306" s="13"/>
    </row>
    <row r="1307" spans="3:4" x14ac:dyDescent="0.25">
      <c r="C1307" s="13"/>
      <c r="D1307" s="13"/>
    </row>
    <row r="1308" spans="3:4" x14ac:dyDescent="0.25">
      <c r="C1308" s="13"/>
      <c r="D1308" s="13"/>
    </row>
    <row r="1309" spans="3:4" x14ac:dyDescent="0.25">
      <c r="C1309" s="13"/>
      <c r="D1309" s="13"/>
    </row>
    <row r="1310" spans="3:4" x14ac:dyDescent="0.25">
      <c r="C1310" s="13"/>
      <c r="D1310" s="13"/>
    </row>
    <row r="1311" spans="3:4" x14ac:dyDescent="0.25">
      <c r="C1311" s="13"/>
      <c r="D1311" s="13"/>
    </row>
    <row r="1312" spans="3:4" x14ac:dyDescent="0.25">
      <c r="C1312" s="13"/>
      <c r="D1312" s="13"/>
    </row>
    <row r="1313" spans="3:4" x14ac:dyDescent="0.25">
      <c r="C1313" s="13"/>
      <c r="D1313" s="13"/>
    </row>
    <row r="1314" spans="3:4" x14ac:dyDescent="0.25">
      <c r="C1314" s="13"/>
      <c r="D1314" s="13"/>
    </row>
    <row r="1315" spans="3:4" x14ac:dyDescent="0.25">
      <c r="C1315" s="13"/>
      <c r="D1315" s="13"/>
    </row>
    <row r="1316" spans="3:4" x14ac:dyDescent="0.25">
      <c r="C1316" s="13"/>
      <c r="D1316" s="13"/>
    </row>
    <row r="1317" spans="3:4" x14ac:dyDescent="0.25">
      <c r="C1317" s="13"/>
      <c r="D1317" s="13"/>
    </row>
    <row r="1318" spans="3:4" x14ac:dyDescent="0.25">
      <c r="C1318" s="13"/>
      <c r="D1318" s="13"/>
    </row>
    <row r="1319" spans="3:4" x14ac:dyDescent="0.25">
      <c r="C1319" s="13"/>
      <c r="D1319" s="13"/>
    </row>
    <row r="1320" spans="3:4" x14ac:dyDescent="0.25">
      <c r="C1320" s="13"/>
      <c r="D1320" s="13"/>
    </row>
    <row r="1321" spans="3:4" x14ac:dyDescent="0.25">
      <c r="C1321" s="13"/>
      <c r="D1321" s="13"/>
    </row>
    <row r="1322" spans="3:4" x14ac:dyDescent="0.25">
      <c r="C1322" s="13"/>
      <c r="D1322" s="13"/>
    </row>
    <row r="1323" spans="3:4" x14ac:dyDescent="0.25">
      <c r="C1323" s="13"/>
      <c r="D1323" s="13"/>
    </row>
    <row r="1324" spans="3:4" x14ac:dyDescent="0.25">
      <c r="C1324" s="13"/>
      <c r="D1324" s="13"/>
    </row>
    <row r="1325" spans="3:4" x14ac:dyDescent="0.25">
      <c r="C1325" s="13"/>
      <c r="D1325" s="13"/>
    </row>
    <row r="1326" spans="3:4" x14ac:dyDescent="0.25">
      <c r="C1326" s="13"/>
      <c r="D1326" s="13"/>
    </row>
    <row r="1327" spans="3:4" x14ac:dyDescent="0.25">
      <c r="C1327" s="13"/>
      <c r="D1327" s="13"/>
    </row>
    <row r="1328" spans="3:4" x14ac:dyDescent="0.25">
      <c r="C1328" s="13"/>
      <c r="D1328" s="13"/>
    </row>
    <row r="1329" spans="3:4" x14ac:dyDescent="0.25">
      <c r="C1329" s="13"/>
      <c r="D1329" s="13"/>
    </row>
    <row r="1330" spans="3:4" x14ac:dyDescent="0.25">
      <c r="C1330" s="13"/>
      <c r="D1330" s="13"/>
    </row>
    <row r="1331" spans="3:4" x14ac:dyDescent="0.25">
      <c r="C1331" s="13"/>
      <c r="D1331" s="13"/>
    </row>
    <row r="1332" spans="3:4" x14ac:dyDescent="0.25">
      <c r="C1332" s="13"/>
      <c r="D1332" s="13"/>
    </row>
    <row r="1333" spans="3:4" x14ac:dyDescent="0.25">
      <c r="C1333" s="13"/>
      <c r="D1333" s="13"/>
    </row>
    <row r="1334" spans="3:4" x14ac:dyDescent="0.25">
      <c r="C1334" s="13"/>
      <c r="D1334" s="13"/>
    </row>
    <row r="1335" spans="3:4" x14ac:dyDescent="0.25">
      <c r="C1335" s="13"/>
      <c r="D1335" s="13"/>
    </row>
    <row r="1336" spans="3:4" x14ac:dyDescent="0.25">
      <c r="C1336" s="13"/>
      <c r="D1336" s="13"/>
    </row>
    <row r="1337" spans="3:4" x14ac:dyDescent="0.25">
      <c r="C1337" s="13"/>
      <c r="D1337" s="13"/>
    </row>
    <row r="1338" spans="3:4" x14ac:dyDescent="0.25">
      <c r="C1338" s="13"/>
      <c r="D1338" s="13"/>
    </row>
    <row r="1339" spans="3:4" x14ac:dyDescent="0.25">
      <c r="C1339" s="13"/>
      <c r="D1339" s="13"/>
    </row>
    <row r="1340" spans="3:4" x14ac:dyDescent="0.25">
      <c r="C1340" s="13"/>
      <c r="D1340" s="13"/>
    </row>
    <row r="1341" spans="3:4" x14ac:dyDescent="0.25">
      <c r="C1341" s="13"/>
      <c r="D1341" s="13"/>
    </row>
    <row r="1342" spans="3:4" x14ac:dyDescent="0.25">
      <c r="C1342" s="13"/>
      <c r="D1342" s="13"/>
    </row>
    <row r="1343" spans="3:4" x14ac:dyDescent="0.25">
      <c r="C1343" s="13"/>
      <c r="D1343" s="13"/>
    </row>
    <row r="1344" spans="3:4" x14ac:dyDescent="0.25">
      <c r="C1344" s="13"/>
      <c r="D1344" s="13"/>
    </row>
    <row r="1345" spans="3:4" x14ac:dyDescent="0.25">
      <c r="C1345" s="13"/>
      <c r="D1345" s="13"/>
    </row>
    <row r="1346" spans="3:4" x14ac:dyDescent="0.25">
      <c r="C1346" s="13"/>
      <c r="D1346" s="13"/>
    </row>
    <row r="1347" spans="3:4" x14ac:dyDescent="0.25">
      <c r="C1347" s="13"/>
      <c r="D1347" s="13"/>
    </row>
    <row r="1348" spans="3:4" x14ac:dyDescent="0.25">
      <c r="C1348" s="13"/>
      <c r="D1348" s="13"/>
    </row>
    <row r="1349" spans="3:4" x14ac:dyDescent="0.25">
      <c r="C1349" s="13"/>
      <c r="D1349" s="13"/>
    </row>
    <row r="1350" spans="3:4" x14ac:dyDescent="0.25">
      <c r="C1350" s="13"/>
      <c r="D1350" s="13"/>
    </row>
    <row r="1351" spans="3:4" x14ac:dyDescent="0.25">
      <c r="C1351" s="13"/>
      <c r="D1351" s="13"/>
    </row>
    <row r="1352" spans="3:4" x14ac:dyDescent="0.25">
      <c r="C1352" s="13"/>
      <c r="D1352" s="13"/>
    </row>
    <row r="1353" spans="3:4" x14ac:dyDescent="0.25">
      <c r="C1353" s="13"/>
      <c r="D1353" s="13"/>
    </row>
    <row r="1354" spans="3:4" x14ac:dyDescent="0.25">
      <c r="C1354" s="13"/>
      <c r="D1354" s="13"/>
    </row>
    <row r="1355" spans="3:4" x14ac:dyDescent="0.25">
      <c r="C1355" s="13"/>
      <c r="D1355" s="13"/>
    </row>
    <row r="1356" spans="3:4" x14ac:dyDescent="0.25">
      <c r="C1356" s="13"/>
      <c r="D1356" s="13"/>
    </row>
    <row r="1357" spans="3:4" x14ac:dyDescent="0.25">
      <c r="C1357" s="13"/>
      <c r="D1357" s="13"/>
    </row>
    <row r="1358" spans="3:4" x14ac:dyDescent="0.25">
      <c r="C1358" s="13"/>
      <c r="D1358" s="13"/>
    </row>
    <row r="1359" spans="3:4" x14ac:dyDescent="0.25">
      <c r="C1359" s="13"/>
      <c r="D1359" s="13"/>
    </row>
    <row r="1360" spans="3:4" x14ac:dyDescent="0.25">
      <c r="C1360" s="13"/>
      <c r="D1360" s="13"/>
    </row>
    <row r="1361" spans="3:4" x14ac:dyDescent="0.25">
      <c r="C1361" s="13"/>
      <c r="D1361" s="13"/>
    </row>
    <row r="1362" spans="3:4" x14ac:dyDescent="0.25">
      <c r="C1362" s="13"/>
      <c r="D1362" s="13"/>
    </row>
    <row r="1363" spans="3:4" x14ac:dyDescent="0.25">
      <c r="C1363" s="13"/>
      <c r="D1363" s="13"/>
    </row>
    <row r="1364" spans="3:4" x14ac:dyDescent="0.25">
      <c r="C1364" s="13"/>
      <c r="D1364" s="13"/>
    </row>
    <row r="1365" spans="3:4" x14ac:dyDescent="0.25">
      <c r="C1365" s="13"/>
      <c r="D1365" s="13"/>
    </row>
    <row r="1366" spans="3:4" x14ac:dyDescent="0.25">
      <c r="C1366" s="13"/>
      <c r="D1366" s="13"/>
    </row>
    <row r="1367" spans="3:4" x14ac:dyDescent="0.25">
      <c r="C1367" s="13"/>
      <c r="D1367" s="13"/>
    </row>
    <row r="1368" spans="3:4" x14ac:dyDescent="0.25">
      <c r="C1368" s="13"/>
      <c r="D1368" s="13"/>
    </row>
    <row r="1369" spans="3:4" x14ac:dyDescent="0.25">
      <c r="C1369" s="13"/>
      <c r="D1369" s="13"/>
    </row>
    <row r="1370" spans="3:4" x14ac:dyDescent="0.25">
      <c r="C1370" s="13"/>
      <c r="D1370" s="13"/>
    </row>
    <row r="1371" spans="3:4" x14ac:dyDescent="0.25">
      <c r="C1371" s="13"/>
      <c r="D1371" s="13"/>
    </row>
    <row r="1372" spans="3:4" x14ac:dyDescent="0.25">
      <c r="C1372" s="13"/>
      <c r="D1372" s="13"/>
    </row>
    <row r="1373" spans="3:4" x14ac:dyDescent="0.25">
      <c r="C1373" s="13"/>
      <c r="D1373" s="13"/>
    </row>
    <row r="1374" spans="3:4" x14ac:dyDescent="0.25">
      <c r="C1374" s="13"/>
      <c r="D1374" s="13"/>
    </row>
    <row r="1375" spans="3:4" x14ac:dyDescent="0.25">
      <c r="C1375" s="13"/>
      <c r="D1375" s="13"/>
    </row>
    <row r="1376" spans="3:4" x14ac:dyDescent="0.25">
      <c r="C1376" s="13"/>
      <c r="D1376" s="13"/>
    </row>
    <row r="1377" spans="3:4" x14ac:dyDescent="0.25">
      <c r="C1377" s="13"/>
      <c r="D1377" s="13"/>
    </row>
    <row r="1378" spans="3:4" x14ac:dyDescent="0.25">
      <c r="C1378" s="13"/>
      <c r="D1378" s="13"/>
    </row>
    <row r="1379" spans="3:4" x14ac:dyDescent="0.25">
      <c r="C1379" s="13"/>
      <c r="D1379" s="13"/>
    </row>
    <row r="1380" spans="3:4" x14ac:dyDescent="0.25">
      <c r="C1380" s="13"/>
      <c r="D1380" s="13"/>
    </row>
    <row r="1381" spans="3:4" x14ac:dyDescent="0.25">
      <c r="C1381" s="13"/>
      <c r="D1381" s="13"/>
    </row>
    <row r="1382" spans="3:4" x14ac:dyDescent="0.25">
      <c r="C1382" s="13"/>
      <c r="D1382" s="13"/>
    </row>
    <row r="1383" spans="3:4" x14ac:dyDescent="0.25">
      <c r="C1383" s="13"/>
      <c r="D1383" s="13"/>
    </row>
    <row r="1384" spans="3:4" x14ac:dyDescent="0.25">
      <c r="C1384" s="13"/>
      <c r="D1384" s="13"/>
    </row>
    <row r="1385" spans="3:4" x14ac:dyDescent="0.25">
      <c r="C1385" s="13"/>
      <c r="D1385" s="13"/>
    </row>
    <row r="1386" spans="3:4" x14ac:dyDescent="0.25">
      <c r="C1386" s="13"/>
      <c r="D1386" s="13"/>
    </row>
    <row r="1387" spans="3:4" x14ac:dyDescent="0.25">
      <c r="C1387" s="13"/>
      <c r="D1387" s="13"/>
    </row>
    <row r="1388" spans="3:4" x14ac:dyDescent="0.25">
      <c r="C1388" s="13"/>
      <c r="D1388" s="13"/>
    </row>
    <row r="1389" spans="3:4" x14ac:dyDescent="0.25">
      <c r="C1389" s="13"/>
      <c r="D1389" s="13"/>
    </row>
    <row r="1390" spans="3:4" x14ac:dyDescent="0.25">
      <c r="C1390" s="13"/>
      <c r="D1390" s="13"/>
    </row>
    <row r="1391" spans="3:4" x14ac:dyDescent="0.25">
      <c r="C1391" s="13"/>
      <c r="D1391" s="13"/>
    </row>
    <row r="1392" spans="3:4" x14ac:dyDescent="0.25">
      <c r="C1392" s="13"/>
      <c r="D1392" s="13"/>
    </row>
    <row r="1393" spans="3:4" x14ac:dyDescent="0.25">
      <c r="C1393" s="13"/>
      <c r="D1393" s="13"/>
    </row>
    <row r="1394" spans="3:4" x14ac:dyDescent="0.25">
      <c r="C1394" s="13"/>
      <c r="D1394" s="13"/>
    </row>
    <row r="1395" spans="3:4" x14ac:dyDescent="0.25">
      <c r="C1395" s="13"/>
      <c r="D1395" s="13"/>
    </row>
    <row r="1396" spans="3:4" x14ac:dyDescent="0.25">
      <c r="C1396" s="13"/>
      <c r="D1396" s="13"/>
    </row>
    <row r="1397" spans="3:4" x14ac:dyDescent="0.25">
      <c r="C1397" s="13"/>
      <c r="D1397" s="13"/>
    </row>
    <row r="1398" spans="3:4" x14ac:dyDescent="0.25">
      <c r="C1398" s="13"/>
      <c r="D1398" s="13"/>
    </row>
    <row r="1399" spans="3:4" x14ac:dyDescent="0.25">
      <c r="C1399" s="13"/>
      <c r="D1399" s="13"/>
    </row>
    <row r="1400" spans="3:4" x14ac:dyDescent="0.25">
      <c r="C1400" s="13"/>
      <c r="D1400" s="13"/>
    </row>
    <row r="1401" spans="3:4" x14ac:dyDescent="0.25">
      <c r="C1401" s="13"/>
      <c r="D1401" s="13"/>
    </row>
    <row r="1402" spans="3:4" x14ac:dyDescent="0.25">
      <c r="C1402" s="13"/>
      <c r="D1402" s="13"/>
    </row>
    <row r="1403" spans="3:4" x14ac:dyDescent="0.25">
      <c r="C1403" s="13"/>
      <c r="D1403" s="13"/>
    </row>
    <row r="1404" spans="3:4" x14ac:dyDescent="0.25">
      <c r="C1404" s="13"/>
      <c r="D1404" s="13"/>
    </row>
    <row r="1405" spans="3:4" x14ac:dyDescent="0.25">
      <c r="C1405" s="13"/>
      <c r="D1405" s="13"/>
    </row>
    <row r="1406" spans="3:4" x14ac:dyDescent="0.25">
      <c r="C1406" s="13"/>
      <c r="D1406" s="13"/>
    </row>
    <row r="1407" spans="3:4" x14ac:dyDescent="0.25">
      <c r="C1407" s="13"/>
      <c r="D1407" s="13"/>
    </row>
    <row r="1408" spans="3:4" x14ac:dyDescent="0.25">
      <c r="C1408" s="13"/>
      <c r="D1408" s="13"/>
    </row>
    <row r="1409" spans="3:4" x14ac:dyDescent="0.25">
      <c r="C1409" s="13"/>
      <c r="D1409" s="13"/>
    </row>
    <row r="1410" spans="3:4" x14ac:dyDescent="0.25">
      <c r="C1410" s="13"/>
      <c r="D1410" s="13"/>
    </row>
    <row r="1411" spans="3:4" x14ac:dyDescent="0.25">
      <c r="C1411" s="13"/>
      <c r="D1411" s="13"/>
    </row>
    <row r="1412" spans="3:4" x14ac:dyDescent="0.25">
      <c r="C1412" s="13"/>
      <c r="D1412" s="13"/>
    </row>
    <row r="1413" spans="3:4" x14ac:dyDescent="0.25">
      <c r="C1413" s="13"/>
      <c r="D1413" s="13"/>
    </row>
    <row r="1414" spans="3:4" x14ac:dyDescent="0.25">
      <c r="C1414" s="13"/>
      <c r="D1414" s="13"/>
    </row>
    <row r="1415" spans="3:4" x14ac:dyDescent="0.25">
      <c r="C1415" s="13"/>
      <c r="D1415" s="13"/>
    </row>
    <row r="1416" spans="3:4" x14ac:dyDescent="0.25">
      <c r="C1416" s="13"/>
      <c r="D1416" s="13"/>
    </row>
    <row r="1417" spans="3:4" x14ac:dyDescent="0.25">
      <c r="C1417" s="13"/>
      <c r="D1417" s="13"/>
    </row>
    <row r="1418" spans="3:4" x14ac:dyDescent="0.25">
      <c r="C1418" s="13"/>
      <c r="D1418" s="13"/>
    </row>
    <row r="1419" spans="3:4" x14ac:dyDescent="0.25">
      <c r="C1419" s="13"/>
      <c r="D1419" s="13"/>
    </row>
    <row r="1420" spans="3:4" x14ac:dyDescent="0.25">
      <c r="C1420" s="13"/>
      <c r="D1420" s="13"/>
    </row>
    <row r="1421" spans="3:4" x14ac:dyDescent="0.25">
      <c r="C1421" s="13"/>
      <c r="D1421" s="13"/>
    </row>
    <row r="1422" spans="3:4" x14ac:dyDescent="0.25">
      <c r="C1422" s="13"/>
      <c r="D1422" s="13"/>
    </row>
    <row r="1423" spans="3:4" x14ac:dyDescent="0.25">
      <c r="C1423" s="13"/>
      <c r="D1423" s="13"/>
    </row>
    <row r="1424" spans="3:4" x14ac:dyDescent="0.25">
      <c r="C1424" s="13"/>
      <c r="D1424" s="13"/>
    </row>
    <row r="1425" spans="3:4" x14ac:dyDescent="0.25">
      <c r="C1425" s="13"/>
      <c r="D1425" s="13"/>
    </row>
    <row r="1426" spans="3:4" x14ac:dyDescent="0.25">
      <c r="C1426" s="13"/>
      <c r="D1426" s="13"/>
    </row>
    <row r="1427" spans="3:4" x14ac:dyDescent="0.25">
      <c r="C1427" s="13"/>
      <c r="D1427" s="13"/>
    </row>
    <row r="1428" spans="3:4" x14ac:dyDescent="0.25">
      <c r="C1428" s="13"/>
      <c r="D1428" s="13"/>
    </row>
    <row r="1429" spans="3:4" x14ac:dyDescent="0.25">
      <c r="C1429" s="13"/>
      <c r="D1429" s="13"/>
    </row>
    <row r="1430" spans="3:4" x14ac:dyDescent="0.25">
      <c r="C1430" s="13"/>
      <c r="D1430" s="13"/>
    </row>
    <row r="1431" spans="3:4" x14ac:dyDescent="0.25">
      <c r="C1431" s="13"/>
      <c r="D1431" s="13"/>
    </row>
    <row r="1432" spans="3:4" x14ac:dyDescent="0.25">
      <c r="C1432" s="13"/>
      <c r="D1432" s="13"/>
    </row>
    <row r="1433" spans="3:4" x14ac:dyDescent="0.25">
      <c r="C1433" s="13"/>
      <c r="D1433" s="13"/>
    </row>
    <row r="1434" spans="3:4" x14ac:dyDescent="0.25">
      <c r="C1434" s="13"/>
      <c r="D1434" s="13"/>
    </row>
    <row r="1435" spans="3:4" x14ac:dyDescent="0.25">
      <c r="C1435" s="13"/>
      <c r="D1435" s="13"/>
    </row>
    <row r="1436" spans="3:4" x14ac:dyDescent="0.25">
      <c r="C1436" s="13"/>
      <c r="D1436" s="13"/>
    </row>
    <row r="1437" spans="3:4" x14ac:dyDescent="0.25">
      <c r="C1437" s="13"/>
      <c r="D1437" s="13"/>
    </row>
    <row r="1438" spans="3:4" x14ac:dyDescent="0.25">
      <c r="C1438" s="13"/>
      <c r="D1438" s="13"/>
    </row>
    <row r="1439" spans="3:4" x14ac:dyDescent="0.25">
      <c r="C1439" s="13"/>
      <c r="D1439" s="13"/>
    </row>
    <row r="1440" spans="3:4" x14ac:dyDescent="0.25">
      <c r="C1440" s="13"/>
      <c r="D1440" s="13"/>
    </row>
    <row r="1441" spans="3:4" x14ac:dyDescent="0.25">
      <c r="C1441" s="13"/>
      <c r="D1441" s="13"/>
    </row>
    <row r="1442" spans="3:4" x14ac:dyDescent="0.25">
      <c r="C1442" s="13"/>
      <c r="D1442" s="13"/>
    </row>
    <row r="1443" spans="3:4" x14ac:dyDescent="0.25">
      <c r="C1443" s="13"/>
      <c r="D1443" s="13"/>
    </row>
    <row r="1444" spans="3:4" x14ac:dyDescent="0.25">
      <c r="C1444" s="13"/>
      <c r="D1444" s="13"/>
    </row>
    <row r="1445" spans="3:4" x14ac:dyDescent="0.25">
      <c r="C1445" s="13"/>
      <c r="D1445" s="13"/>
    </row>
    <row r="1446" spans="3:4" x14ac:dyDescent="0.25">
      <c r="C1446" s="13"/>
      <c r="D1446" s="13"/>
    </row>
    <row r="1447" spans="3:4" x14ac:dyDescent="0.25">
      <c r="C1447" s="13"/>
      <c r="D1447" s="13"/>
    </row>
    <row r="1448" spans="3:4" x14ac:dyDescent="0.25">
      <c r="C1448" s="13"/>
      <c r="D1448" s="13"/>
    </row>
    <row r="1449" spans="3:4" x14ac:dyDescent="0.25">
      <c r="C1449" s="13"/>
      <c r="D1449" s="13"/>
    </row>
    <row r="1450" spans="3:4" x14ac:dyDescent="0.25">
      <c r="C1450" s="13"/>
      <c r="D1450" s="13"/>
    </row>
    <row r="1451" spans="3:4" x14ac:dyDescent="0.25">
      <c r="C1451" s="13"/>
      <c r="D1451" s="13"/>
    </row>
    <row r="1452" spans="3:4" x14ac:dyDescent="0.25">
      <c r="C1452" s="13"/>
      <c r="D1452" s="13"/>
    </row>
    <row r="1453" spans="3:4" x14ac:dyDescent="0.25">
      <c r="C1453" s="13"/>
      <c r="D1453" s="13"/>
    </row>
    <row r="1454" spans="3:4" x14ac:dyDescent="0.25">
      <c r="C1454" s="13"/>
      <c r="D1454" s="13"/>
    </row>
    <row r="1455" spans="3:4" x14ac:dyDescent="0.25">
      <c r="C1455" s="13"/>
      <c r="D1455" s="13"/>
    </row>
    <row r="1456" spans="3:4" x14ac:dyDescent="0.25">
      <c r="C1456" s="13"/>
      <c r="D1456" s="13"/>
    </row>
    <row r="1457" spans="3:4" x14ac:dyDescent="0.25">
      <c r="C1457" s="13"/>
      <c r="D1457" s="13"/>
    </row>
    <row r="1458" spans="3:4" x14ac:dyDescent="0.25">
      <c r="C1458" s="13"/>
      <c r="D1458" s="13"/>
    </row>
    <row r="1459" spans="3:4" x14ac:dyDescent="0.25">
      <c r="C1459" s="13"/>
      <c r="D1459" s="13"/>
    </row>
    <row r="1460" spans="3:4" x14ac:dyDescent="0.25">
      <c r="C1460" s="13"/>
      <c r="D1460" s="13"/>
    </row>
    <row r="1461" spans="3:4" x14ac:dyDescent="0.25">
      <c r="C1461" s="13"/>
      <c r="D1461" s="13"/>
    </row>
    <row r="1462" spans="3:4" x14ac:dyDescent="0.25">
      <c r="C1462" s="13"/>
      <c r="D1462" s="13"/>
    </row>
    <row r="1463" spans="3:4" x14ac:dyDescent="0.25">
      <c r="C1463" s="13"/>
      <c r="D1463" s="13"/>
    </row>
    <row r="1464" spans="3:4" x14ac:dyDescent="0.25">
      <c r="C1464" s="13"/>
      <c r="D1464" s="13"/>
    </row>
    <row r="1465" spans="3:4" x14ac:dyDescent="0.25">
      <c r="C1465" s="13"/>
      <c r="D1465" s="13"/>
    </row>
    <row r="1466" spans="3:4" x14ac:dyDescent="0.25">
      <c r="C1466" s="13"/>
      <c r="D1466" s="13"/>
    </row>
    <row r="1467" spans="3:4" x14ac:dyDescent="0.25">
      <c r="C1467" s="13"/>
      <c r="D1467" s="13"/>
    </row>
    <row r="1468" spans="3:4" x14ac:dyDescent="0.25">
      <c r="C1468" s="13"/>
      <c r="D1468" s="13"/>
    </row>
    <row r="1469" spans="3:4" x14ac:dyDescent="0.25">
      <c r="C1469" s="13"/>
      <c r="D1469" s="13"/>
    </row>
    <row r="1470" spans="3:4" x14ac:dyDescent="0.25">
      <c r="C1470" s="13"/>
      <c r="D1470" s="13"/>
    </row>
    <row r="1471" spans="3:4" x14ac:dyDescent="0.25">
      <c r="C1471" s="13"/>
      <c r="D1471" s="13"/>
    </row>
    <row r="1472" spans="3:4" x14ac:dyDescent="0.25">
      <c r="C1472" s="13"/>
      <c r="D1472" s="13"/>
    </row>
    <row r="1473" spans="3:4" x14ac:dyDescent="0.25">
      <c r="C1473" s="13"/>
      <c r="D1473" s="13"/>
    </row>
    <row r="1474" spans="3:4" x14ac:dyDescent="0.25">
      <c r="C1474" s="13"/>
      <c r="D1474" s="13"/>
    </row>
    <row r="1475" spans="3:4" x14ac:dyDescent="0.25">
      <c r="C1475" s="13"/>
      <c r="D1475" s="13"/>
    </row>
    <row r="1476" spans="3:4" x14ac:dyDescent="0.25">
      <c r="C1476" s="13"/>
      <c r="D1476" s="13"/>
    </row>
    <row r="1477" spans="3:4" x14ac:dyDescent="0.25">
      <c r="C1477" s="13"/>
      <c r="D1477" s="13"/>
    </row>
    <row r="1478" spans="3:4" x14ac:dyDescent="0.25">
      <c r="C1478" s="13"/>
      <c r="D1478" s="13"/>
    </row>
    <row r="1479" spans="3:4" x14ac:dyDescent="0.25">
      <c r="C1479" s="13"/>
      <c r="D1479" s="13"/>
    </row>
    <row r="1480" spans="3:4" x14ac:dyDescent="0.25">
      <c r="C1480" s="13"/>
      <c r="D1480" s="13"/>
    </row>
    <row r="1481" spans="3:4" x14ac:dyDescent="0.25">
      <c r="C1481" s="13"/>
      <c r="D1481" s="13"/>
    </row>
    <row r="1482" spans="3:4" x14ac:dyDescent="0.25">
      <c r="C1482" s="13"/>
      <c r="D1482" s="13"/>
    </row>
    <row r="1483" spans="3:4" x14ac:dyDescent="0.25">
      <c r="C1483" s="13"/>
      <c r="D1483" s="13"/>
    </row>
    <row r="1484" spans="3:4" x14ac:dyDescent="0.25">
      <c r="C1484" s="13"/>
      <c r="D1484" s="13"/>
    </row>
    <row r="1485" spans="3:4" x14ac:dyDescent="0.25">
      <c r="C1485" s="13"/>
      <c r="D1485" s="13"/>
    </row>
    <row r="1486" spans="3:4" x14ac:dyDescent="0.25">
      <c r="C1486" s="13"/>
      <c r="D1486" s="13"/>
    </row>
    <row r="1487" spans="3:4" x14ac:dyDescent="0.25">
      <c r="C1487" s="13"/>
      <c r="D1487" s="13"/>
    </row>
    <row r="1488" spans="3:4" x14ac:dyDescent="0.25">
      <c r="C1488" s="13"/>
      <c r="D1488" s="13"/>
    </row>
    <row r="1489" spans="3:4" x14ac:dyDescent="0.25">
      <c r="C1489" s="13"/>
      <c r="D1489" s="13"/>
    </row>
    <row r="1490" spans="3:4" x14ac:dyDescent="0.25">
      <c r="C1490" s="13"/>
      <c r="D1490" s="13"/>
    </row>
    <row r="1491" spans="3:4" x14ac:dyDescent="0.25">
      <c r="C1491" s="13"/>
      <c r="D1491" s="13"/>
    </row>
    <row r="1492" spans="3:4" x14ac:dyDescent="0.25">
      <c r="C1492" s="13"/>
      <c r="D1492" s="13"/>
    </row>
    <row r="1493" spans="3:4" x14ac:dyDescent="0.25">
      <c r="C1493" s="13"/>
      <c r="D1493" s="13"/>
    </row>
    <row r="1494" spans="3:4" x14ac:dyDescent="0.25">
      <c r="C1494" s="13"/>
      <c r="D1494" s="13"/>
    </row>
    <row r="1495" spans="3:4" x14ac:dyDescent="0.25">
      <c r="C1495" s="13"/>
      <c r="D1495" s="13"/>
    </row>
    <row r="1496" spans="3:4" x14ac:dyDescent="0.25">
      <c r="C1496" s="13"/>
      <c r="D1496" s="13"/>
    </row>
    <row r="1497" spans="3:4" x14ac:dyDescent="0.25">
      <c r="C1497" s="13"/>
      <c r="D1497" s="13"/>
    </row>
    <row r="1498" spans="3:4" x14ac:dyDescent="0.25">
      <c r="C1498" s="13"/>
      <c r="D1498" s="13"/>
    </row>
    <row r="1499" spans="3:4" x14ac:dyDescent="0.25">
      <c r="C1499" s="13"/>
      <c r="D1499" s="13"/>
    </row>
    <row r="1500" spans="3:4" x14ac:dyDescent="0.25">
      <c r="C1500" s="13"/>
      <c r="D1500" s="13"/>
    </row>
    <row r="1501" spans="3:4" x14ac:dyDescent="0.25">
      <c r="C1501" s="13"/>
      <c r="D1501" s="13"/>
    </row>
    <row r="1502" spans="3:4" x14ac:dyDescent="0.25">
      <c r="C1502" s="13"/>
      <c r="D1502" s="13"/>
    </row>
    <row r="1503" spans="3:4" x14ac:dyDescent="0.25">
      <c r="C1503" s="13"/>
      <c r="D1503" s="13"/>
    </row>
    <row r="1504" spans="3:4" x14ac:dyDescent="0.25">
      <c r="C1504" s="13"/>
      <c r="D1504" s="13"/>
    </row>
    <row r="1505" spans="3:4" x14ac:dyDescent="0.25">
      <c r="C1505" s="13"/>
      <c r="D1505" s="13"/>
    </row>
    <row r="1506" spans="3:4" x14ac:dyDescent="0.25">
      <c r="C1506" s="13"/>
      <c r="D1506" s="13"/>
    </row>
    <row r="1507" spans="3:4" x14ac:dyDescent="0.25">
      <c r="C1507" s="13"/>
      <c r="D1507" s="13"/>
    </row>
    <row r="1508" spans="3:4" x14ac:dyDescent="0.25">
      <c r="C1508" s="13"/>
      <c r="D1508" s="13"/>
    </row>
    <row r="1509" spans="3:4" x14ac:dyDescent="0.25">
      <c r="C1509" s="13"/>
      <c r="D1509" s="13"/>
    </row>
    <row r="1510" spans="3:4" x14ac:dyDescent="0.25">
      <c r="C1510" s="13"/>
      <c r="D1510" s="13"/>
    </row>
    <row r="1511" spans="3:4" x14ac:dyDescent="0.25">
      <c r="C1511" s="13"/>
      <c r="D1511" s="13"/>
    </row>
    <row r="1512" spans="3:4" x14ac:dyDescent="0.25">
      <c r="C1512" s="13"/>
      <c r="D1512" s="13"/>
    </row>
    <row r="1513" spans="3:4" x14ac:dyDescent="0.25">
      <c r="C1513" s="13"/>
      <c r="D1513" s="13"/>
    </row>
    <row r="1514" spans="3:4" x14ac:dyDescent="0.25">
      <c r="C1514" s="13"/>
      <c r="D1514" s="13"/>
    </row>
    <row r="1515" spans="3:4" x14ac:dyDescent="0.25">
      <c r="C1515" s="13"/>
      <c r="D1515" s="13"/>
    </row>
    <row r="1516" spans="3:4" x14ac:dyDescent="0.25">
      <c r="C1516" s="13"/>
      <c r="D1516" s="13"/>
    </row>
    <row r="1517" spans="3:4" x14ac:dyDescent="0.25">
      <c r="C1517" s="13"/>
      <c r="D1517" s="13"/>
    </row>
    <row r="1518" spans="3:4" x14ac:dyDescent="0.25">
      <c r="C1518" s="13"/>
      <c r="D1518" s="13"/>
    </row>
    <row r="1519" spans="3:4" x14ac:dyDescent="0.25">
      <c r="C1519" s="13"/>
      <c r="D1519" s="13"/>
    </row>
    <row r="1520" spans="3:4" x14ac:dyDescent="0.25">
      <c r="C1520" s="13"/>
      <c r="D1520" s="13"/>
    </row>
    <row r="1521" spans="3:4" x14ac:dyDescent="0.25">
      <c r="C1521" s="13"/>
      <c r="D1521" s="13"/>
    </row>
    <row r="1522" spans="3:4" x14ac:dyDescent="0.25">
      <c r="C1522" s="13"/>
      <c r="D1522" s="13"/>
    </row>
    <row r="1523" spans="3:4" x14ac:dyDescent="0.25">
      <c r="C1523" s="13"/>
      <c r="D1523" s="13"/>
    </row>
    <row r="1524" spans="3:4" x14ac:dyDescent="0.25">
      <c r="C1524" s="13"/>
      <c r="D1524" s="13"/>
    </row>
    <row r="1525" spans="3:4" x14ac:dyDescent="0.25">
      <c r="C1525" s="13"/>
      <c r="D1525" s="13"/>
    </row>
    <row r="1526" spans="3:4" x14ac:dyDescent="0.25">
      <c r="C1526" s="13"/>
      <c r="D1526" s="13"/>
    </row>
    <row r="1527" spans="3:4" x14ac:dyDescent="0.25">
      <c r="C1527" s="13"/>
      <c r="D1527" s="13"/>
    </row>
    <row r="1528" spans="3:4" x14ac:dyDescent="0.25">
      <c r="C1528" s="13"/>
      <c r="D1528" s="13"/>
    </row>
    <row r="1529" spans="3:4" x14ac:dyDescent="0.25">
      <c r="C1529" s="13"/>
      <c r="D1529" s="13"/>
    </row>
    <row r="1530" spans="3:4" x14ac:dyDescent="0.25">
      <c r="C1530" s="13"/>
      <c r="D1530" s="13"/>
    </row>
    <row r="1531" spans="3:4" x14ac:dyDescent="0.25">
      <c r="C1531" s="13"/>
      <c r="D1531" s="13"/>
    </row>
    <row r="1532" spans="3:4" x14ac:dyDescent="0.25">
      <c r="C1532" s="13"/>
      <c r="D1532" s="13"/>
    </row>
    <row r="1533" spans="3:4" x14ac:dyDescent="0.25">
      <c r="C1533" s="13"/>
      <c r="D1533" s="13"/>
    </row>
    <row r="1534" spans="3:4" x14ac:dyDescent="0.25">
      <c r="C1534" s="13"/>
      <c r="D1534" s="13"/>
    </row>
    <row r="1535" spans="3:4" x14ac:dyDescent="0.25">
      <c r="C1535" s="13"/>
      <c r="D1535" s="13"/>
    </row>
    <row r="1536" spans="3:4" x14ac:dyDescent="0.25">
      <c r="C1536" s="13"/>
      <c r="D1536" s="13"/>
    </row>
    <row r="1537" spans="3:4" x14ac:dyDescent="0.25">
      <c r="C1537" s="13"/>
      <c r="D1537" s="13"/>
    </row>
    <row r="1538" spans="3:4" x14ac:dyDescent="0.25">
      <c r="C1538" s="13"/>
      <c r="D1538" s="13"/>
    </row>
    <row r="1539" spans="3:4" x14ac:dyDescent="0.25">
      <c r="C1539" s="13"/>
      <c r="D1539" s="13"/>
    </row>
    <row r="1540" spans="3:4" x14ac:dyDescent="0.25">
      <c r="C1540" s="13"/>
      <c r="D1540" s="13"/>
    </row>
    <row r="1541" spans="3:4" x14ac:dyDescent="0.25">
      <c r="C1541" s="13"/>
      <c r="D1541" s="13"/>
    </row>
    <row r="1542" spans="3:4" x14ac:dyDescent="0.25">
      <c r="C1542" s="13"/>
      <c r="D1542" s="13"/>
    </row>
    <row r="1543" spans="3:4" x14ac:dyDescent="0.25">
      <c r="C1543" s="13"/>
      <c r="D1543" s="13"/>
    </row>
    <row r="1544" spans="3:4" x14ac:dyDescent="0.25">
      <c r="C1544" s="13"/>
      <c r="D1544" s="13"/>
    </row>
    <row r="1545" spans="3:4" x14ac:dyDescent="0.25">
      <c r="C1545" s="13"/>
      <c r="D1545" s="13"/>
    </row>
    <row r="1546" spans="3:4" x14ac:dyDescent="0.25">
      <c r="C1546" s="13"/>
      <c r="D1546" s="13"/>
    </row>
    <row r="1547" spans="3:4" x14ac:dyDescent="0.25">
      <c r="C1547" s="13"/>
      <c r="D1547" s="13"/>
    </row>
    <row r="1548" spans="3:4" x14ac:dyDescent="0.25">
      <c r="C1548" s="13"/>
      <c r="D1548" s="13"/>
    </row>
    <row r="1549" spans="3:4" x14ac:dyDescent="0.25">
      <c r="C1549" s="13"/>
      <c r="D1549" s="13"/>
    </row>
    <row r="1550" spans="3:4" x14ac:dyDescent="0.25">
      <c r="C1550" s="13"/>
      <c r="D1550" s="13"/>
    </row>
    <row r="1551" spans="3:4" x14ac:dyDescent="0.25">
      <c r="C1551" s="13"/>
      <c r="D1551" s="13"/>
    </row>
    <row r="1552" spans="3:4" x14ac:dyDescent="0.25">
      <c r="C1552" s="13"/>
      <c r="D1552" s="13"/>
    </row>
    <row r="1553" spans="3:4" x14ac:dyDescent="0.25">
      <c r="C1553" s="13"/>
      <c r="D1553" s="13"/>
    </row>
    <row r="1554" spans="3:4" x14ac:dyDescent="0.25">
      <c r="C1554" s="13"/>
      <c r="D1554" s="13"/>
    </row>
    <row r="1555" spans="3:4" x14ac:dyDescent="0.25">
      <c r="C1555" s="13"/>
      <c r="D1555" s="13"/>
    </row>
    <row r="1556" spans="3:4" x14ac:dyDescent="0.25">
      <c r="C1556" s="13"/>
      <c r="D1556" s="13"/>
    </row>
    <row r="1557" spans="3:4" x14ac:dyDescent="0.25">
      <c r="C1557" s="13"/>
      <c r="D1557" s="13"/>
    </row>
    <row r="1558" spans="3:4" x14ac:dyDescent="0.25">
      <c r="C1558" s="13"/>
      <c r="D1558" s="13"/>
    </row>
    <row r="1559" spans="3:4" x14ac:dyDescent="0.25">
      <c r="C1559" s="13"/>
      <c r="D1559" s="13"/>
    </row>
    <row r="1560" spans="3:4" x14ac:dyDescent="0.25">
      <c r="C1560" s="13"/>
      <c r="D1560" s="13"/>
    </row>
    <row r="1561" spans="3:4" x14ac:dyDescent="0.25">
      <c r="C1561" s="13"/>
      <c r="D1561" s="13"/>
    </row>
    <row r="1562" spans="3:4" x14ac:dyDescent="0.25">
      <c r="C1562" s="13"/>
      <c r="D1562" s="13"/>
    </row>
    <row r="1563" spans="3:4" x14ac:dyDescent="0.25">
      <c r="C1563" s="13"/>
      <c r="D1563" s="13"/>
    </row>
    <row r="1564" spans="3:4" x14ac:dyDescent="0.25">
      <c r="C1564" s="13"/>
      <c r="D1564" s="13"/>
    </row>
    <row r="1565" spans="3:4" x14ac:dyDescent="0.25">
      <c r="C1565" s="13"/>
      <c r="D1565" s="13"/>
    </row>
    <row r="1566" spans="3:4" x14ac:dyDescent="0.25">
      <c r="C1566" s="13"/>
      <c r="D1566" s="13"/>
    </row>
    <row r="1567" spans="3:4" x14ac:dyDescent="0.25">
      <c r="C1567" s="13"/>
      <c r="D1567" s="13"/>
    </row>
    <row r="1568" spans="3:4" x14ac:dyDescent="0.25">
      <c r="C1568" s="13"/>
      <c r="D1568" s="13"/>
    </row>
    <row r="1569" spans="3:4" x14ac:dyDescent="0.25">
      <c r="C1569" s="13"/>
      <c r="D1569" s="13"/>
    </row>
    <row r="1570" spans="3:4" x14ac:dyDescent="0.25">
      <c r="C1570" s="13"/>
      <c r="D1570" s="13"/>
    </row>
    <row r="1571" spans="3:4" x14ac:dyDescent="0.25">
      <c r="C1571" s="13"/>
      <c r="D1571" s="13"/>
    </row>
    <row r="1572" spans="3:4" x14ac:dyDescent="0.25">
      <c r="C1572" s="13"/>
      <c r="D1572" s="13"/>
    </row>
    <row r="1573" spans="3:4" x14ac:dyDescent="0.25">
      <c r="C1573" s="13"/>
      <c r="D1573" s="13"/>
    </row>
    <row r="1574" spans="3:4" x14ac:dyDescent="0.25">
      <c r="C1574" s="13"/>
      <c r="D1574" s="13"/>
    </row>
    <row r="1575" spans="3:4" x14ac:dyDescent="0.25">
      <c r="C1575" s="13"/>
      <c r="D1575" s="13"/>
    </row>
    <row r="1576" spans="3:4" x14ac:dyDescent="0.25">
      <c r="C1576" s="13"/>
      <c r="D1576" s="13"/>
    </row>
    <row r="1577" spans="3:4" x14ac:dyDescent="0.25">
      <c r="C1577" s="13"/>
      <c r="D1577" s="13"/>
    </row>
    <row r="1578" spans="3:4" x14ac:dyDescent="0.25">
      <c r="C1578" s="13"/>
      <c r="D1578" s="13"/>
    </row>
    <row r="1579" spans="3:4" x14ac:dyDescent="0.25">
      <c r="C1579" s="13"/>
      <c r="D1579" s="13"/>
    </row>
    <row r="1580" spans="3:4" x14ac:dyDescent="0.25">
      <c r="C1580" s="13"/>
      <c r="D1580" s="13"/>
    </row>
    <row r="1581" spans="3:4" x14ac:dyDescent="0.25">
      <c r="C1581" s="13"/>
      <c r="D1581" s="13"/>
    </row>
    <row r="1582" spans="3:4" x14ac:dyDescent="0.25">
      <c r="C1582" s="13"/>
      <c r="D1582" s="13"/>
    </row>
    <row r="1583" spans="3:4" x14ac:dyDescent="0.25">
      <c r="C1583" s="13"/>
      <c r="D1583" s="13"/>
    </row>
    <row r="1584" spans="3:4" x14ac:dyDescent="0.25">
      <c r="C1584" s="13"/>
      <c r="D1584" s="13"/>
    </row>
    <row r="1585" spans="3:4" x14ac:dyDescent="0.25">
      <c r="C1585" s="13"/>
      <c r="D1585" s="13"/>
    </row>
    <row r="1586" spans="3:4" x14ac:dyDescent="0.25">
      <c r="C1586" s="13"/>
      <c r="D1586" s="13"/>
    </row>
    <row r="1587" spans="3:4" x14ac:dyDescent="0.25">
      <c r="C1587" s="13"/>
      <c r="D1587" s="13"/>
    </row>
    <row r="1588" spans="3:4" x14ac:dyDescent="0.25">
      <c r="C1588" s="13"/>
      <c r="D1588" s="13"/>
    </row>
    <row r="1589" spans="3:4" x14ac:dyDescent="0.25">
      <c r="C1589" s="13"/>
      <c r="D1589" s="13"/>
    </row>
    <row r="1590" spans="3:4" x14ac:dyDescent="0.25">
      <c r="C1590" s="13"/>
      <c r="D1590" s="13"/>
    </row>
    <row r="1591" spans="3:4" x14ac:dyDescent="0.25">
      <c r="C1591" s="13"/>
      <c r="D1591" s="13"/>
    </row>
    <row r="1592" spans="3:4" x14ac:dyDescent="0.25">
      <c r="C1592" s="13"/>
      <c r="D1592" s="13"/>
    </row>
    <row r="1593" spans="3:4" x14ac:dyDescent="0.25">
      <c r="C1593" s="13"/>
      <c r="D1593" s="13"/>
    </row>
    <row r="1594" spans="3:4" x14ac:dyDescent="0.25">
      <c r="C1594" s="13"/>
      <c r="D1594" s="13"/>
    </row>
    <row r="1595" spans="3:4" x14ac:dyDescent="0.25">
      <c r="C1595" s="13"/>
      <c r="D1595" s="13"/>
    </row>
    <row r="1596" spans="3:4" x14ac:dyDescent="0.25">
      <c r="C1596" s="13"/>
      <c r="D1596" s="13"/>
    </row>
    <row r="1597" spans="3:4" x14ac:dyDescent="0.25">
      <c r="C1597" s="13"/>
      <c r="D1597" s="13"/>
    </row>
    <row r="1598" spans="3:4" x14ac:dyDescent="0.25">
      <c r="C1598" s="13"/>
      <c r="D1598" s="13"/>
    </row>
    <row r="1599" spans="3:4" x14ac:dyDescent="0.25">
      <c r="C1599" s="13"/>
      <c r="D1599" s="13"/>
    </row>
    <row r="1600" spans="3:4" x14ac:dyDescent="0.25">
      <c r="C1600" s="13"/>
      <c r="D1600" s="13"/>
    </row>
    <row r="1601" spans="3:4" x14ac:dyDescent="0.25">
      <c r="C1601" s="13"/>
      <c r="D1601" s="13"/>
    </row>
    <row r="1602" spans="3:4" x14ac:dyDescent="0.25">
      <c r="C1602" s="13"/>
      <c r="D1602" s="13"/>
    </row>
    <row r="1603" spans="3:4" x14ac:dyDescent="0.25">
      <c r="C1603" s="13"/>
      <c r="D1603" s="13"/>
    </row>
    <row r="1604" spans="3:4" x14ac:dyDescent="0.25">
      <c r="C1604" s="13"/>
      <c r="D1604" s="13"/>
    </row>
    <row r="1605" spans="3:4" x14ac:dyDescent="0.25">
      <c r="C1605" s="13"/>
      <c r="D1605" s="13"/>
    </row>
    <row r="1606" spans="3:4" x14ac:dyDescent="0.25">
      <c r="C1606" s="13"/>
      <c r="D1606" s="13"/>
    </row>
    <row r="1607" spans="3:4" x14ac:dyDescent="0.25">
      <c r="C1607" s="13"/>
      <c r="D1607" s="13"/>
    </row>
    <row r="1608" spans="3:4" x14ac:dyDescent="0.25">
      <c r="C1608" s="13"/>
      <c r="D1608" s="13"/>
    </row>
    <row r="1609" spans="3:4" x14ac:dyDescent="0.25">
      <c r="C1609" s="13"/>
      <c r="D1609" s="13"/>
    </row>
    <row r="1610" spans="3:4" x14ac:dyDescent="0.25">
      <c r="C1610" s="13"/>
      <c r="D1610" s="13"/>
    </row>
    <row r="1611" spans="3:4" x14ac:dyDescent="0.25">
      <c r="C1611" s="13"/>
      <c r="D1611" s="13"/>
    </row>
    <row r="1612" spans="3:4" x14ac:dyDescent="0.25">
      <c r="C1612" s="13"/>
      <c r="D1612" s="13"/>
    </row>
    <row r="1613" spans="3:4" x14ac:dyDescent="0.25">
      <c r="C1613" s="13"/>
      <c r="D1613" s="13"/>
    </row>
    <row r="1614" spans="3:4" x14ac:dyDescent="0.25">
      <c r="C1614" s="13"/>
      <c r="D1614" s="13"/>
    </row>
    <row r="1615" spans="3:4" x14ac:dyDescent="0.25">
      <c r="C1615" s="13"/>
      <c r="D1615" s="13"/>
    </row>
    <row r="1616" spans="3:4" x14ac:dyDescent="0.25">
      <c r="C1616" s="13"/>
      <c r="D1616" s="13"/>
    </row>
    <row r="1617" spans="3:4" x14ac:dyDescent="0.25">
      <c r="C1617" s="13"/>
      <c r="D1617" s="13"/>
    </row>
    <row r="1618" spans="3:4" x14ac:dyDescent="0.25">
      <c r="C1618" s="13"/>
      <c r="D1618" s="13"/>
    </row>
    <row r="1619" spans="3:4" x14ac:dyDescent="0.25">
      <c r="C1619" s="13"/>
      <c r="D1619" s="13"/>
    </row>
    <row r="1620" spans="3:4" x14ac:dyDescent="0.25">
      <c r="C1620" s="13"/>
      <c r="D1620" s="13"/>
    </row>
    <row r="1621" spans="3:4" x14ac:dyDescent="0.25">
      <c r="C1621" s="13"/>
      <c r="D1621" s="13"/>
    </row>
    <row r="1622" spans="3:4" x14ac:dyDescent="0.25">
      <c r="C1622" s="13"/>
      <c r="D1622" s="13"/>
    </row>
    <row r="1623" spans="3:4" x14ac:dyDescent="0.25">
      <c r="C1623" s="13"/>
      <c r="D1623" s="13"/>
    </row>
    <row r="1624" spans="3:4" x14ac:dyDescent="0.25">
      <c r="C1624" s="13"/>
      <c r="D1624" s="13"/>
    </row>
    <row r="1625" spans="3:4" x14ac:dyDescent="0.25">
      <c r="C1625" s="13"/>
      <c r="D1625" s="13"/>
    </row>
    <row r="1626" spans="3:4" x14ac:dyDescent="0.25">
      <c r="C1626" s="13"/>
      <c r="D1626" s="13"/>
    </row>
    <row r="1627" spans="3:4" x14ac:dyDescent="0.25">
      <c r="C1627" s="13"/>
      <c r="D1627" s="13"/>
    </row>
    <row r="1628" spans="3:4" x14ac:dyDescent="0.25">
      <c r="C1628" s="13"/>
      <c r="D1628" s="13"/>
    </row>
    <row r="1629" spans="3:4" x14ac:dyDescent="0.25">
      <c r="C1629" s="13"/>
      <c r="D1629" s="13"/>
    </row>
    <row r="1630" spans="3:4" x14ac:dyDescent="0.25">
      <c r="C1630" s="13"/>
      <c r="D1630" s="13"/>
    </row>
    <row r="1631" spans="3:4" x14ac:dyDescent="0.25">
      <c r="C1631" s="13"/>
      <c r="D1631" s="13"/>
    </row>
    <row r="1632" spans="3:4" x14ac:dyDescent="0.25">
      <c r="C1632" s="13"/>
      <c r="D1632" s="13"/>
    </row>
    <row r="1633" spans="3:4" x14ac:dyDescent="0.25">
      <c r="C1633" s="13"/>
      <c r="D1633" s="13"/>
    </row>
    <row r="1634" spans="3:4" x14ac:dyDescent="0.25">
      <c r="C1634" s="13"/>
      <c r="D1634" s="13"/>
    </row>
    <row r="1635" spans="3:4" x14ac:dyDescent="0.25">
      <c r="C1635" s="13"/>
      <c r="D1635" s="13"/>
    </row>
    <row r="1636" spans="3:4" x14ac:dyDescent="0.25">
      <c r="C1636" s="13"/>
      <c r="D1636" s="13"/>
    </row>
    <row r="1637" spans="3:4" x14ac:dyDescent="0.25">
      <c r="C1637" s="13"/>
      <c r="D1637" s="13"/>
    </row>
    <row r="1638" spans="3:4" x14ac:dyDescent="0.25">
      <c r="C1638" s="13"/>
      <c r="D1638" s="13"/>
    </row>
    <row r="1639" spans="3:4" x14ac:dyDescent="0.25">
      <c r="C1639" s="13"/>
      <c r="D1639" s="13"/>
    </row>
    <row r="1640" spans="3:4" x14ac:dyDescent="0.25">
      <c r="C1640" s="13"/>
      <c r="D1640" s="13"/>
    </row>
    <row r="1641" spans="3:4" x14ac:dyDescent="0.25">
      <c r="C1641" s="13"/>
      <c r="D1641" s="13"/>
    </row>
    <row r="1642" spans="3:4" x14ac:dyDescent="0.25">
      <c r="C1642" s="13"/>
      <c r="D1642" s="13"/>
    </row>
    <row r="1643" spans="3:4" x14ac:dyDescent="0.25">
      <c r="C1643" s="13"/>
      <c r="D1643" s="13"/>
    </row>
    <row r="1644" spans="3:4" x14ac:dyDescent="0.25">
      <c r="C1644" s="13"/>
      <c r="D1644" s="13"/>
    </row>
    <row r="1645" spans="3:4" x14ac:dyDescent="0.25">
      <c r="C1645" s="13"/>
      <c r="D1645" s="13"/>
    </row>
    <row r="1646" spans="3:4" x14ac:dyDescent="0.25">
      <c r="C1646" s="13"/>
      <c r="D1646" s="13"/>
    </row>
    <row r="1647" spans="3:4" x14ac:dyDescent="0.25">
      <c r="C1647" s="13"/>
      <c r="D1647" s="13"/>
    </row>
    <row r="1648" spans="3:4" x14ac:dyDescent="0.25">
      <c r="C1648" s="13"/>
      <c r="D1648" s="13"/>
    </row>
    <row r="1649" spans="3:4" x14ac:dyDescent="0.25">
      <c r="C1649" s="13"/>
      <c r="D1649" s="13"/>
    </row>
    <row r="1650" spans="3:4" x14ac:dyDescent="0.25">
      <c r="C1650" s="13"/>
      <c r="D1650" s="13"/>
    </row>
    <row r="1651" spans="3:4" x14ac:dyDescent="0.25">
      <c r="C1651" s="13"/>
      <c r="D1651" s="13"/>
    </row>
    <row r="1652" spans="3:4" x14ac:dyDescent="0.25">
      <c r="C1652" s="13"/>
      <c r="D1652" s="13"/>
    </row>
    <row r="1653" spans="3:4" x14ac:dyDescent="0.25">
      <c r="C1653" s="13"/>
      <c r="D1653" s="13"/>
    </row>
    <row r="1654" spans="3:4" x14ac:dyDescent="0.25">
      <c r="C1654" s="13"/>
      <c r="D1654" s="13"/>
    </row>
    <row r="1655" spans="3:4" x14ac:dyDescent="0.25">
      <c r="C1655" s="13"/>
      <c r="D1655" s="13"/>
    </row>
    <row r="1656" spans="3:4" x14ac:dyDescent="0.25">
      <c r="C1656" s="13"/>
      <c r="D1656" s="13"/>
    </row>
    <row r="1657" spans="3:4" x14ac:dyDescent="0.25">
      <c r="C1657" s="13"/>
      <c r="D1657" s="13"/>
    </row>
    <row r="1658" spans="3:4" x14ac:dyDescent="0.25">
      <c r="C1658" s="13"/>
      <c r="D1658" s="13"/>
    </row>
    <row r="1659" spans="3:4" x14ac:dyDescent="0.25">
      <c r="C1659" s="13"/>
      <c r="D1659" s="13"/>
    </row>
    <row r="1660" spans="3:4" x14ac:dyDescent="0.25">
      <c r="C1660" s="13"/>
      <c r="D1660" s="13"/>
    </row>
    <row r="1661" spans="3:4" x14ac:dyDescent="0.25">
      <c r="C1661" s="13"/>
      <c r="D1661" s="13"/>
    </row>
    <row r="1662" spans="3:4" x14ac:dyDescent="0.25">
      <c r="C1662" s="13"/>
      <c r="D1662" s="13"/>
    </row>
    <row r="1663" spans="3:4" x14ac:dyDescent="0.25">
      <c r="C1663" s="13"/>
      <c r="D1663" s="13"/>
    </row>
    <row r="1664" spans="3:4" x14ac:dyDescent="0.25">
      <c r="C1664" s="13"/>
      <c r="D1664" s="13"/>
    </row>
    <row r="1665" spans="3:4" x14ac:dyDescent="0.25">
      <c r="C1665" s="13"/>
      <c r="D1665" s="13"/>
    </row>
    <row r="1666" spans="3:4" x14ac:dyDescent="0.25">
      <c r="C1666" s="13"/>
      <c r="D1666" s="13"/>
    </row>
    <row r="1667" spans="3:4" x14ac:dyDescent="0.25">
      <c r="C1667" s="13"/>
      <c r="D1667" s="13"/>
    </row>
    <row r="1668" spans="3:4" x14ac:dyDescent="0.25">
      <c r="C1668" s="13"/>
      <c r="D1668" s="13"/>
    </row>
    <row r="1669" spans="3:4" x14ac:dyDescent="0.25">
      <c r="C1669" s="13"/>
      <c r="D1669" s="13"/>
    </row>
    <row r="1670" spans="3:4" x14ac:dyDescent="0.25">
      <c r="C1670" s="13"/>
      <c r="D1670" s="13"/>
    </row>
    <row r="1671" spans="3:4" x14ac:dyDescent="0.25">
      <c r="C1671" s="13"/>
      <c r="D1671" s="13"/>
    </row>
    <row r="1672" spans="3:4" x14ac:dyDescent="0.25">
      <c r="C1672" s="13"/>
      <c r="D1672" s="13"/>
    </row>
    <row r="1673" spans="3:4" x14ac:dyDescent="0.25">
      <c r="C1673" s="13"/>
      <c r="D1673" s="13"/>
    </row>
    <row r="1674" spans="3:4" x14ac:dyDescent="0.25">
      <c r="C1674" s="13"/>
      <c r="D1674" s="13"/>
    </row>
    <row r="1675" spans="3:4" x14ac:dyDescent="0.25">
      <c r="C1675" s="13"/>
      <c r="D1675" s="13"/>
    </row>
    <row r="1676" spans="3:4" x14ac:dyDescent="0.25">
      <c r="C1676" s="13"/>
      <c r="D1676" s="13"/>
    </row>
    <row r="1677" spans="3:4" x14ac:dyDescent="0.25">
      <c r="C1677" s="13"/>
      <c r="D1677" s="13"/>
    </row>
    <row r="1678" spans="3:4" x14ac:dyDescent="0.25">
      <c r="C1678" s="13"/>
      <c r="D1678" s="13"/>
    </row>
    <row r="1679" spans="3:4" x14ac:dyDescent="0.25">
      <c r="C1679" s="13"/>
      <c r="D1679" s="13"/>
    </row>
    <row r="1680" spans="3:4" x14ac:dyDescent="0.25">
      <c r="C1680" s="13"/>
      <c r="D1680" s="13"/>
    </row>
    <row r="1681" spans="3:4" x14ac:dyDescent="0.25">
      <c r="C1681" s="13"/>
      <c r="D1681" s="13"/>
    </row>
    <row r="1682" spans="3:4" x14ac:dyDescent="0.25">
      <c r="C1682" s="13"/>
      <c r="D1682" s="13"/>
    </row>
    <row r="1683" spans="3:4" x14ac:dyDescent="0.25">
      <c r="C1683" s="13"/>
      <c r="D1683" s="13"/>
    </row>
    <row r="1684" spans="3:4" x14ac:dyDescent="0.25">
      <c r="C1684" s="13"/>
      <c r="D1684" s="13"/>
    </row>
    <row r="1685" spans="3:4" x14ac:dyDescent="0.25">
      <c r="C1685" s="13"/>
      <c r="D1685" s="13"/>
    </row>
    <row r="1686" spans="3:4" x14ac:dyDescent="0.25">
      <c r="C1686" s="13"/>
      <c r="D1686" s="13"/>
    </row>
    <row r="1687" spans="3:4" x14ac:dyDescent="0.25">
      <c r="C1687" s="13"/>
      <c r="D1687" s="13"/>
    </row>
    <row r="1688" spans="3:4" x14ac:dyDescent="0.25">
      <c r="C1688" s="13"/>
      <c r="D1688" s="13"/>
    </row>
    <row r="1689" spans="3:4" x14ac:dyDescent="0.25">
      <c r="C1689" s="13"/>
      <c r="D1689" s="13"/>
    </row>
    <row r="1690" spans="3:4" x14ac:dyDescent="0.25">
      <c r="C1690" s="13"/>
      <c r="D1690" s="13"/>
    </row>
    <row r="1691" spans="3:4" x14ac:dyDescent="0.25">
      <c r="C1691" s="13"/>
      <c r="D1691" s="13"/>
    </row>
    <row r="1692" spans="3:4" x14ac:dyDescent="0.25">
      <c r="C1692" s="13"/>
      <c r="D1692" s="13"/>
    </row>
    <row r="1693" spans="3:4" x14ac:dyDescent="0.25">
      <c r="C1693" s="13"/>
      <c r="D1693" s="13"/>
    </row>
    <row r="1694" spans="3:4" x14ac:dyDescent="0.25">
      <c r="C1694" s="13"/>
      <c r="D1694" s="13"/>
    </row>
    <row r="1695" spans="3:4" x14ac:dyDescent="0.25">
      <c r="C1695" s="13"/>
      <c r="D1695" s="13"/>
    </row>
    <row r="1696" spans="3:4" x14ac:dyDescent="0.25">
      <c r="C1696" s="13"/>
      <c r="D1696" s="13"/>
    </row>
    <row r="1697" spans="3:4" x14ac:dyDescent="0.25">
      <c r="C1697" s="13"/>
      <c r="D1697" s="13"/>
    </row>
    <row r="1698" spans="3:4" x14ac:dyDescent="0.25">
      <c r="C1698" s="13"/>
      <c r="D1698" s="13"/>
    </row>
    <row r="1699" spans="3:4" x14ac:dyDescent="0.25">
      <c r="C1699" s="13"/>
      <c r="D1699" s="13"/>
    </row>
    <row r="1700" spans="3:4" x14ac:dyDescent="0.25">
      <c r="C1700" s="13"/>
      <c r="D1700" s="13"/>
    </row>
    <row r="1701" spans="3:4" x14ac:dyDescent="0.25">
      <c r="C1701" s="13"/>
      <c r="D1701" s="13"/>
    </row>
    <row r="1702" spans="3:4" x14ac:dyDescent="0.25">
      <c r="C1702" s="13"/>
      <c r="D1702" s="13"/>
    </row>
    <row r="1703" spans="3:4" x14ac:dyDescent="0.25">
      <c r="C1703" s="13"/>
      <c r="D1703" s="13"/>
    </row>
    <row r="1704" spans="3:4" x14ac:dyDescent="0.25">
      <c r="C1704" s="13"/>
      <c r="D1704" s="13"/>
    </row>
    <row r="1705" spans="3:4" x14ac:dyDescent="0.25">
      <c r="C1705" s="13"/>
      <c r="D1705" s="13"/>
    </row>
    <row r="1706" spans="3:4" x14ac:dyDescent="0.25">
      <c r="C1706" s="13"/>
      <c r="D1706" s="13"/>
    </row>
    <row r="1707" spans="3:4" x14ac:dyDescent="0.25">
      <c r="C1707" s="13"/>
      <c r="D1707" s="13"/>
    </row>
    <row r="1708" spans="3:4" x14ac:dyDescent="0.25">
      <c r="C1708" s="13"/>
      <c r="D1708" s="13"/>
    </row>
    <row r="1709" spans="3:4" x14ac:dyDescent="0.25">
      <c r="C1709" s="13"/>
      <c r="D1709" s="13"/>
    </row>
    <row r="1710" spans="3:4" x14ac:dyDescent="0.25">
      <c r="C1710" s="13"/>
      <c r="D1710" s="13"/>
    </row>
    <row r="1711" spans="3:4" x14ac:dyDescent="0.25">
      <c r="C1711" s="13"/>
      <c r="D1711" s="13"/>
    </row>
    <row r="1712" spans="3:4" x14ac:dyDescent="0.25">
      <c r="C1712" s="13"/>
      <c r="D1712" s="13"/>
    </row>
  </sheetData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headerFooter>
    <oddHeader>&amp;C&amp;"-,Negrita"&amp;14&amp;UASIGNACIÓN CUPO GASOIL AGOSTO 2022</oddHeader>
    <oddFooter>&amp;R&amp;"-,Negrita"&amp;12 &amp;U29 DE JULIO 2022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UNIVERSO</vt:lpstr>
      <vt:lpstr>Hoja2</vt:lpstr>
      <vt:lpstr>UNIVERSO!Área_de_impresión</vt:lpstr>
      <vt:lpstr>UNIVERSO!Títulos_a_imprimir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Mateo D'Anna</dc:creator>
  <cp:lastModifiedBy>Mateo D'Anna</cp:lastModifiedBy>
  <cp:lastPrinted>2022-08-03T15:07:16Z</cp:lastPrinted>
  <dcterms:created xsi:type="dcterms:W3CDTF">2022-08-03T14:57:25Z</dcterms:created>
  <dcterms:modified xsi:type="dcterms:W3CDTF">2022-08-03T15:07:42Z</dcterms:modified>
</cp:coreProperties>
</file>