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2\Publicación WEB\Compensación por Línea\"/>
    </mc:Choice>
  </mc:AlternateContent>
  <xr:revisionPtr revIDLastSave="0" documentId="8_{F1B53106-23C3-42EA-9580-EDC98455E7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nio" sheetId="5" r:id="rId1"/>
  </sheets>
  <definedNames>
    <definedName name="_xlnm._FilterDatabase" localSheetId="0" hidden="1">Junio!$A$7:$V$395</definedName>
    <definedName name="_xlnm.Print_Area" localSheetId="0">Junio!$A$1:$V$395</definedName>
    <definedName name="_xlnm.Print_Titles" localSheetId="0">Junio!$6:$7</definedName>
  </definedNames>
  <calcPr calcId="181029"/>
</workbook>
</file>

<file path=xl/calcChain.xml><?xml version="1.0" encoding="utf-8"?>
<calcChain xmlns="http://schemas.openxmlformats.org/spreadsheetml/2006/main">
  <c r="U395" i="5" l="1"/>
  <c r="T395" i="5"/>
  <c r="S395" i="5"/>
  <c r="Q395" i="5"/>
  <c r="P395" i="5"/>
  <c r="O395" i="5"/>
  <c r="N395" i="5"/>
  <c r="M395" i="5"/>
  <c r="L395" i="5"/>
  <c r="K395" i="5"/>
  <c r="J395" i="5"/>
  <c r="I395" i="5"/>
  <c r="R395" i="5" l="1"/>
  <c r="K4" i="5" s="1"/>
  <c r="V250" i="5" l="1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H395" i="5"/>
  <c r="K3" i="5" s="1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G395" i="5"/>
  <c r="K2" i="5" s="1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<sst xmlns="http://schemas.openxmlformats.org/spreadsheetml/2006/main" count="2346" uniqueCount="778">
  <si>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</si>
  <si>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</si>
  <si>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</si>
  <si>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</si>
  <si>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</si>
  <si>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</si>
  <si>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</si>
  <si>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</si>
  <si>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</si>
  <si>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</si>
  <si>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</si>
  <si>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</si>
  <si>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</si>
  <si>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</si>
  <si>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</si>
  <si>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</si>
  <si>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</si>
  <si>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</si>
  <si>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</si>
  <si>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</si>
  <si>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</si>
  <si>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</si>
  <si>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</si>
  <si>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</si>
  <si>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</si>
  <si>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</si>
  <si>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</si>
  <si>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</si>
  <si>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</si>
  <si>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</si>
  <si>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</si>
  <si>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</si>
  <si>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</si>
  <si>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</si>
  <si>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</si>
  <si>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</si>
  <si>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</si>
  <si>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</si>
  <si>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</si>
  <si>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</si>
  <si>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</si>
  <si>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</si>
  <si>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</si>
  <si>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</si>
  <si>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</si>
  <si>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</si>
  <si>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</si>
  <si>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</si>
  <si>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</si>
  <si>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</si>
  <si>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</si>
  <si>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</si>
  <si>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</si>
  <si>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</si>
  <si>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</si>
  <si>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</si>
  <si>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</si>
  <si>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</si>
  <si>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</si>
  <si>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</si>
  <si>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</si>
  <si>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</si>
  <si>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</si>
  <si>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</si>
  <si>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</si>
  <si>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</si>
  <si>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</si>
  <si>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</si>
  <si>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</si>
  <si>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</si>
  <si>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</si>
  <si>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</si>
  <si>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</si>
  <si>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</si>
  <si>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</si>
  <si>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</si>
  <si>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</si>
  <si>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</si>
  <si>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</si>
  <si>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</si>
  <si>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</si>
  <si>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</si>
  <si>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</si>
  <si>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</si>
  <si>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</si>
  <si>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</si>
  <si>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</si>
  <si>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</si>
  <si>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</si>
  <si>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</si>
  <si>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</si>
  <si>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</si>
  <si>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</si>
  <si>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</si>
  <si>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</si>
  <si>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</si>
  <si>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</si>
  <si>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</si>
  <si>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</si>
  <si>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</si>
  <si>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</si>
  <si>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</si>
  <si>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</si>
  <si>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</si>
  <si>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</si>
  <si>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</si>
  <si>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</si>
  <si>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</si>
  <si>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</si>
  <si>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</si>
  <si>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</si>
  <si>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</si>
  <si>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</si>
  <si>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</si>
  <si>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</si>
  <si>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</si>
  <si>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</si>
  <si>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</si>
  <si>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</si>
  <si>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</si>
  <si>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</si>
  <si>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</si>
  <si>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</si>
  <si>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</si>
  <si>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</si>
  <si>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</si>
  <si>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</si>
  <si>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</si>
  <si>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</si>
  <si>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</si>
  <si>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</si>
  <si>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</si>
  <si>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</si>
  <si>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</si>
  <si>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</si>
  <si>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</si>
  <si>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</si>
  <si>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</si>
  <si>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</si>
  <si>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</si>
  <si>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</si>
  <si>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</si>
  <si>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</si>
  <si>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</si>
  <si>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</si>
  <si>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</si>
  <si>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</si>
  <si>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</si>
  <si>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</si>
  <si>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</si>
  <si>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</si>
  <si>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</si>
  <si>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</si>
  <si>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</si>
  <si>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</si>
  <si>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</si>
  <si>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</si>
  <si>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</si>
  <si>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</si>
  <si>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</si>
  <si>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</si>
  <si>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</si>
  <si>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</si>
  <si>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</si>
  <si>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</si>
  <si>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</si>
  <si>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</si>
  <si>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</si>
  <si>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</si>
  <si>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</si>
  <si>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</si>
  <si>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</si>
  <si>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</si>
  <si>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</si>
  <si>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</si>
  <si>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</si>
  <si>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</si>
  <si>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</si>
  <si>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</si>
  <si>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</si>
  <si>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</si>
  <si>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</si>
  <si>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</si>
  <si>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</si>
  <si>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</si>
  <si>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</si>
  <si>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</si>
  <si>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</si>
  <si>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</si>
  <si>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</si>
  <si>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</si>
  <si>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</si>
  <si>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</si>
  <si>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</si>
  <si>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</si>
  <si>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</si>
  <si>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</si>
  <si>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</si>
  <si>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</si>
  <si>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</si>
  <si>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</si>
  <si>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</si>
  <si>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</si>
  <si>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</si>
  <si>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</si>
  <si>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</si>
  <si>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</si>
  <si>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</si>
  <si>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</si>
  <si>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</si>
  <si>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</si>
  <si>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</si>
  <si>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</si>
  <si>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</si>
  <si>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</si>
  <si>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</si>
  <si>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</si>
  <si>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</si>
  <si>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</si>
  <si>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</si>
  <si>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</si>
  <si>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</si>
  <si>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</si>
  <si>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</si>
  <si>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</si>
  <si>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</si>
  <si>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</si>
  <si>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</si>
  <si>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</si>
  <si>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</si>
  <si>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</si>
  <si>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</si>
  <si>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</si>
  <si>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</si>
  <si>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</si>
  <si>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</si>
  <si>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</si>
  <si>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</si>
  <si>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</si>
  <si>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</si>
  <si>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</si>
  <si>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</si>
  <si>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</si>
  <si>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</si>
  <si>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</si>
  <si>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</si>
  <si>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</si>
  <si>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</si>
  <si>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</si>
  <si>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</si>
  <si>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</si>
  <si>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</si>
  <si>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</si>
  <si>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</si>
  <si>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</si>
  <si>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</si>
  <si>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</si>
  <si>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</si>
  <si>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</si>
  <si>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</si>
  <si>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</si>
  <si>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</si>
  <si>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</si>
  <si>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</si>
  <si>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</si>
  <si>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</si>
  <si>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</si>
  <si>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</si>
  <si>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</si>
  <si>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</si>
  <si>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</si>
  <si>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</si>
  <si>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</si>
  <si>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</si>
  <si>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</si>
  <si>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</si>
  <si>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</si>
  <si>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</si>
  <si>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</si>
  <si>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</si>
  <si>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</si>
  <si>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</si>
  <si>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</si>
  <si>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</si>
  <si>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</si>
  <si>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</si>
  <si>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</si>
  <si>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</si>
  <si>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</si>
  <si>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</si>
  <si>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</si>
  <si>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</si>
  <si>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</si>
  <si>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</si>
  <si>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</si>
  <si>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</si>
  <si>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</si>
  <si>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</si>
  <si>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</si>
  <si>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</si>
  <si>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</si>
  <si>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</si>
  <si>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</si>
  <si>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</si>
  <si>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</si>
  <si>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</si>
  <si>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</si>
  <si>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</si>
  <si>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</si>
  <si>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</si>
  <si>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</si>
  <si>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</si>
  <si>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</si>
  <si>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</si>
  <si>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</si>
  <si>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</si>
  <si>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</si>
  <si>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</si>
  <si>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</si>
  <si>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</si>
  <si>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</si>
  <si>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</si>
  <si>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</si>
  <si>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</si>
  <si>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</si>
  <si>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</si>
  <si>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</si>
  <si>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</si>
  <si>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</si>
  <si>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</si>
  <si>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</si>
  <si>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</si>
  <si>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</si>
  <si>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</si>
  <si>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</si>
  <si>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</si>
  <si>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</si>
  <si>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</si>
  <si>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</si>
  <si>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</si>
  <si>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</si>
  <si>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</si>
  <si>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</si>
  <si>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</si>
  <si>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</si>
  <si>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</si>
  <si>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</si>
  <si>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</si>
  <si>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</si>
  <si>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</si>
  <si>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</si>
  <si>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</si>
  <si>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</si>
  <si>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</si>
  <si>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</si>
  <si>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</si>
  <si>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</si>
  <si>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</si>
  <si>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</si>
  <si>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</si>
  <si>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</si>
  <si>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</si>
  <si>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</si>
  <si>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</si>
  <si>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</si>
  <si>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</si>
  <si>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</si>
  <si>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</si>
  <si>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</si>
  <si>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</si>
  <si>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</si>
  <si>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</si>
  <si>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</si>
  <si>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</si>
  <si>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</si>
  <si>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</si>
  <si>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</si>
  <si>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</si>
  <si>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</si>
  <si>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</si>
  <si>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</si>
  <si>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</si>
  <si>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</si>
  <si>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</si>
  <si>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</si>
  <si>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</si>
  <si>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</si>
  <si>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</si>
  <si>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</si>
  <si>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</si>
  <si>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</si>
  <si>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</si>
  <si>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</si>
  <si>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</si>
  <si>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</si>
  <si>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</si>
  <si>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</si>
  <si>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</si>
  <si>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</si>
  <si>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</si>
  <si>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</si>
  <si>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</si>
  <si>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</si>
  <si>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</si>
  <si>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</si>
  <si>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</si>
  <si>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</si>
  <si>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</si>
  <si>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</si>
  <si>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</si>
  <si>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</si>
  <si>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</si>
  <si>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</si>
  <si>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</si>
  <si>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</si>
  <si>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</si>
  <si>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</si>
  <si>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</si>
  <si>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</si>
  <si>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</si>
  <si>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</si>
  <si>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</si>
  <si>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</si>
  <si>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</si>
  <si>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</si>
  <si>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</si>
  <si>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</si>
  <si>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</si>
  <si>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</si>
  <si>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</si>
  <si>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</si>
  <si>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</si>
  <si>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</si>
  <si>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</si>
  <si>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</si>
  <si>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</si>
  <si>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</si>
  <si>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</si>
  <si>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</si>
  <si>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</si>
  <si>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</si>
  <si>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</si>
  <si>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</si>
  <si>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</si>
  <si>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</si>
  <si>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</si>
  <si>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</si>
  <si>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</si>
  <si>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</si>
  <si>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</si>
  <si>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</si>
  <si>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</si>
  <si>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</si>
  <si>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</si>
  <si>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</si>
  <si>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</si>
  <si>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</si>
  <si>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</si>
  <si>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</si>
  <si>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</si>
  <si>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</si>
  <si>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</si>
  <si>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</si>
  <si>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</si>
  <si>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</si>
  <si>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</si>
  <si>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</si>
  <si>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</si>
  <si>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</si>
  <si>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</si>
  <si>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</si>
  <si>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</si>
  <si>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</si>
  <si>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</si>
  <si>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</si>
  <si>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</si>
  <si>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</si>
  <si>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</si>
  <si>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</si>
  <si>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</si>
  <si>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</si>
  <si>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</si>
  <si>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</si>
  <si>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</si>
  <si>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</si>
  <si>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</si>
  <si>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</si>
  <si>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</si>
  <si>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</si>
  <si>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</si>
  <si>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</si>
  <si>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</si>
  <si>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</si>
  <si>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</si>
  <si>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</si>
  <si>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</si>
  <si>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</si>
  <si>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</si>
  <si>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</si>
  <si>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</si>
  <si>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</si>
  <si>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</si>
  <si>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</si>
  <si>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</si>
  <si>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</si>
  <si>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</si>
  <si>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</si>
  <si>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</si>
  <si>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</si>
  <si>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</si>
  <si>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</si>
  <si>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</si>
  <si>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</si>
  <si>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</si>
  <si>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</si>
  <si>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</si>
  <si>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</si>
  <si>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</si>
  <si>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</si>
  <si>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</si>
  <si>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</si>
  <si>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</si>
  <si>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</si>
  <si>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</si>
  <si>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</si>
  <si>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</si>
  <si>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</si>
  <si>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</si>
  <si>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</si>
  <si>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</si>
  <si>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</si>
  <si>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</si>
  <si>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</si>
  <si>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</si>
  <si>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</si>
  <si>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</si>
  <si>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</si>
  <si>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</si>
  <si>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</si>
  <si>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</si>
  <si>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</si>
  <si>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</si>
  <si>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</si>
  <si>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</si>
  <si>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</si>
  <si>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</si>
  <si>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</si>
  <si>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</si>
  <si>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</si>
  <si>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</si>
  <si>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</si>
  <si>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</si>
  <si>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</si>
  <si>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</si>
  <si>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</si>
  <si>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</si>
  <si>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</si>
  <si>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</si>
  <si>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</si>
  <si>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</si>
  <si>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</si>
  <si>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</si>
  <si>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</si>
  <si>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</si>
  <si>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</si>
  <si>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</si>
  <si>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</si>
  <si>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</si>
  <si>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</si>
  <si>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</si>
  <si>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</si>
  <si>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</si>
  <si>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</si>
  <si>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</si>
  <si>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</si>
  <si>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</si>
  <si>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</si>
  <si>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</si>
  <si>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</si>
  <si>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</si>
  <si>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</si>
  <si>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</si>
  <si>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</si>
  <si>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</si>
  <si>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</si>
  <si>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</si>
  <si>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</si>
  <si>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</si>
  <si>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</si>
  <si>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</si>
  <si>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</si>
  <si>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</si>
  <si>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</si>
  <si>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</si>
  <si>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</si>
  <si>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</si>
  <si>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</si>
  <si>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</si>
  <si>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</si>
  <si>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</si>
  <si>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</si>
  <si>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</si>
  <si>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</si>
  <si>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</si>
  <si>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</si>
  <si>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</si>
  <si>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</si>
  <si>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</si>
  <si>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</si>
  <si>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</si>
  <si>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</si>
  <si>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</si>
  <si>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</si>
  <si>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</si>
  <si>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</si>
  <si>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</si>
  <si>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</si>
  <si>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</si>
  <si>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</si>
  <si>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</si>
  <si>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</si>
  <si>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</si>
  <si>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</si>
  <si>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</si>
  <si>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</si>
  <si>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</si>
  <si>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</si>
  <si>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</si>
  <si>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</si>
  <si>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</si>
  <si>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</si>
  <si>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</si>
  <si>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</si>
  <si>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</si>
  <si>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</si>
  <si>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</si>
  <si>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</si>
  <si>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</si>
  <si>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</si>
  <si>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</si>
  <si>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</si>
  <si>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</si>
  <si>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</si>
  <si>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</si>
  <si>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</si>
  <si>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</si>
  <si>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</si>
  <si>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</si>
  <si>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</si>
  <si>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</si>
  <si>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</si>
  <si>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</si>
  <si>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</si>
  <si>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</si>
  <si>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</si>
  <si>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</si>
  <si>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</si>
  <si>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</si>
  <si>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</si>
  <si>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</si>
  <si>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</si>
  <si>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</si>
  <si>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</si>
  <si>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</si>
  <si>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</si>
  <si>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</si>
  <si>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</si>
  <si>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</si>
  <si>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</si>
  <si>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</si>
  <si>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</si>
  <si>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</si>
  <si>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</si>
  <si>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</si>
  <si>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</si>
  <si>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</si>
  <si>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</si>
  <si>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</si>
  <si>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</si>
  <si>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</si>
  <si>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</si>
  <si>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</si>
  <si>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</si>
  <si>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</si>
  <si>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</si>
  <si>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</si>
  <si>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</si>
  <si>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</si>
  <si>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</si>
  <si>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</si>
  <si>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</si>
  <si>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</si>
  <si>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</si>
  <si>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</si>
  <si>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</si>
  <si>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</si>
  <si>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</si>
  <si>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</si>
  <si>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</si>
  <si>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</si>
  <si>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</si>
  <si>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</si>
  <si>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</si>
  <si>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</si>
  <si>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</si>
  <si>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</si>
  <si>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</si>
  <si>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</si>
  <si>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</si>
  <si>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</si>
  <si>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</si>
  <si>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</si>
  <si>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</si>
  <si>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</si>
  <si>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</si>
  <si>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</si>
  <si>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</si>
  <si>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</si>
  <si>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</si>
  <si>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</si>
  <si>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</si>
  <si>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</si>
  <si>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</si>
  <si>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</si>
  <si>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</si>
  <si>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</si>
  <si>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</si>
  <si>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</si>
  <si>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</si>
  <si>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</si>
  <si>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</si>
  <si>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</si>
  <si>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</si>
  <si>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</si>
  <si>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</si>
  <si>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</si>
  <si>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</si>
  <si>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</si>
  <si>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</si>
  <si>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</si>
  <si>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</si>
  <si>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</si>
  <si>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</si>
  <si>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</si>
  <si>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</si>
  <si>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</si>
  <si>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</si>
  <si>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</si>
  <si>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</si>
  <si>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</si>
  <si>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</si>
  <si>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</si>
  <si>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</si>
  <si>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</si>
  <si>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Demanda  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</si>
  <si>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</si>
  <si>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</si>
  <si>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</si>
  <si>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</si>
  <si>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</si>
  <si>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</si>
  <si>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</si>
  <si>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</si>
  <si>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</si>
  <si>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</si>
  <si>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</si>
  <si>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</si>
  <si>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</si>
  <si>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</si>
  <si>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</si>
  <si>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</si>
  <si>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</si>
  <si>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</si>
  <si>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</si>
  <si>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</si>
  <si>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</si>
  <si>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Junio de 2022</t>
  </si>
  <si>
    <t>Pagos compensaciones AMBA por línea del mes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</si>
</sst>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9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164" fontId="0" fillId="0" borderId="0" xfId="0" applyNumberFormat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00"/>
  <sheetViews>
    <sheetView tabSelected="1" zoomScale="115" zoomScaleNormal="115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3" sqref="A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8.5703125" bestFit="1" customWidth="1"/>
    <col min="24" max="24" width="17.28515625" bestFit="1" customWidth="1"/>
    <col min="25" max="25" width="17.5703125" bestFit="1" customWidth="1"/>
    <col min="26" max="26" width="16.85546875" bestFit="1" customWidth="1"/>
    <col min="27" max="27" width="17.7109375" bestFit="1" customWidth="1"/>
    <col min="28" max="28" width="14.85546875" bestFit="1" customWidth="1"/>
  </cols>
  <sheetData>
    <row r="1" spans="1:25" ht="18.75" x14ac:dyDescent="0.3">
      <c r="G1" s="21" t="s">
        <v>763</v>
      </c>
      <c r="H1" s="21"/>
      <c r="I1" s="21"/>
      <c r="J1" s="21"/>
      <c r="K1" s="21"/>
      <c r="L1" s="21"/>
    </row>
    <row r="2" spans="1:25" ht="18.75" x14ac:dyDescent="0.3">
      <c r="G2" s="24" t="s">
        <v>764</v>
      </c>
      <c r="H2" s="24"/>
      <c r="I2" s="24"/>
      <c r="J2" s="24"/>
      <c r="K2" s="22">
        <f>+G395+J395+K395+L395+O395+S395</f>
        <v>13347304059.678423</v>
      </c>
      <c r="L2" s="23"/>
    </row>
    <row r="3" spans="1:25" ht="18.75" x14ac:dyDescent="0.3">
      <c r="G3" s="25" t="s">
        <v>765</v>
      </c>
      <c r="H3" s="25"/>
      <c r="I3" s="25"/>
      <c r="J3" s="25"/>
      <c r="K3" s="22">
        <f>+H395+M395+P395+T395</f>
        <v>930000000</v>
      </c>
      <c r="L3" s="23"/>
      <c r="M3" s="18"/>
    </row>
    <row r="4" spans="1:25" ht="18.75" x14ac:dyDescent="0.3">
      <c r="G4" s="26" t="s">
        <v>766</v>
      </c>
      <c r="H4" s="26"/>
      <c r="I4" s="26"/>
      <c r="J4" s="26"/>
      <c r="K4" s="22">
        <f>+I395+N395+Q395+U395+R395</f>
        <v>11142530285.558043</v>
      </c>
      <c r="L4" s="23"/>
    </row>
    <row r="6" spans="1:25" x14ac:dyDescent="0.25">
      <c r="A6" s="3" t="s">
        <v>777</v>
      </c>
      <c r="V6" s="11" t="s">
        <v>776</v>
      </c>
    </row>
    <row r="7" spans="1:25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2" t="s">
        <v>747</v>
      </c>
      <c r="H7" s="13" t="s">
        <v>748</v>
      </c>
      <c r="I7" s="14" t="s">
        <v>759</v>
      </c>
      <c r="J7" s="12" t="s">
        <v>753</v>
      </c>
      <c r="K7" s="12" t="s">
        <v>750</v>
      </c>
      <c r="L7" s="12" t="s">
        <v>754</v>
      </c>
      <c r="M7" s="13" t="s">
        <v>751</v>
      </c>
      <c r="N7" s="14" t="s">
        <v>752</v>
      </c>
      <c r="O7" s="12" t="s">
        <v>755</v>
      </c>
      <c r="P7" s="13" t="s">
        <v>756</v>
      </c>
      <c r="Q7" s="14" t="s">
        <v>757</v>
      </c>
      <c r="R7" s="14" t="s">
        <v>758</v>
      </c>
      <c r="S7" s="12" t="s">
        <v>760</v>
      </c>
      <c r="T7" s="13" t="s">
        <v>761</v>
      </c>
      <c r="U7" s="14" t="s">
        <v>762</v>
      </c>
      <c r="V7" s="9" t="s">
        <v>739</v>
      </c>
    </row>
    <row r="8" spans="1:25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767</v>
      </c>
      <c r="G8" s="5">
        <v>0</v>
      </c>
      <c r="H8" s="5">
        <v>0</v>
      </c>
      <c r="I8" s="5">
        <v>18987808.472050089</v>
      </c>
      <c r="J8" s="5">
        <v>1101118.4253394001</v>
      </c>
      <c r="K8" s="5">
        <v>1922623.800905</v>
      </c>
      <c r="L8" s="5">
        <v>0</v>
      </c>
      <c r="M8" s="5">
        <v>0</v>
      </c>
      <c r="N8" s="6">
        <v>14375566.55580836</v>
      </c>
      <c r="O8" s="6">
        <v>0</v>
      </c>
      <c r="P8" s="6">
        <v>0</v>
      </c>
      <c r="Q8" s="6">
        <v>-5424204.3829502221</v>
      </c>
      <c r="R8" s="6">
        <v>0</v>
      </c>
      <c r="S8" s="6">
        <v>0</v>
      </c>
      <c r="T8" s="6">
        <v>0</v>
      </c>
      <c r="U8" s="6">
        <v>903348</v>
      </c>
      <c r="V8" s="7">
        <f>+SUM(G8:U8)</f>
        <v>31866260.871152624</v>
      </c>
      <c r="W8" s="28"/>
      <c r="X8" s="28"/>
      <c r="Y8" s="28"/>
    </row>
    <row r="9" spans="1:25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730</v>
      </c>
      <c r="F9" s="15" t="s">
        <v>767</v>
      </c>
      <c r="G9" s="5">
        <v>0</v>
      </c>
      <c r="H9" s="5">
        <v>0</v>
      </c>
      <c r="I9" s="5">
        <v>27151153.558757566</v>
      </c>
      <c r="J9" s="5">
        <v>828115.99095023004</v>
      </c>
      <c r="K9" s="5">
        <v>1714526.199095</v>
      </c>
      <c r="L9" s="5">
        <v>0</v>
      </c>
      <c r="M9" s="5">
        <v>0</v>
      </c>
      <c r="N9" s="6">
        <v>12182022.475399323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1394127.2233686713</v>
      </c>
      <c r="V9" s="7">
        <f t="shared" ref="V9:V72" si="0">+SUM(G9:U9)</f>
        <v>43269945.447570793</v>
      </c>
      <c r="W9" s="28"/>
      <c r="X9" s="28"/>
      <c r="Y9" s="28"/>
    </row>
    <row r="10" spans="1:25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728</v>
      </c>
      <c r="F10" s="15" t="s">
        <v>767</v>
      </c>
      <c r="G10" s="5">
        <v>0</v>
      </c>
      <c r="H10" s="5">
        <v>0</v>
      </c>
      <c r="I10" s="5">
        <v>28573225.601549745</v>
      </c>
      <c r="J10" s="5">
        <v>1420910.1538462001</v>
      </c>
      <c r="K10" s="5">
        <v>2920173.9819005001</v>
      </c>
      <c r="L10" s="5">
        <v>0</v>
      </c>
      <c r="M10" s="5">
        <v>0</v>
      </c>
      <c r="N10" s="6">
        <v>22226157.014798723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1467146.1963621264</v>
      </c>
      <c r="V10" s="7">
        <f t="shared" si="0"/>
        <v>56607612.948457293</v>
      </c>
      <c r="W10" s="28"/>
      <c r="X10" s="28"/>
      <c r="Y10" s="28"/>
    </row>
    <row r="11" spans="1:25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729</v>
      </c>
      <c r="F11" s="15" t="s">
        <v>767</v>
      </c>
      <c r="G11" s="5">
        <v>0</v>
      </c>
      <c r="H11" s="5">
        <v>0</v>
      </c>
      <c r="I11" s="5">
        <v>2247256.7707763775</v>
      </c>
      <c r="J11" s="5">
        <v>181481.10407239999</v>
      </c>
      <c r="K11" s="5">
        <v>144477.28506786999</v>
      </c>
      <c r="L11" s="5">
        <v>0</v>
      </c>
      <c r="M11" s="5">
        <v>0</v>
      </c>
      <c r="N11" s="6">
        <v>1396398.008621108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115389.64026920269</v>
      </c>
      <c r="V11" s="7">
        <f t="shared" si="0"/>
        <v>4085002.8088069581</v>
      </c>
      <c r="W11" s="28"/>
      <c r="X11" s="28"/>
      <c r="Y11" s="28"/>
    </row>
    <row r="12" spans="1:25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767</v>
      </c>
      <c r="G12" s="5">
        <v>0</v>
      </c>
      <c r="H12" s="5">
        <v>0</v>
      </c>
      <c r="I12" s="5">
        <v>39239165.481991507</v>
      </c>
      <c r="J12" s="5">
        <v>2488421.5475113001</v>
      </c>
      <c r="K12" s="5">
        <v>4994923.8009050004</v>
      </c>
      <c r="L12" s="5">
        <v>0</v>
      </c>
      <c r="M12" s="5">
        <v>0</v>
      </c>
      <c r="N12" s="6">
        <v>35016635.76898738</v>
      </c>
      <c r="O12" s="6">
        <v>0</v>
      </c>
      <c r="P12" s="6">
        <v>0</v>
      </c>
      <c r="Q12" s="6">
        <v>-1889316.1722545966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82333830.427140594</v>
      </c>
      <c r="W12" s="28"/>
      <c r="X12" s="28"/>
      <c r="Y12" s="28"/>
    </row>
    <row r="13" spans="1:25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767</v>
      </c>
      <c r="G13" s="5">
        <v>0</v>
      </c>
      <c r="H13" s="5">
        <v>0</v>
      </c>
      <c r="I13" s="5">
        <v>7555661.5077942833</v>
      </c>
      <c r="J13" s="5">
        <v>312424.26244343998</v>
      </c>
      <c r="K13" s="5">
        <v>502173.39366515999</v>
      </c>
      <c r="L13" s="5">
        <v>0</v>
      </c>
      <c r="M13" s="5">
        <v>0</v>
      </c>
      <c r="N13" s="6">
        <v>3844009.0602212222</v>
      </c>
      <c r="O13" s="6">
        <v>0</v>
      </c>
      <c r="P13" s="6">
        <v>0</v>
      </c>
      <c r="Q13" s="6">
        <v>2904394.8781378437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15572515.102261949</v>
      </c>
      <c r="W13" s="28"/>
      <c r="X13" s="28"/>
      <c r="Y13" s="28"/>
    </row>
    <row r="14" spans="1:25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5" t="s">
        <v>20</v>
      </c>
      <c r="F14" s="15" t="s">
        <v>767</v>
      </c>
      <c r="G14" s="5">
        <v>0</v>
      </c>
      <c r="H14" s="5">
        <v>0</v>
      </c>
      <c r="I14" s="5">
        <v>44350248.777667984</v>
      </c>
      <c r="J14" s="5">
        <v>1455921.7828054</v>
      </c>
      <c r="K14" s="5">
        <v>3098150.9954750999</v>
      </c>
      <c r="L14" s="5">
        <v>0</v>
      </c>
      <c r="M14" s="5">
        <v>0</v>
      </c>
      <c r="N14" s="6">
        <v>21396317.677563876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2266825.14</v>
      </c>
      <c r="V14" s="7">
        <f t="shared" si="0"/>
        <v>72567464.373512357</v>
      </c>
      <c r="W14" s="28"/>
      <c r="X14" s="28"/>
      <c r="Y14" s="28"/>
    </row>
    <row r="15" spans="1:25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767</v>
      </c>
      <c r="G15" s="5">
        <v>0</v>
      </c>
      <c r="H15" s="5">
        <v>0</v>
      </c>
      <c r="I15" s="5">
        <v>31789756.243162785</v>
      </c>
      <c r="J15" s="5">
        <v>607796.29864252999</v>
      </c>
      <c r="K15" s="5">
        <v>1159865.8823529</v>
      </c>
      <c r="L15" s="5">
        <v>0</v>
      </c>
      <c r="M15" s="5">
        <v>0</v>
      </c>
      <c r="N15" s="6">
        <v>9800924.7061413471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1543504.14</v>
      </c>
      <c r="V15" s="7">
        <f t="shared" si="0"/>
        <v>44901847.270299561</v>
      </c>
      <c r="W15" s="28"/>
      <c r="X15" s="28"/>
      <c r="Y15" s="28"/>
    </row>
    <row r="16" spans="1:2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767</v>
      </c>
      <c r="G16" s="5">
        <v>0</v>
      </c>
      <c r="H16" s="5">
        <v>0</v>
      </c>
      <c r="I16" s="5">
        <v>33223613.830290973</v>
      </c>
      <c r="J16" s="5">
        <v>859144.19909501995</v>
      </c>
      <c r="K16" s="5">
        <v>2253262.3981900001</v>
      </c>
      <c r="L16" s="5">
        <v>0</v>
      </c>
      <c r="M16" s="5">
        <v>0</v>
      </c>
      <c r="N16" s="6">
        <v>15406637.353890553</v>
      </c>
      <c r="O16" s="6">
        <v>0</v>
      </c>
      <c r="P16" s="6">
        <v>0</v>
      </c>
      <c r="Q16" s="6">
        <v>2103262.0882936791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55746594.466118149</v>
      </c>
      <c r="W16" s="28"/>
      <c r="X16" s="28"/>
      <c r="Y16" s="28"/>
    </row>
    <row r="17" spans="1:25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767</v>
      </c>
      <c r="G17" s="5">
        <v>0</v>
      </c>
      <c r="H17" s="5">
        <v>0</v>
      </c>
      <c r="I17" s="5">
        <v>18108368.415472995</v>
      </c>
      <c r="J17" s="5">
        <v>533191.63800905005</v>
      </c>
      <c r="K17" s="5">
        <v>1277019.3665157999</v>
      </c>
      <c r="L17" s="5">
        <v>0</v>
      </c>
      <c r="M17" s="5">
        <v>0</v>
      </c>
      <c r="N17" s="6">
        <v>9151053.5372669343</v>
      </c>
      <c r="O17" s="6">
        <v>0</v>
      </c>
      <c r="P17" s="6">
        <v>0</v>
      </c>
      <c r="Q17" s="6">
        <v>3982935.5760488808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34088521.936955735</v>
      </c>
      <c r="W17" s="28"/>
      <c r="X17" s="28"/>
      <c r="Y17" s="28"/>
    </row>
    <row r="18" spans="1:25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768</v>
      </c>
      <c r="G18" s="5">
        <v>0</v>
      </c>
      <c r="H18" s="5">
        <v>0</v>
      </c>
      <c r="I18" s="5">
        <v>3961384.6484372625</v>
      </c>
      <c r="J18" s="5">
        <v>9524.6334841628995</v>
      </c>
      <c r="K18" s="5">
        <v>90809.728506788</v>
      </c>
      <c r="L18" s="5">
        <v>0</v>
      </c>
      <c r="M18" s="5">
        <v>0</v>
      </c>
      <c r="N18" s="6">
        <v>1715859.4359859666</v>
      </c>
      <c r="O18" s="6">
        <v>0</v>
      </c>
      <c r="P18" s="6">
        <v>0</v>
      </c>
      <c r="Q18" s="6">
        <v>693649.32354770321</v>
      </c>
      <c r="R18" s="6">
        <v>0</v>
      </c>
      <c r="S18" s="6">
        <v>0</v>
      </c>
      <c r="T18" s="6">
        <v>0</v>
      </c>
      <c r="U18" s="6">
        <v>250528.32</v>
      </c>
      <c r="V18" s="7">
        <f t="shared" si="0"/>
        <v>6721756.0899618836</v>
      </c>
      <c r="W18" s="28"/>
      <c r="X18" s="28"/>
      <c r="Y18" s="28"/>
    </row>
    <row r="19" spans="1:25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768</v>
      </c>
      <c r="G19" s="5">
        <v>0</v>
      </c>
      <c r="H19" s="5">
        <v>0</v>
      </c>
      <c r="I19" s="5">
        <v>4094499.081661291</v>
      </c>
      <c r="J19" s="5">
        <v>22227.312217195002</v>
      </c>
      <c r="K19" s="5">
        <v>134133.30316742</v>
      </c>
      <c r="L19" s="5">
        <v>0</v>
      </c>
      <c r="M19" s="5">
        <v>0</v>
      </c>
      <c r="N19" s="6">
        <v>1352026.6710409257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178099.20000000001</v>
      </c>
      <c r="V19" s="7">
        <f t="shared" si="0"/>
        <v>5780985.5680868318</v>
      </c>
      <c r="W19" s="28"/>
      <c r="X19" s="28"/>
      <c r="Y19" s="28"/>
    </row>
    <row r="20" spans="1:25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768</v>
      </c>
      <c r="G20" s="5">
        <v>0</v>
      </c>
      <c r="H20" s="5">
        <v>0</v>
      </c>
      <c r="I20" s="5">
        <v>2040452.6080493471</v>
      </c>
      <c r="J20" s="5">
        <v>15940.43438914</v>
      </c>
      <c r="K20" s="5">
        <v>91734.027149322006</v>
      </c>
      <c r="L20" s="5">
        <v>0</v>
      </c>
      <c r="M20" s="5">
        <v>0</v>
      </c>
      <c r="N20" s="6">
        <v>948971.59937480604</v>
      </c>
      <c r="O20" s="6">
        <v>0</v>
      </c>
      <c r="P20" s="6">
        <v>0</v>
      </c>
      <c r="Q20" s="6">
        <v>-155179.96527064039</v>
      </c>
      <c r="R20" s="6">
        <v>0</v>
      </c>
      <c r="S20" s="6">
        <v>0</v>
      </c>
      <c r="T20" s="6">
        <v>0</v>
      </c>
      <c r="U20" s="6">
        <v>96532.56</v>
      </c>
      <c r="V20" s="7">
        <f t="shared" si="0"/>
        <v>3038451.2636919748</v>
      </c>
      <c r="W20" s="28"/>
      <c r="X20" s="28"/>
      <c r="Y20" s="28"/>
    </row>
    <row r="21" spans="1:25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768</v>
      </c>
      <c r="G21" s="5">
        <v>0</v>
      </c>
      <c r="H21" s="5">
        <v>0</v>
      </c>
      <c r="I21" s="5">
        <v>3265163.0386844892</v>
      </c>
      <c r="J21" s="5">
        <v>9327.2850678731993</v>
      </c>
      <c r="K21" s="5">
        <v>47809.185520362</v>
      </c>
      <c r="L21" s="5">
        <v>0</v>
      </c>
      <c r="M21" s="5">
        <v>0</v>
      </c>
      <c r="N21" s="6">
        <v>691721.83831977239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145894.13999999998</v>
      </c>
      <c r="V21" s="7">
        <f t="shared" si="0"/>
        <v>4159915.4875924969</v>
      </c>
      <c r="W21" s="28"/>
      <c r="X21" s="28"/>
      <c r="Y21" s="28"/>
    </row>
    <row r="22" spans="1:25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768</v>
      </c>
      <c r="G22" s="5">
        <v>0</v>
      </c>
      <c r="H22" s="5">
        <v>0</v>
      </c>
      <c r="I22" s="5">
        <v>2724111.8190769376</v>
      </c>
      <c r="J22" s="5">
        <v>25270.036199095</v>
      </c>
      <c r="K22" s="5">
        <v>88539.891402715002</v>
      </c>
      <c r="L22" s="5">
        <v>0</v>
      </c>
      <c r="M22" s="5">
        <v>0</v>
      </c>
      <c r="N22" s="6">
        <v>1290543.3351181648</v>
      </c>
      <c r="O22" s="6">
        <v>0</v>
      </c>
      <c r="P22" s="6">
        <v>0</v>
      </c>
      <c r="Q22" s="6">
        <v>1379304.0060680117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5599569.0878649242</v>
      </c>
      <c r="W22" s="28"/>
      <c r="X22" s="28"/>
      <c r="Y22" s="28"/>
    </row>
    <row r="23" spans="1:25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767</v>
      </c>
      <c r="G23" s="5">
        <v>0</v>
      </c>
      <c r="H23" s="5">
        <v>0</v>
      </c>
      <c r="I23" s="5">
        <v>1099388.2263612114</v>
      </c>
      <c r="J23" s="5">
        <v>51046.723981900999</v>
      </c>
      <c r="K23" s="5">
        <v>117312.76018098999</v>
      </c>
      <c r="L23" s="5">
        <v>0</v>
      </c>
      <c r="M23" s="5">
        <v>0</v>
      </c>
      <c r="N23" s="6">
        <v>1008305.9363708261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63198.12835968531</v>
      </c>
      <c r="V23" s="7">
        <f t="shared" si="0"/>
        <v>2339251.7752546137</v>
      </c>
      <c r="W23" s="28"/>
      <c r="X23" s="28"/>
      <c r="Y23" s="28"/>
    </row>
    <row r="24" spans="1:25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767</v>
      </c>
      <c r="G24" s="5">
        <v>0</v>
      </c>
      <c r="H24" s="5">
        <v>0</v>
      </c>
      <c r="I24" s="5">
        <v>2471114.374161209</v>
      </c>
      <c r="J24" s="5">
        <v>81460.868778281001</v>
      </c>
      <c r="K24" s="5">
        <v>222217.91855204001</v>
      </c>
      <c r="L24" s="5">
        <v>0</v>
      </c>
      <c r="M24" s="5">
        <v>0</v>
      </c>
      <c r="N24" s="6">
        <v>1815730.3281572014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142051.55164031469</v>
      </c>
      <c r="V24" s="7">
        <f t="shared" si="0"/>
        <v>4732575.0412890464</v>
      </c>
      <c r="W24" s="28"/>
      <c r="X24" s="28"/>
      <c r="Y24" s="28"/>
    </row>
    <row r="25" spans="1:25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767</v>
      </c>
      <c r="G25" s="5">
        <v>0</v>
      </c>
      <c r="H25" s="5">
        <v>0</v>
      </c>
      <c r="I25" s="5">
        <v>16537199.847108547</v>
      </c>
      <c r="J25" s="5">
        <v>566634.01809954003</v>
      </c>
      <c r="K25" s="5">
        <v>917932.08144795999</v>
      </c>
      <c r="L25" s="5">
        <v>0</v>
      </c>
      <c r="M25" s="5">
        <v>0</v>
      </c>
      <c r="N25" s="6">
        <v>7919288.4110109629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931456.16345023829</v>
      </c>
      <c r="V25" s="7">
        <f t="shared" si="0"/>
        <v>26872510.521117244</v>
      </c>
      <c r="W25" s="28"/>
      <c r="X25" s="28"/>
      <c r="Y25" s="28"/>
    </row>
    <row r="26" spans="1:25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767</v>
      </c>
      <c r="G26" s="5">
        <v>0</v>
      </c>
      <c r="H26" s="5">
        <v>0</v>
      </c>
      <c r="I26" s="5">
        <v>2876500.984925407</v>
      </c>
      <c r="J26" s="5">
        <v>90025.674208145007</v>
      </c>
      <c r="K26" s="5">
        <v>169535.38461538</v>
      </c>
      <c r="L26" s="5">
        <v>0</v>
      </c>
      <c r="M26" s="5">
        <v>0</v>
      </c>
      <c r="N26" s="6">
        <v>1437566.7158433895</v>
      </c>
      <c r="O26" s="6">
        <v>0</v>
      </c>
      <c r="P26" s="6">
        <v>0</v>
      </c>
      <c r="Q26" s="6">
        <v>294966.89409120847</v>
      </c>
      <c r="R26" s="6">
        <v>0</v>
      </c>
      <c r="S26" s="6">
        <v>0</v>
      </c>
      <c r="T26" s="6">
        <v>0</v>
      </c>
      <c r="U26" s="6">
        <v>162018.63654976158</v>
      </c>
      <c r="V26" s="7">
        <f t="shared" si="0"/>
        <v>5030614.2902332917</v>
      </c>
      <c r="W26" s="28"/>
      <c r="X26" s="28"/>
      <c r="Y26" s="28"/>
    </row>
    <row r="27" spans="1:25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767</v>
      </c>
      <c r="G27" s="5">
        <v>0</v>
      </c>
      <c r="H27" s="5">
        <v>0</v>
      </c>
      <c r="I27" s="5">
        <v>2523150.4933058755</v>
      </c>
      <c r="J27" s="5">
        <v>52815.981900452003</v>
      </c>
      <c r="K27" s="5">
        <v>121361.35746606</v>
      </c>
      <c r="L27" s="5">
        <v>0</v>
      </c>
      <c r="M27" s="5">
        <v>0</v>
      </c>
      <c r="N27" s="6">
        <v>824866.49790281279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166974.22000344764</v>
      </c>
      <c r="V27" s="7">
        <f t="shared" si="0"/>
        <v>3689168.5505786482</v>
      </c>
      <c r="W27" s="28"/>
      <c r="X27" s="28"/>
      <c r="Y27" s="28"/>
    </row>
    <row r="28" spans="1:25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767</v>
      </c>
      <c r="G28" s="5">
        <v>0</v>
      </c>
      <c r="H28" s="5">
        <v>0</v>
      </c>
      <c r="I28" s="5">
        <v>3623610.3756705113</v>
      </c>
      <c r="J28" s="5">
        <v>124944.14479638</v>
      </c>
      <c r="K28" s="5">
        <v>219389.2760181</v>
      </c>
      <c r="L28" s="5">
        <v>0</v>
      </c>
      <c r="M28" s="5">
        <v>0</v>
      </c>
      <c r="N28" s="6">
        <v>1399275.8241945426</v>
      </c>
      <c r="O28" s="6">
        <v>0</v>
      </c>
      <c r="P28" s="6">
        <v>0</v>
      </c>
      <c r="Q28" s="6">
        <v>253572.50382436533</v>
      </c>
      <c r="R28" s="6">
        <v>0</v>
      </c>
      <c r="S28" s="6">
        <v>0</v>
      </c>
      <c r="T28" s="6">
        <v>0</v>
      </c>
      <c r="U28" s="6">
        <v>239799.21834992783</v>
      </c>
      <c r="V28" s="7">
        <f t="shared" si="0"/>
        <v>5860591.3428538265</v>
      </c>
      <c r="W28" s="28"/>
      <c r="X28" s="28"/>
      <c r="Y28" s="28"/>
    </row>
    <row r="29" spans="1:25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767</v>
      </c>
      <c r="G29" s="5">
        <v>0</v>
      </c>
      <c r="H29" s="5">
        <v>0</v>
      </c>
      <c r="I29" s="5">
        <v>4541351.1245323243</v>
      </c>
      <c r="J29" s="5">
        <v>208721.83710407</v>
      </c>
      <c r="K29" s="5">
        <v>568898.59728506999</v>
      </c>
      <c r="L29" s="5">
        <v>0</v>
      </c>
      <c r="M29" s="5">
        <v>0</v>
      </c>
      <c r="N29" s="6">
        <v>3176487.8238346614</v>
      </c>
      <c r="O29" s="6">
        <v>0</v>
      </c>
      <c r="P29" s="6">
        <v>0</v>
      </c>
      <c r="Q29" s="6">
        <v>-1266390.7911566629</v>
      </c>
      <c r="R29" s="6">
        <v>0</v>
      </c>
      <c r="S29" s="6">
        <v>0</v>
      </c>
      <c r="T29" s="6">
        <v>0</v>
      </c>
      <c r="U29" s="6">
        <v>300532.43506178743</v>
      </c>
      <c r="V29" s="7">
        <f t="shared" si="0"/>
        <v>7529601.0266612498</v>
      </c>
      <c r="W29" s="28"/>
      <c r="X29" s="28"/>
      <c r="Y29" s="28"/>
    </row>
    <row r="30" spans="1:25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767</v>
      </c>
      <c r="G30" s="5">
        <v>0</v>
      </c>
      <c r="H30" s="5">
        <v>0</v>
      </c>
      <c r="I30" s="5">
        <v>2185928.3871884509</v>
      </c>
      <c r="J30" s="5">
        <v>34250.524886878004</v>
      </c>
      <c r="K30" s="5">
        <v>86426.153846154004</v>
      </c>
      <c r="L30" s="5">
        <v>0</v>
      </c>
      <c r="M30" s="5">
        <v>0</v>
      </c>
      <c r="N30" s="6">
        <v>647468.60986905755</v>
      </c>
      <c r="O30" s="6">
        <v>0</v>
      </c>
      <c r="P30" s="6">
        <v>0</v>
      </c>
      <c r="Q30" s="6">
        <v>324163.63946883986</v>
      </c>
      <c r="R30" s="6">
        <v>0</v>
      </c>
      <c r="S30" s="6">
        <v>0</v>
      </c>
      <c r="T30" s="6">
        <v>0</v>
      </c>
      <c r="U30" s="6">
        <v>144657.91414445711</v>
      </c>
      <c r="V30" s="7">
        <f t="shared" si="0"/>
        <v>3422895.229403838</v>
      </c>
      <c r="W30" s="28"/>
      <c r="X30" s="28"/>
      <c r="Y30" s="28"/>
    </row>
    <row r="31" spans="1:25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767</v>
      </c>
      <c r="G31" s="5">
        <v>0</v>
      </c>
      <c r="H31" s="5">
        <v>0</v>
      </c>
      <c r="I31" s="5">
        <v>2812941.0257161278</v>
      </c>
      <c r="J31" s="5">
        <v>209312.23529412001</v>
      </c>
      <c r="K31" s="5">
        <v>458860.76923077001</v>
      </c>
      <c r="L31" s="5">
        <v>0</v>
      </c>
      <c r="M31" s="5">
        <v>0</v>
      </c>
      <c r="N31" s="6">
        <v>3109960.9686863013</v>
      </c>
      <c r="O31" s="6">
        <v>0</v>
      </c>
      <c r="P31" s="6">
        <v>0</v>
      </c>
      <c r="Q31" s="6">
        <v>2549807.4222910069</v>
      </c>
      <c r="R31" s="6">
        <v>0</v>
      </c>
      <c r="S31" s="6">
        <v>0</v>
      </c>
      <c r="T31" s="6">
        <v>0</v>
      </c>
      <c r="U31" s="6">
        <v>186151.65244037996</v>
      </c>
      <c r="V31" s="7">
        <f t="shared" si="0"/>
        <v>9327034.0736587066</v>
      </c>
      <c r="W31" s="28"/>
      <c r="X31" s="28"/>
      <c r="Y31" s="28"/>
    </row>
    <row r="32" spans="1:25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767</v>
      </c>
      <c r="G32" s="5">
        <v>0</v>
      </c>
      <c r="H32" s="5">
        <v>0</v>
      </c>
      <c r="I32" s="5">
        <v>86791973.345864132</v>
      </c>
      <c r="J32" s="5">
        <v>3229901.4751130999</v>
      </c>
      <c r="K32" s="5">
        <v>7211265.0226244004</v>
      </c>
      <c r="L32" s="5">
        <v>0</v>
      </c>
      <c r="M32" s="5">
        <v>0</v>
      </c>
      <c r="N32" s="6">
        <v>57666741.011381842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5793879.0599999996</v>
      </c>
      <c r="V32" s="7">
        <f t="shared" si="0"/>
        <v>160693759.91498348</v>
      </c>
      <c r="W32" s="28"/>
      <c r="X32" s="28"/>
      <c r="Y32" s="28"/>
    </row>
    <row r="33" spans="1:25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768</v>
      </c>
      <c r="G33" s="5">
        <v>0</v>
      </c>
      <c r="H33" s="5">
        <v>0</v>
      </c>
      <c r="I33" s="5">
        <v>4426055.9440577608</v>
      </c>
      <c r="J33" s="5">
        <v>33687.230769230999</v>
      </c>
      <c r="K33" s="5">
        <v>136157.76470587999</v>
      </c>
      <c r="L33" s="5">
        <v>0</v>
      </c>
      <c r="M33" s="5">
        <v>0</v>
      </c>
      <c r="N33" s="6">
        <v>2247777.6423270586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7059678.5818599295</v>
      </c>
      <c r="W33" s="28"/>
      <c r="X33" s="28"/>
      <c r="Y33" s="28"/>
    </row>
    <row r="34" spans="1:25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768</v>
      </c>
      <c r="G34" s="5">
        <v>0</v>
      </c>
      <c r="H34" s="5">
        <v>0</v>
      </c>
      <c r="I34" s="5">
        <v>55020346.539561577</v>
      </c>
      <c r="J34" s="5">
        <v>1528596.4253394001</v>
      </c>
      <c r="K34" s="5">
        <v>3465007.9638009002</v>
      </c>
      <c r="L34" s="5">
        <v>0</v>
      </c>
      <c r="M34" s="5">
        <v>0</v>
      </c>
      <c r="N34" s="6">
        <v>36300128.064741537</v>
      </c>
      <c r="O34" s="6">
        <v>0</v>
      </c>
      <c r="P34" s="6">
        <v>0</v>
      </c>
      <c r="Q34" s="6">
        <v>-7402301.2578071561</v>
      </c>
      <c r="R34" s="6">
        <v>0</v>
      </c>
      <c r="S34" s="6">
        <v>0</v>
      </c>
      <c r="T34" s="6">
        <v>0</v>
      </c>
      <c r="U34" s="6">
        <v>3084830.82</v>
      </c>
      <c r="V34" s="7">
        <f t="shared" si="0"/>
        <v>91996608.555636257</v>
      </c>
      <c r="W34" s="28"/>
      <c r="X34" s="28"/>
      <c r="Y34" s="28"/>
    </row>
    <row r="35" spans="1:25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767</v>
      </c>
      <c r="G35" s="5">
        <v>0</v>
      </c>
      <c r="H35" s="5">
        <v>0</v>
      </c>
      <c r="I35" s="5">
        <v>4459409.8283508485</v>
      </c>
      <c r="J35" s="5">
        <v>123938.53393665</v>
      </c>
      <c r="K35" s="5">
        <v>339972.66968326003</v>
      </c>
      <c r="L35" s="5">
        <v>0</v>
      </c>
      <c r="M35" s="5">
        <v>0</v>
      </c>
      <c r="N35" s="6">
        <v>2295146.7270958074</v>
      </c>
      <c r="O35" s="6">
        <v>0</v>
      </c>
      <c r="P35" s="6">
        <v>0</v>
      </c>
      <c r="Q35" s="6">
        <v>1461425.3708520932</v>
      </c>
      <c r="R35" s="6">
        <v>0</v>
      </c>
      <c r="S35" s="6">
        <v>0</v>
      </c>
      <c r="T35" s="6">
        <v>0</v>
      </c>
      <c r="U35" s="6">
        <v>187515.14983690064</v>
      </c>
      <c r="V35" s="7">
        <f t="shared" si="0"/>
        <v>8867408.2797555588</v>
      </c>
      <c r="W35" s="28"/>
      <c r="X35" s="28"/>
      <c r="Y35" s="28"/>
    </row>
    <row r="36" spans="1:25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767</v>
      </c>
      <c r="G36" s="5">
        <v>0</v>
      </c>
      <c r="H36" s="5">
        <v>0</v>
      </c>
      <c r="I36" s="5">
        <v>8437112.0007788036</v>
      </c>
      <c r="J36" s="5">
        <v>267308.57013574999</v>
      </c>
      <c r="K36" s="5">
        <v>678981.71945701004</v>
      </c>
      <c r="L36" s="5">
        <v>0</v>
      </c>
      <c r="M36" s="5">
        <v>0</v>
      </c>
      <c r="N36" s="6">
        <v>4224461.962967705</v>
      </c>
      <c r="O36" s="6">
        <v>0</v>
      </c>
      <c r="P36" s="6">
        <v>0</v>
      </c>
      <c r="Q36" s="6">
        <v>-2640189.6811554832</v>
      </c>
      <c r="R36" s="6">
        <v>0</v>
      </c>
      <c r="S36" s="6">
        <v>0</v>
      </c>
      <c r="T36" s="6">
        <v>0</v>
      </c>
      <c r="U36" s="6">
        <v>428865.69016309932</v>
      </c>
      <c r="V36" s="7">
        <f t="shared" si="0"/>
        <v>11396540.262346884</v>
      </c>
      <c r="W36" s="28"/>
      <c r="X36" s="28"/>
      <c r="Y36" s="28"/>
    </row>
    <row r="37" spans="1:25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767</v>
      </c>
      <c r="G37" s="5">
        <v>0</v>
      </c>
      <c r="H37" s="5">
        <v>0</v>
      </c>
      <c r="I37" s="5">
        <v>14229465.723690614</v>
      </c>
      <c r="J37" s="5">
        <v>593066.75113122002</v>
      </c>
      <c r="K37" s="5">
        <v>1479903.1674208001</v>
      </c>
      <c r="L37" s="5">
        <v>0</v>
      </c>
      <c r="M37" s="5">
        <v>0</v>
      </c>
      <c r="N37" s="6">
        <v>9576409.9853019174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26616845.627544552</v>
      </c>
      <c r="W37" s="28"/>
      <c r="X37" s="28"/>
      <c r="Y37" s="28"/>
    </row>
    <row r="38" spans="1:25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767</v>
      </c>
      <c r="G38" s="5">
        <v>0</v>
      </c>
      <c r="H38" s="5">
        <v>0</v>
      </c>
      <c r="I38" s="5">
        <v>9761433.4391192831</v>
      </c>
      <c r="J38" s="5">
        <v>289872.14479638002</v>
      </c>
      <c r="K38" s="5">
        <v>619249.23076923005</v>
      </c>
      <c r="L38" s="5">
        <v>0</v>
      </c>
      <c r="M38" s="5">
        <v>0</v>
      </c>
      <c r="N38" s="6">
        <v>4744970.2267636452</v>
      </c>
      <c r="O38" s="6">
        <v>0</v>
      </c>
      <c r="P38" s="6">
        <v>0</v>
      </c>
      <c r="Q38" s="6">
        <v>-3717762.7683454505</v>
      </c>
      <c r="R38" s="6">
        <v>0</v>
      </c>
      <c r="S38" s="6">
        <v>0</v>
      </c>
      <c r="T38" s="6">
        <v>0</v>
      </c>
      <c r="U38" s="6">
        <v>638565.91460551019</v>
      </c>
      <c r="V38" s="7">
        <f t="shared" si="0"/>
        <v>12336328.187708598</v>
      </c>
      <c r="W38" s="28"/>
      <c r="X38" s="28"/>
      <c r="Y38" s="28"/>
    </row>
    <row r="39" spans="1:25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767</v>
      </c>
      <c r="G39" s="5">
        <v>0</v>
      </c>
      <c r="H39" s="5">
        <v>0</v>
      </c>
      <c r="I39" s="5">
        <v>8123654.4918366242</v>
      </c>
      <c r="J39" s="5">
        <v>307216.45248868997</v>
      </c>
      <c r="K39" s="5">
        <v>711785.11312216998</v>
      </c>
      <c r="L39" s="5">
        <v>0</v>
      </c>
      <c r="M39" s="5">
        <v>0</v>
      </c>
      <c r="N39" s="6">
        <v>3899523.2172046546</v>
      </c>
      <c r="O39" s="6">
        <v>0</v>
      </c>
      <c r="P39" s="6">
        <v>0</v>
      </c>
      <c r="Q39" s="6">
        <v>7233752.4083677102</v>
      </c>
      <c r="R39" s="6">
        <v>0</v>
      </c>
      <c r="S39" s="6">
        <v>0</v>
      </c>
      <c r="T39" s="6">
        <v>0</v>
      </c>
      <c r="U39" s="6">
        <v>340462.65600996191</v>
      </c>
      <c r="V39" s="7">
        <f t="shared" si="0"/>
        <v>20616394.339029811</v>
      </c>
      <c r="W39" s="28"/>
      <c r="X39" s="28"/>
      <c r="Y39" s="28"/>
    </row>
    <row r="40" spans="1:25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767</v>
      </c>
      <c r="G40" s="5">
        <v>0</v>
      </c>
      <c r="H40" s="5">
        <v>0</v>
      </c>
      <c r="I40" s="5">
        <v>8577102.9386181217</v>
      </c>
      <c r="J40" s="5">
        <v>273835.62895927997</v>
      </c>
      <c r="K40" s="5">
        <v>580957.28506787994</v>
      </c>
      <c r="L40" s="5">
        <v>0</v>
      </c>
      <c r="M40" s="5">
        <v>0</v>
      </c>
      <c r="N40" s="6">
        <v>3915166.0494719842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359466.69695113658</v>
      </c>
      <c r="V40" s="7">
        <f t="shared" si="0"/>
        <v>13706528.599068401</v>
      </c>
      <c r="W40" s="28"/>
      <c r="X40" s="28"/>
      <c r="Y40" s="28"/>
    </row>
    <row r="41" spans="1:25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767</v>
      </c>
      <c r="G41" s="5">
        <v>0</v>
      </c>
      <c r="H41" s="5">
        <v>0</v>
      </c>
      <c r="I41" s="5">
        <v>7567970.3178668683</v>
      </c>
      <c r="J41" s="5">
        <v>141085.75565611001</v>
      </c>
      <c r="K41" s="5">
        <v>323586.65158370999</v>
      </c>
      <c r="L41" s="5">
        <v>0</v>
      </c>
      <c r="M41" s="5">
        <v>0</v>
      </c>
      <c r="N41" s="6">
        <v>2266350.2573099528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364248.43482046365</v>
      </c>
      <c r="V41" s="7">
        <f t="shared" si="0"/>
        <v>10663241.417237105</v>
      </c>
      <c r="W41" s="28"/>
      <c r="X41" s="28"/>
      <c r="Y41" s="28"/>
    </row>
    <row r="42" spans="1:25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767</v>
      </c>
      <c r="G42" s="5">
        <v>0</v>
      </c>
      <c r="H42" s="5">
        <v>0</v>
      </c>
      <c r="I42" s="5">
        <v>7976018.2846191274</v>
      </c>
      <c r="J42" s="5">
        <v>209304.57013574999</v>
      </c>
      <c r="K42" s="5">
        <v>393192.76018098998</v>
      </c>
      <c r="L42" s="5">
        <v>0</v>
      </c>
      <c r="M42" s="5">
        <v>0</v>
      </c>
      <c r="N42" s="6">
        <v>2853279.1313987896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334275.21718141297</v>
      </c>
      <c r="V42" s="7">
        <f t="shared" si="0"/>
        <v>11766069.96351607</v>
      </c>
      <c r="W42" s="28"/>
      <c r="X42" s="28"/>
      <c r="Y42" s="28"/>
    </row>
    <row r="43" spans="1:25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767</v>
      </c>
      <c r="G43" s="5">
        <v>0</v>
      </c>
      <c r="H43" s="5">
        <v>0</v>
      </c>
      <c r="I43" s="5">
        <v>6287410.3008981124</v>
      </c>
      <c r="J43" s="5">
        <v>138742.29864252999</v>
      </c>
      <c r="K43" s="5">
        <v>341550.49773755</v>
      </c>
      <c r="L43" s="5">
        <v>0</v>
      </c>
      <c r="M43" s="5">
        <v>0</v>
      </c>
      <c r="N43" s="6">
        <v>2198063.0027539046</v>
      </c>
      <c r="O43" s="6">
        <v>0</v>
      </c>
      <c r="P43" s="6">
        <v>0</v>
      </c>
      <c r="Q43" s="6">
        <v>-159260.63021858639</v>
      </c>
      <c r="R43" s="6">
        <v>0</v>
      </c>
      <c r="S43" s="6">
        <v>0</v>
      </c>
      <c r="T43" s="6">
        <v>0</v>
      </c>
      <c r="U43" s="6">
        <v>304905.72102635656</v>
      </c>
      <c r="V43" s="7">
        <f t="shared" si="0"/>
        <v>9111411.190839868</v>
      </c>
      <c r="W43" s="28"/>
      <c r="X43" s="28"/>
      <c r="Y43" s="28"/>
    </row>
    <row r="44" spans="1:25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767</v>
      </c>
      <c r="G44" s="5">
        <v>0</v>
      </c>
      <c r="H44" s="5">
        <v>0</v>
      </c>
      <c r="I44" s="5">
        <v>6489745.6306064297</v>
      </c>
      <c r="J44" s="5">
        <v>144674.30769230999</v>
      </c>
      <c r="K44" s="5">
        <v>336396.42533936002</v>
      </c>
      <c r="L44" s="5">
        <v>0</v>
      </c>
      <c r="M44" s="5">
        <v>0</v>
      </c>
      <c r="N44" s="6">
        <v>2285841.1304232292</v>
      </c>
      <c r="O44" s="6">
        <v>0</v>
      </c>
      <c r="P44" s="6">
        <v>0</v>
      </c>
      <c r="Q44" s="6">
        <v>896362.97097998671</v>
      </c>
      <c r="R44" s="6">
        <v>0</v>
      </c>
      <c r="S44" s="6">
        <v>0</v>
      </c>
      <c r="T44" s="6">
        <v>0</v>
      </c>
      <c r="U44" s="6">
        <v>271985.47604968055</v>
      </c>
      <c r="V44" s="7">
        <f t="shared" si="0"/>
        <v>10425005.941090995</v>
      </c>
      <c r="W44" s="28"/>
      <c r="X44" s="28"/>
      <c r="Y44" s="28"/>
    </row>
    <row r="45" spans="1:25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767</v>
      </c>
      <c r="G45" s="5">
        <v>0</v>
      </c>
      <c r="H45" s="5">
        <v>0</v>
      </c>
      <c r="I45" s="5">
        <v>4339976.0206923168</v>
      </c>
      <c r="J45" s="5">
        <v>111000.69683258</v>
      </c>
      <c r="K45" s="5">
        <v>248027.10407239999</v>
      </c>
      <c r="L45" s="5">
        <v>0</v>
      </c>
      <c r="M45" s="5">
        <v>0</v>
      </c>
      <c r="N45" s="6">
        <v>1845526.1496437481</v>
      </c>
      <c r="O45" s="6">
        <v>0</v>
      </c>
      <c r="P45" s="6">
        <v>0</v>
      </c>
      <c r="Q45" s="6">
        <v>-998972.50836996105</v>
      </c>
      <c r="R45" s="6">
        <v>0</v>
      </c>
      <c r="S45" s="6">
        <v>0</v>
      </c>
      <c r="T45" s="6">
        <v>0</v>
      </c>
      <c r="U45" s="6">
        <v>255346.40335547851</v>
      </c>
      <c r="V45" s="7">
        <f t="shared" si="0"/>
        <v>5800903.8662265623</v>
      </c>
      <c r="W45" s="28"/>
      <c r="X45" s="28"/>
      <c r="Y45" s="28"/>
    </row>
    <row r="46" spans="1:25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768</v>
      </c>
      <c r="G46" s="5">
        <v>0</v>
      </c>
      <c r="H46" s="5">
        <v>0</v>
      </c>
      <c r="I46" s="5">
        <v>24429565.863261472</v>
      </c>
      <c r="J46" s="5">
        <v>482322.90497738001</v>
      </c>
      <c r="K46" s="5">
        <v>2266427.0588234998</v>
      </c>
      <c r="L46" s="5">
        <v>0</v>
      </c>
      <c r="M46" s="5">
        <v>0</v>
      </c>
      <c r="N46" s="6">
        <v>22641658.642692424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1674000</v>
      </c>
      <c r="V46" s="7">
        <f t="shared" si="0"/>
        <v>51493974.469754778</v>
      </c>
      <c r="W46" s="28"/>
      <c r="X46" s="28"/>
      <c r="Y46" s="28"/>
    </row>
    <row r="47" spans="1:25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767</v>
      </c>
      <c r="G47" s="5">
        <v>0</v>
      </c>
      <c r="H47" s="5">
        <v>0</v>
      </c>
      <c r="I47" s="5">
        <v>52914809.545637928</v>
      </c>
      <c r="J47" s="5">
        <v>1220207.0769231</v>
      </c>
      <c r="K47" s="5">
        <v>3772497.7828054</v>
      </c>
      <c r="L47" s="5">
        <v>0</v>
      </c>
      <c r="M47" s="5">
        <v>0</v>
      </c>
      <c r="N47" s="6">
        <v>25266294.452248015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2317607.2800000003</v>
      </c>
      <c r="V47" s="7">
        <f t="shared" si="0"/>
        <v>85491416.137614444</v>
      </c>
      <c r="W47" s="28"/>
      <c r="X47" s="28"/>
      <c r="Y47" s="28"/>
    </row>
    <row r="48" spans="1:25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5" t="s">
        <v>726</v>
      </c>
      <c r="F48" s="15" t="s">
        <v>767</v>
      </c>
      <c r="G48" s="5">
        <v>0</v>
      </c>
      <c r="H48" s="5">
        <v>0</v>
      </c>
      <c r="I48" s="5">
        <v>4945584.0542368442</v>
      </c>
      <c r="J48" s="5">
        <v>25468.751131222001</v>
      </c>
      <c r="K48" s="5">
        <v>88391.221719456997</v>
      </c>
      <c r="L48" s="5">
        <v>0</v>
      </c>
      <c r="M48" s="5">
        <v>0</v>
      </c>
      <c r="N48" s="6">
        <v>897295.86093579163</v>
      </c>
      <c r="O48" s="6">
        <v>0</v>
      </c>
      <c r="P48" s="6">
        <v>0</v>
      </c>
      <c r="Q48" s="6">
        <v>704918.04379164241</v>
      </c>
      <c r="R48" s="6">
        <v>0</v>
      </c>
      <c r="S48" s="6">
        <v>0</v>
      </c>
      <c r="T48" s="6">
        <v>0</v>
      </c>
      <c r="U48" s="6">
        <v>278364.77999999997</v>
      </c>
      <c r="V48" s="7">
        <f t="shared" si="0"/>
        <v>6940022.7118149567</v>
      </c>
      <c r="W48" s="28"/>
      <c r="X48" s="28"/>
      <c r="Y48" s="28"/>
    </row>
    <row r="49" spans="1:25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767</v>
      </c>
      <c r="G49" s="5">
        <v>0</v>
      </c>
      <c r="H49" s="5">
        <v>0</v>
      </c>
      <c r="I49" s="5">
        <v>16190773.81636003</v>
      </c>
      <c r="J49" s="5">
        <v>808731.39366516005</v>
      </c>
      <c r="K49" s="5">
        <v>1918992.3076923001</v>
      </c>
      <c r="L49" s="5">
        <v>0</v>
      </c>
      <c r="M49" s="5">
        <v>0</v>
      </c>
      <c r="N49" s="6">
        <v>12387422.96816181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714636</v>
      </c>
      <c r="V49" s="7">
        <f t="shared" si="0"/>
        <v>32020556.485879302</v>
      </c>
      <c r="W49" s="28"/>
      <c r="X49" s="28"/>
      <c r="Y49" s="28"/>
    </row>
    <row r="50" spans="1:25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767</v>
      </c>
      <c r="G50" s="5">
        <v>0</v>
      </c>
      <c r="H50" s="5">
        <v>0</v>
      </c>
      <c r="I50" s="5">
        <v>53245469.235562384</v>
      </c>
      <c r="J50" s="5">
        <v>2368567.0859729</v>
      </c>
      <c r="K50" s="5">
        <v>5556714.7058824003</v>
      </c>
      <c r="L50" s="5">
        <v>0</v>
      </c>
      <c r="M50" s="5">
        <v>0</v>
      </c>
      <c r="N50" s="6">
        <v>30268422.296400644</v>
      </c>
      <c r="O50" s="6">
        <v>0</v>
      </c>
      <c r="P50" s="6">
        <v>0</v>
      </c>
      <c r="Q50" s="6">
        <v>-16597516.148426648</v>
      </c>
      <c r="R50" s="6">
        <v>0</v>
      </c>
      <c r="S50" s="6">
        <v>0</v>
      </c>
      <c r="T50" s="6">
        <v>0</v>
      </c>
      <c r="U50" s="6">
        <v>2070000</v>
      </c>
      <c r="V50" s="7">
        <f t="shared" si="0"/>
        <v>76911657.175391674</v>
      </c>
      <c r="W50" s="28"/>
      <c r="X50" s="28"/>
      <c r="Y50" s="28"/>
    </row>
    <row r="51" spans="1:25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767</v>
      </c>
      <c r="G51" s="5">
        <v>0</v>
      </c>
      <c r="H51" s="5">
        <v>0</v>
      </c>
      <c r="I51" s="5">
        <v>40822448.295814916</v>
      </c>
      <c r="J51" s="5">
        <v>1085013.5022624</v>
      </c>
      <c r="K51" s="5">
        <v>3141919.0497737001</v>
      </c>
      <c r="L51" s="5">
        <v>0</v>
      </c>
      <c r="M51" s="5">
        <v>0</v>
      </c>
      <c r="N51" s="6">
        <v>21302918.539756633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2078213.22</v>
      </c>
      <c r="V51" s="7">
        <f t="shared" si="0"/>
        <v>68430512.607607648</v>
      </c>
      <c r="W51" s="28"/>
      <c r="X51" s="28"/>
      <c r="Y51" s="28"/>
    </row>
    <row r="52" spans="1:25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767</v>
      </c>
      <c r="G52" s="5">
        <v>0</v>
      </c>
      <c r="H52" s="5">
        <v>0</v>
      </c>
      <c r="I52" s="5">
        <v>62764854.495444953</v>
      </c>
      <c r="J52" s="5">
        <v>1640622.8506787</v>
      </c>
      <c r="K52" s="5">
        <v>3425140.1809955002</v>
      </c>
      <c r="L52" s="5">
        <v>0</v>
      </c>
      <c r="M52" s="5">
        <v>0</v>
      </c>
      <c r="N52" s="6">
        <v>22198285.203861702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3252173.04</v>
      </c>
      <c r="V52" s="7">
        <f t="shared" si="0"/>
        <v>93281075.77098085</v>
      </c>
      <c r="W52" s="28"/>
      <c r="X52" s="28"/>
      <c r="Y52" s="28"/>
    </row>
    <row r="53" spans="1:25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767</v>
      </c>
      <c r="G53" s="5">
        <v>0</v>
      </c>
      <c r="H53" s="5">
        <v>0</v>
      </c>
      <c r="I53" s="5">
        <v>25684752.332943723</v>
      </c>
      <c r="J53" s="5">
        <v>896825.10407240002</v>
      </c>
      <c r="K53" s="5">
        <v>1358248.6425339</v>
      </c>
      <c r="L53" s="5">
        <v>0</v>
      </c>
      <c r="M53" s="5">
        <v>0</v>
      </c>
      <c r="N53" s="6">
        <v>9404814.4751473647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1449311.22</v>
      </c>
      <c r="V53" s="7">
        <f t="shared" si="0"/>
        <v>38793951.774697386</v>
      </c>
      <c r="W53" s="28"/>
      <c r="X53" s="28"/>
      <c r="Y53" s="28"/>
    </row>
    <row r="54" spans="1:25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767</v>
      </c>
      <c r="G54" s="5">
        <v>0</v>
      </c>
      <c r="H54" s="5">
        <v>0</v>
      </c>
      <c r="I54" s="5">
        <v>47901787.666863076</v>
      </c>
      <c r="J54" s="5">
        <v>1577456.3800905</v>
      </c>
      <c r="K54" s="5">
        <v>3751331.4932126999</v>
      </c>
      <c r="L54" s="5">
        <v>0</v>
      </c>
      <c r="M54" s="5">
        <v>0</v>
      </c>
      <c r="N54" s="6">
        <v>24054475.431356441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2342938.0591312298</v>
      </c>
      <c r="V54" s="7">
        <f t="shared" si="0"/>
        <v>79627989.030653954</v>
      </c>
      <c r="W54" s="28"/>
      <c r="X54" s="28"/>
      <c r="Y54" s="28"/>
    </row>
    <row r="55" spans="1:25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767</v>
      </c>
      <c r="G55" s="5">
        <v>0</v>
      </c>
      <c r="H55" s="5">
        <v>0</v>
      </c>
      <c r="I55" s="5">
        <v>6230505.9393294314</v>
      </c>
      <c r="J55" s="5">
        <v>193628.65158370999</v>
      </c>
      <c r="K55" s="5">
        <v>391964.34389140003</v>
      </c>
      <c r="L55" s="5">
        <v>0</v>
      </c>
      <c r="M55" s="5">
        <v>0</v>
      </c>
      <c r="N55" s="6">
        <v>3025921.3635581275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304742.06086877029</v>
      </c>
      <c r="V55" s="7">
        <f t="shared" si="0"/>
        <v>10146762.359231438</v>
      </c>
      <c r="W55" s="28"/>
      <c r="X55" s="28"/>
      <c r="Y55" s="28"/>
    </row>
    <row r="56" spans="1:25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767</v>
      </c>
      <c r="G56" s="5">
        <v>0</v>
      </c>
      <c r="H56" s="5">
        <v>0</v>
      </c>
      <c r="I56" s="5">
        <v>131900476.64800659</v>
      </c>
      <c r="J56" s="5">
        <v>4114148.9140271</v>
      </c>
      <c r="K56" s="5">
        <v>8464287.9638008997</v>
      </c>
      <c r="L56" s="5">
        <v>0</v>
      </c>
      <c r="M56" s="5">
        <v>0</v>
      </c>
      <c r="N56" s="6">
        <v>56928820.515681833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6398398.9799999995</v>
      </c>
      <c r="V56" s="7">
        <f t="shared" si="0"/>
        <v>207806133.02151641</v>
      </c>
      <c r="W56" s="28"/>
      <c r="X56" s="28"/>
      <c r="Y56" s="28"/>
    </row>
    <row r="57" spans="1:25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768</v>
      </c>
      <c r="G57" s="5">
        <v>0</v>
      </c>
      <c r="H57" s="5">
        <v>0</v>
      </c>
      <c r="I57" s="5">
        <v>18015950.783654947</v>
      </c>
      <c r="J57" s="5">
        <v>321487.19457013998</v>
      </c>
      <c r="K57" s="5">
        <v>1158576.1085973</v>
      </c>
      <c r="L57" s="5">
        <v>0</v>
      </c>
      <c r="M57" s="5">
        <v>0</v>
      </c>
      <c r="N57" s="6">
        <v>11397956.985210437</v>
      </c>
      <c r="O57" s="6">
        <v>0</v>
      </c>
      <c r="P57" s="6">
        <v>0</v>
      </c>
      <c r="Q57" s="6">
        <v>1614689.3365491927</v>
      </c>
      <c r="R57" s="6">
        <v>1516808.6475267285</v>
      </c>
      <c r="S57" s="6">
        <v>0</v>
      </c>
      <c r="T57" s="6">
        <v>0</v>
      </c>
      <c r="U57" s="6">
        <v>1174626</v>
      </c>
      <c r="V57" s="7">
        <f t="shared" si="0"/>
        <v>35200095.056108743</v>
      </c>
      <c r="W57" s="28"/>
      <c r="X57" s="28"/>
      <c r="Y57" s="28"/>
    </row>
    <row r="58" spans="1:25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768</v>
      </c>
      <c r="G58" s="5">
        <v>0</v>
      </c>
      <c r="H58" s="5">
        <v>0</v>
      </c>
      <c r="I58" s="5">
        <v>83619567.573605686</v>
      </c>
      <c r="J58" s="5">
        <v>1352414.0814479999</v>
      </c>
      <c r="K58" s="5">
        <v>6360179.9547511004</v>
      </c>
      <c r="L58" s="5">
        <v>0</v>
      </c>
      <c r="M58" s="5">
        <v>0</v>
      </c>
      <c r="N58" s="6">
        <v>59412324.308120415</v>
      </c>
      <c r="O58" s="6">
        <v>0</v>
      </c>
      <c r="P58" s="6">
        <v>0</v>
      </c>
      <c r="Q58" s="6">
        <v>0</v>
      </c>
      <c r="R58" s="6">
        <v>7404627.6653599255</v>
      </c>
      <c r="S58" s="6">
        <v>0</v>
      </c>
      <c r="T58" s="6">
        <v>0</v>
      </c>
      <c r="U58" s="6">
        <v>4919326.7957842341</v>
      </c>
      <c r="V58" s="7">
        <f t="shared" si="0"/>
        <v>163068440.37906936</v>
      </c>
      <c r="W58" s="28"/>
      <c r="X58" s="28"/>
      <c r="Y58" s="28"/>
    </row>
    <row r="59" spans="1:25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768</v>
      </c>
      <c r="G59" s="5">
        <v>0</v>
      </c>
      <c r="H59" s="5">
        <v>0</v>
      </c>
      <c r="I59" s="5">
        <v>3632662.1063196342</v>
      </c>
      <c r="J59" s="5">
        <v>70206.126696833002</v>
      </c>
      <c r="K59" s="5">
        <v>226515.42986425001</v>
      </c>
      <c r="L59" s="5">
        <v>0</v>
      </c>
      <c r="M59" s="5">
        <v>0</v>
      </c>
      <c r="N59" s="6">
        <v>1941069.0115555129</v>
      </c>
      <c r="O59" s="6">
        <v>0</v>
      </c>
      <c r="P59" s="6">
        <v>0</v>
      </c>
      <c r="Q59" s="6">
        <v>0</v>
      </c>
      <c r="R59" s="6">
        <v>321677.22354796628</v>
      </c>
      <c r="S59" s="6">
        <v>0</v>
      </c>
      <c r="T59" s="6">
        <v>0</v>
      </c>
      <c r="U59" s="6">
        <v>213708.97456409322</v>
      </c>
      <c r="V59" s="7">
        <f t="shared" si="0"/>
        <v>6405838.8725482896</v>
      </c>
      <c r="W59" s="28"/>
      <c r="X59" s="28"/>
      <c r="Y59" s="28"/>
    </row>
    <row r="60" spans="1:25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768</v>
      </c>
      <c r="G60" s="5">
        <v>0</v>
      </c>
      <c r="H60" s="5">
        <v>0</v>
      </c>
      <c r="I60" s="5">
        <v>3443952.386510822</v>
      </c>
      <c r="J60" s="5">
        <v>89123.466063348998</v>
      </c>
      <c r="K60" s="5">
        <v>239644.35294118</v>
      </c>
      <c r="L60" s="5">
        <v>0</v>
      </c>
      <c r="M60" s="5">
        <v>0</v>
      </c>
      <c r="N60" s="6">
        <v>1892725.4072951116</v>
      </c>
      <c r="O60" s="6">
        <v>0</v>
      </c>
      <c r="P60" s="6">
        <v>0</v>
      </c>
      <c r="Q60" s="6">
        <v>0</v>
      </c>
      <c r="R60" s="6">
        <v>304966.71842859132</v>
      </c>
      <c r="S60" s="6">
        <v>0</v>
      </c>
      <c r="T60" s="6">
        <v>0</v>
      </c>
      <c r="U60" s="6">
        <v>202607.20965167278</v>
      </c>
      <c r="V60" s="7">
        <f t="shared" si="0"/>
        <v>6173019.5408907272</v>
      </c>
      <c r="W60" s="28"/>
      <c r="X60" s="28"/>
      <c r="Y60" s="28"/>
    </row>
    <row r="61" spans="1:25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768</v>
      </c>
      <c r="G61" s="5">
        <v>0</v>
      </c>
      <c r="H61" s="5">
        <v>0</v>
      </c>
      <c r="I61" s="5">
        <v>29933746.549611293</v>
      </c>
      <c r="J61" s="5">
        <v>405840.09954750998</v>
      </c>
      <c r="K61" s="5">
        <v>1310452.2262442999</v>
      </c>
      <c r="L61" s="5">
        <v>0</v>
      </c>
      <c r="M61" s="5">
        <v>0</v>
      </c>
      <c r="N61" s="6">
        <v>15115735.677329283</v>
      </c>
      <c r="O61" s="6">
        <v>0</v>
      </c>
      <c r="P61" s="6">
        <v>0</v>
      </c>
      <c r="Q61" s="6">
        <v>0</v>
      </c>
      <c r="R61" s="6">
        <v>2685741.9647544916</v>
      </c>
      <c r="S61" s="6">
        <v>0</v>
      </c>
      <c r="T61" s="6">
        <v>0</v>
      </c>
      <c r="U61" s="6">
        <v>1551428.9918952265</v>
      </c>
      <c r="V61" s="7">
        <f t="shared" si="0"/>
        <v>51002945.509382106</v>
      </c>
      <c r="W61" s="28"/>
      <c r="X61" s="28"/>
      <c r="Y61" s="28"/>
    </row>
    <row r="62" spans="1:25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768</v>
      </c>
      <c r="G62" s="5">
        <v>0</v>
      </c>
      <c r="H62" s="5">
        <v>0</v>
      </c>
      <c r="I62" s="5">
        <v>18198250.951507844</v>
      </c>
      <c r="J62" s="5">
        <v>368771.48416290001</v>
      </c>
      <c r="K62" s="5">
        <v>1214344.2171946</v>
      </c>
      <c r="L62" s="5">
        <v>0</v>
      </c>
      <c r="M62" s="5">
        <v>0</v>
      </c>
      <c r="N62" s="6">
        <v>12833061.021000369</v>
      </c>
      <c r="O62" s="6">
        <v>0</v>
      </c>
      <c r="P62" s="6">
        <v>0</v>
      </c>
      <c r="Q62" s="6">
        <v>-3091774.3400495811</v>
      </c>
      <c r="R62" s="6">
        <v>1632799.4955323311</v>
      </c>
      <c r="S62" s="6">
        <v>0</v>
      </c>
      <c r="T62" s="6">
        <v>0</v>
      </c>
      <c r="U62" s="6">
        <v>943192.79683754721</v>
      </c>
      <c r="V62" s="7">
        <f t="shared" si="0"/>
        <v>32098645.626186009</v>
      </c>
      <c r="W62" s="28"/>
      <c r="X62" s="28"/>
      <c r="Y62" s="28"/>
    </row>
    <row r="63" spans="1:25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768</v>
      </c>
      <c r="G63" s="5">
        <v>0</v>
      </c>
      <c r="H63" s="5">
        <v>0</v>
      </c>
      <c r="I63" s="5">
        <v>20510891.508897047</v>
      </c>
      <c r="J63" s="5">
        <v>466703.07692308002</v>
      </c>
      <c r="K63" s="5">
        <v>1416931.2217194999</v>
      </c>
      <c r="L63" s="5">
        <v>0</v>
      </c>
      <c r="M63" s="5">
        <v>0</v>
      </c>
      <c r="N63" s="6">
        <v>14756789.293942461</v>
      </c>
      <c r="O63" s="6">
        <v>0</v>
      </c>
      <c r="P63" s="6">
        <v>0</v>
      </c>
      <c r="Q63" s="6">
        <v>0</v>
      </c>
      <c r="R63" s="6">
        <v>1840296.2679152745</v>
      </c>
      <c r="S63" s="6">
        <v>0</v>
      </c>
      <c r="T63" s="6">
        <v>0</v>
      </c>
      <c r="U63" s="6">
        <v>1063054.0912672265</v>
      </c>
      <c r="V63" s="7">
        <f t="shared" si="0"/>
        <v>40054665.460664585</v>
      </c>
      <c r="W63" s="28"/>
      <c r="X63" s="28"/>
      <c r="Y63" s="28"/>
    </row>
    <row r="64" spans="1:25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768</v>
      </c>
      <c r="G64" s="5">
        <v>0</v>
      </c>
      <c r="H64" s="5">
        <v>0</v>
      </c>
      <c r="I64" s="5">
        <v>4415309.1290479302</v>
      </c>
      <c r="J64" s="5">
        <v>51326.461538461997</v>
      </c>
      <c r="K64" s="5">
        <v>167740.19004525</v>
      </c>
      <c r="L64" s="5">
        <v>0</v>
      </c>
      <c r="M64" s="5">
        <v>0</v>
      </c>
      <c r="N64" s="6">
        <v>1576672.5688708071</v>
      </c>
      <c r="O64" s="6">
        <v>0</v>
      </c>
      <c r="P64" s="6">
        <v>0</v>
      </c>
      <c r="Q64" s="6">
        <v>-89497.782417947325</v>
      </c>
      <c r="R64" s="6">
        <v>389245.54485109315</v>
      </c>
      <c r="S64" s="6">
        <v>0</v>
      </c>
      <c r="T64" s="6">
        <v>0</v>
      </c>
      <c r="U64" s="6">
        <v>252412.80632688021</v>
      </c>
      <c r="V64" s="7">
        <f t="shared" si="0"/>
        <v>6763208.9182624752</v>
      </c>
      <c r="W64" s="28"/>
      <c r="X64" s="28"/>
      <c r="Y64" s="28"/>
    </row>
    <row r="65" spans="1:25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768</v>
      </c>
      <c r="G65" s="5">
        <v>0</v>
      </c>
      <c r="H65" s="5">
        <v>0</v>
      </c>
      <c r="I65" s="5">
        <v>55064749.732811317</v>
      </c>
      <c r="J65" s="5">
        <v>1020340.4343890999</v>
      </c>
      <c r="K65" s="5">
        <v>3685988.1085973</v>
      </c>
      <c r="L65" s="5">
        <v>0</v>
      </c>
      <c r="M65" s="5">
        <v>0</v>
      </c>
      <c r="N65" s="6">
        <v>37341820.23140239</v>
      </c>
      <c r="O65" s="6">
        <v>0</v>
      </c>
      <c r="P65" s="6">
        <v>0</v>
      </c>
      <c r="Q65" s="6">
        <v>0</v>
      </c>
      <c r="R65" s="6">
        <v>4854407.2193783084</v>
      </c>
      <c r="S65" s="6">
        <v>0</v>
      </c>
      <c r="T65" s="6">
        <v>0</v>
      </c>
      <c r="U65" s="6">
        <v>3147921.83367312</v>
      </c>
      <c r="V65" s="7">
        <f t="shared" si="0"/>
        <v>105115227.56025153</v>
      </c>
      <c r="W65" s="28"/>
      <c r="X65" s="28"/>
      <c r="Y65" s="28"/>
    </row>
    <row r="66" spans="1:25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768</v>
      </c>
      <c r="G66" s="5">
        <v>0</v>
      </c>
      <c r="H66" s="5">
        <v>0</v>
      </c>
      <c r="I66" s="5">
        <v>11181813.758301394</v>
      </c>
      <c r="J66" s="5">
        <v>196246.70588235001</v>
      </c>
      <c r="K66" s="5">
        <v>702848.41628958995</v>
      </c>
      <c r="L66" s="5">
        <v>0</v>
      </c>
      <c r="M66" s="5">
        <v>0</v>
      </c>
      <c r="N66" s="6">
        <v>6811245.0689969398</v>
      </c>
      <c r="O66" s="6">
        <v>0</v>
      </c>
      <c r="P66" s="6">
        <v>0</v>
      </c>
      <c r="Q66" s="6">
        <v>0</v>
      </c>
      <c r="R66" s="6">
        <v>1028659.1547052894</v>
      </c>
      <c r="S66" s="6">
        <v>0</v>
      </c>
      <c r="T66" s="6">
        <v>0</v>
      </c>
      <c r="U66" s="6">
        <v>648547.74</v>
      </c>
      <c r="V66" s="7">
        <f t="shared" si="0"/>
        <v>20569360.844175562</v>
      </c>
      <c r="W66" s="28"/>
      <c r="X66" s="28"/>
      <c r="Y66" s="28"/>
    </row>
    <row r="67" spans="1:25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767</v>
      </c>
      <c r="G67" s="5">
        <v>0</v>
      </c>
      <c r="H67" s="5">
        <v>0</v>
      </c>
      <c r="I67" s="5">
        <v>9335094.5244823061</v>
      </c>
      <c r="J67" s="5">
        <v>338397.46606334997</v>
      </c>
      <c r="K67" s="5">
        <v>520910.22624435002</v>
      </c>
      <c r="L67" s="5">
        <v>0</v>
      </c>
      <c r="M67" s="5">
        <v>0</v>
      </c>
      <c r="N67" s="6">
        <v>4120381.7420725338</v>
      </c>
      <c r="O67" s="6">
        <v>0</v>
      </c>
      <c r="P67" s="6">
        <v>0</v>
      </c>
      <c r="Q67" s="6">
        <v>-655973.66617650772</v>
      </c>
      <c r="R67" s="6">
        <v>0</v>
      </c>
      <c r="S67" s="6">
        <v>0</v>
      </c>
      <c r="T67" s="6">
        <v>0</v>
      </c>
      <c r="U67" s="6">
        <v>409677.12</v>
      </c>
      <c r="V67" s="7">
        <f t="shared" si="0"/>
        <v>14068487.412686033</v>
      </c>
      <c r="W67" s="28"/>
      <c r="X67" s="28"/>
      <c r="Y67" s="28"/>
    </row>
    <row r="68" spans="1:25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767</v>
      </c>
      <c r="G68" s="5">
        <v>0</v>
      </c>
      <c r="H68" s="5">
        <v>0</v>
      </c>
      <c r="I68" s="5">
        <v>22954803.73205398</v>
      </c>
      <c r="J68" s="5">
        <v>660453.25791855005</v>
      </c>
      <c r="K68" s="5">
        <v>1384441.0859727999</v>
      </c>
      <c r="L68" s="5">
        <v>0</v>
      </c>
      <c r="M68" s="5">
        <v>0</v>
      </c>
      <c r="N68" s="6">
        <v>10437350.520499915</v>
      </c>
      <c r="O68" s="6">
        <v>0</v>
      </c>
      <c r="P68" s="6">
        <v>0</v>
      </c>
      <c r="Q68" s="6">
        <v>-5203405.4317554859</v>
      </c>
      <c r="R68" s="6">
        <v>0</v>
      </c>
      <c r="S68" s="6">
        <v>0</v>
      </c>
      <c r="T68" s="6">
        <v>0</v>
      </c>
      <c r="U68" s="6">
        <v>1167480</v>
      </c>
      <c r="V68" s="7">
        <f t="shared" si="0"/>
        <v>31401123.164689761</v>
      </c>
      <c r="W68" s="28"/>
      <c r="X68" s="28"/>
      <c r="Y68" s="28"/>
    </row>
    <row r="69" spans="1:25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767</v>
      </c>
      <c r="G69" s="5">
        <v>0</v>
      </c>
      <c r="H69" s="5">
        <v>0</v>
      </c>
      <c r="I69" s="5">
        <v>14352506.931707732</v>
      </c>
      <c r="J69" s="5">
        <v>599062.62443438999</v>
      </c>
      <c r="K69" s="5">
        <v>1015414.479638</v>
      </c>
      <c r="L69" s="5">
        <v>0</v>
      </c>
      <c r="M69" s="5">
        <v>0</v>
      </c>
      <c r="N69" s="6">
        <v>7290189.3890584055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23959479.424838528</v>
      </c>
      <c r="W69" s="28"/>
      <c r="X69" s="28"/>
      <c r="Y69" s="28"/>
    </row>
    <row r="70" spans="1:25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767</v>
      </c>
      <c r="G70" s="5">
        <v>0</v>
      </c>
      <c r="H70" s="5">
        <v>0</v>
      </c>
      <c r="I70" s="5">
        <v>11370008.392023724</v>
      </c>
      <c r="J70" s="5">
        <v>415305.42081447999</v>
      </c>
      <c r="K70" s="5">
        <v>597742.98642533994</v>
      </c>
      <c r="L70" s="5">
        <v>0</v>
      </c>
      <c r="M70" s="5">
        <v>0</v>
      </c>
      <c r="N70" s="6">
        <v>5162735.255737246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663447.69196314248</v>
      </c>
      <c r="V70" s="7">
        <f t="shared" si="0"/>
        <v>18209239.746963933</v>
      </c>
      <c r="W70" s="28"/>
      <c r="X70" s="28"/>
      <c r="Y70" s="28"/>
    </row>
    <row r="71" spans="1:25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767</v>
      </c>
      <c r="G71" s="5">
        <v>0</v>
      </c>
      <c r="H71" s="5">
        <v>0</v>
      </c>
      <c r="I71" s="5">
        <v>14526795.326012736</v>
      </c>
      <c r="J71" s="5">
        <v>869495.13122172002</v>
      </c>
      <c r="K71" s="5">
        <v>1506948.2352940999</v>
      </c>
      <c r="L71" s="5">
        <v>0</v>
      </c>
      <c r="M71" s="5">
        <v>0</v>
      </c>
      <c r="N71" s="6">
        <v>12452802.236210141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847648.34803685755</v>
      </c>
      <c r="V71" s="7">
        <f t="shared" si="0"/>
        <v>30203689.276775558</v>
      </c>
      <c r="W71" s="28"/>
      <c r="X71" s="28"/>
      <c r="Y71" s="28"/>
    </row>
    <row r="72" spans="1:25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767</v>
      </c>
      <c r="G72" s="5">
        <v>0</v>
      </c>
      <c r="H72" s="5">
        <v>0</v>
      </c>
      <c r="I72" s="5">
        <v>4106167.2559704217</v>
      </c>
      <c r="J72" s="5">
        <v>97109.158371040001</v>
      </c>
      <c r="K72" s="5">
        <v>155425.52036199</v>
      </c>
      <c r="L72" s="5">
        <v>0</v>
      </c>
      <c r="M72" s="5">
        <v>0</v>
      </c>
      <c r="N72" s="6">
        <v>1441014.8777021093</v>
      </c>
      <c r="O72" s="6">
        <v>0</v>
      </c>
      <c r="P72" s="6">
        <v>0</v>
      </c>
      <c r="Q72" s="6">
        <v>596667.5319582969</v>
      </c>
      <c r="R72" s="6">
        <v>0</v>
      </c>
      <c r="S72" s="6">
        <v>0</v>
      </c>
      <c r="T72" s="6">
        <v>0</v>
      </c>
      <c r="U72" s="6">
        <v>268067.26350587659</v>
      </c>
      <c r="V72" s="7">
        <f t="shared" si="0"/>
        <v>6664451.607869735</v>
      </c>
      <c r="W72" s="28"/>
      <c r="X72" s="28"/>
      <c r="Y72" s="28"/>
    </row>
    <row r="73" spans="1:25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767</v>
      </c>
      <c r="G73" s="5">
        <v>0</v>
      </c>
      <c r="H73" s="5">
        <v>0</v>
      </c>
      <c r="I73" s="5">
        <v>12033739.232618432</v>
      </c>
      <c r="J73" s="5">
        <v>232356.98642534</v>
      </c>
      <c r="K73" s="5">
        <v>430285.65610859997</v>
      </c>
      <c r="L73" s="5">
        <v>0</v>
      </c>
      <c r="M73" s="5">
        <v>0</v>
      </c>
      <c r="N73" s="6">
        <v>3848961.9408666482</v>
      </c>
      <c r="O73" s="6">
        <v>0</v>
      </c>
      <c r="P73" s="6">
        <v>0</v>
      </c>
      <c r="Q73" s="6">
        <v>1214458.1280070432</v>
      </c>
      <c r="R73" s="6">
        <v>0</v>
      </c>
      <c r="S73" s="6">
        <v>0</v>
      </c>
      <c r="T73" s="6">
        <v>0</v>
      </c>
      <c r="U73" s="6">
        <v>785611.33649412345</v>
      </c>
      <c r="V73" s="7">
        <f t="shared" ref="V73:V136" si="1">+SUM(G73:U73)</f>
        <v>18545413.280520186</v>
      </c>
      <c r="W73" s="28"/>
      <c r="X73" s="28"/>
      <c r="Y73" s="28"/>
    </row>
    <row r="74" spans="1:25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768</v>
      </c>
      <c r="G74" s="5">
        <v>0</v>
      </c>
      <c r="H74" s="5">
        <v>0</v>
      </c>
      <c r="I74" s="5">
        <v>5041777.2220528061</v>
      </c>
      <c r="J74" s="5">
        <v>2627.6289592761</v>
      </c>
      <c r="K74" s="5">
        <v>154855.61085972999</v>
      </c>
      <c r="L74" s="5">
        <v>0</v>
      </c>
      <c r="M74" s="5">
        <v>0</v>
      </c>
      <c r="N74" s="6">
        <v>1861553.9027160546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231554.32803654039</v>
      </c>
      <c r="V74" s="7">
        <f t="shared" si="1"/>
        <v>7292368.6926244069</v>
      </c>
      <c r="W74" s="28"/>
      <c r="X74" s="28"/>
      <c r="Y74" s="28"/>
    </row>
    <row r="75" spans="1:25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768</v>
      </c>
      <c r="G75" s="5">
        <v>0</v>
      </c>
      <c r="H75" s="5">
        <v>0</v>
      </c>
      <c r="I75" s="5">
        <v>874420.78667362628</v>
      </c>
      <c r="J75" s="5">
        <v>840.75113122159996</v>
      </c>
      <c r="K75" s="5">
        <v>11007.466063348</v>
      </c>
      <c r="L75" s="5">
        <v>0</v>
      </c>
      <c r="M75" s="5">
        <v>0</v>
      </c>
      <c r="N75" s="6">
        <v>185133.53353374108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40159.631963459629</v>
      </c>
      <c r="V75" s="7">
        <f t="shared" si="1"/>
        <v>1111562.1693653965</v>
      </c>
      <c r="W75" s="28"/>
      <c r="X75" s="28"/>
      <c r="Y75" s="28"/>
    </row>
    <row r="76" spans="1:25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767</v>
      </c>
      <c r="G76" s="5">
        <v>0</v>
      </c>
      <c r="H76" s="5">
        <v>0</v>
      </c>
      <c r="I76" s="5">
        <v>12268635.985223897</v>
      </c>
      <c r="J76" s="5">
        <v>931212.56108597002</v>
      </c>
      <c r="K76" s="5">
        <v>1522353.2126696999</v>
      </c>
      <c r="L76" s="5">
        <v>0</v>
      </c>
      <c r="M76" s="5">
        <v>0</v>
      </c>
      <c r="N76" s="6">
        <v>11007033.378829991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600510.50657192268</v>
      </c>
      <c r="V76" s="7">
        <f t="shared" si="1"/>
        <v>26329745.644381482</v>
      </c>
      <c r="W76" s="28"/>
      <c r="X76" s="28"/>
      <c r="Y76" s="28"/>
    </row>
    <row r="77" spans="1:25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767</v>
      </c>
      <c r="G77" s="5">
        <v>0</v>
      </c>
      <c r="H77" s="5">
        <v>0</v>
      </c>
      <c r="I77" s="5">
        <v>25063461.499218062</v>
      </c>
      <c r="J77" s="5">
        <v>901585.21266968001</v>
      </c>
      <c r="K77" s="5">
        <v>1569183.8461537999</v>
      </c>
      <c r="L77" s="5">
        <v>0</v>
      </c>
      <c r="M77" s="5">
        <v>0</v>
      </c>
      <c r="N77" s="6">
        <v>12161912.797947647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1226776.3082602082</v>
      </c>
      <c r="V77" s="7">
        <f t="shared" si="1"/>
        <v>40922919.664249398</v>
      </c>
      <c r="W77" s="28"/>
      <c r="X77" s="28"/>
      <c r="Y77" s="28"/>
    </row>
    <row r="78" spans="1:25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767</v>
      </c>
      <c r="G78" s="5">
        <v>0</v>
      </c>
      <c r="H78" s="5">
        <v>0</v>
      </c>
      <c r="I78" s="5">
        <v>23676774.379716165</v>
      </c>
      <c r="J78" s="5">
        <v>1141461.520362</v>
      </c>
      <c r="K78" s="5">
        <v>2323784.8416289999</v>
      </c>
      <c r="L78" s="5">
        <v>0</v>
      </c>
      <c r="M78" s="5">
        <v>0</v>
      </c>
      <c r="N78" s="6">
        <v>16562413.694343576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1158902.4072339039</v>
      </c>
      <c r="V78" s="7">
        <f t="shared" si="1"/>
        <v>44863336.843284644</v>
      </c>
      <c r="W78" s="28"/>
      <c r="X78" s="28"/>
      <c r="Y78" s="28"/>
    </row>
    <row r="79" spans="1:25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767</v>
      </c>
      <c r="G79" s="5">
        <v>0</v>
      </c>
      <c r="H79" s="5">
        <v>0</v>
      </c>
      <c r="I79" s="5">
        <v>5017872.1179565741</v>
      </c>
      <c r="J79" s="5">
        <v>265401.76470588002</v>
      </c>
      <c r="K79" s="5">
        <v>262028.95927602</v>
      </c>
      <c r="L79" s="5">
        <v>0</v>
      </c>
      <c r="M79" s="5">
        <v>0</v>
      </c>
      <c r="N79" s="6">
        <v>2255337.8634880688</v>
      </c>
      <c r="O79" s="6">
        <v>0</v>
      </c>
      <c r="P79" s="6">
        <v>0</v>
      </c>
      <c r="Q79" s="6">
        <v>292334.36555439793</v>
      </c>
      <c r="R79" s="6">
        <v>0</v>
      </c>
      <c r="S79" s="6">
        <v>0</v>
      </c>
      <c r="T79" s="6">
        <v>0</v>
      </c>
      <c r="U79" s="6">
        <v>245608.79718791635</v>
      </c>
      <c r="V79" s="7">
        <f t="shared" si="1"/>
        <v>8338583.868168856</v>
      </c>
      <c r="W79" s="28"/>
      <c r="X79" s="28"/>
      <c r="Y79" s="28"/>
    </row>
    <row r="80" spans="1:25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767</v>
      </c>
      <c r="G80" s="5">
        <v>0</v>
      </c>
      <c r="H80" s="5">
        <v>0</v>
      </c>
      <c r="I80" s="5">
        <v>10756722.898220815</v>
      </c>
      <c r="J80" s="5">
        <v>230866.20814480001</v>
      </c>
      <c r="K80" s="5">
        <v>336468.09954751999</v>
      </c>
      <c r="L80" s="5">
        <v>0</v>
      </c>
      <c r="M80" s="5">
        <v>0</v>
      </c>
      <c r="N80" s="6">
        <v>3217455.4438786912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526507.19480503828</v>
      </c>
      <c r="V80" s="7">
        <f t="shared" si="1"/>
        <v>15068019.844596867</v>
      </c>
      <c r="W80" s="28"/>
      <c r="X80" s="28"/>
      <c r="Y80" s="28"/>
    </row>
    <row r="81" spans="1:25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767</v>
      </c>
      <c r="G81" s="5">
        <v>0</v>
      </c>
      <c r="H81" s="5">
        <v>0</v>
      </c>
      <c r="I81" s="5">
        <v>18114756.606956229</v>
      </c>
      <c r="J81" s="5">
        <v>545158.04524887004</v>
      </c>
      <c r="K81" s="5">
        <v>892168.19004523999</v>
      </c>
      <c r="L81" s="5">
        <v>0</v>
      </c>
      <c r="M81" s="5">
        <v>0</v>
      </c>
      <c r="N81" s="6">
        <v>7600498.6039245017</v>
      </c>
      <c r="O81" s="6">
        <v>0</v>
      </c>
      <c r="P81" s="6">
        <v>0</v>
      </c>
      <c r="Q81" s="6">
        <v>-3659655.5226041921</v>
      </c>
      <c r="R81" s="6">
        <v>0</v>
      </c>
      <c r="S81" s="6">
        <v>0</v>
      </c>
      <c r="T81" s="6">
        <v>0</v>
      </c>
      <c r="U81" s="6">
        <v>1008051.7659410107</v>
      </c>
      <c r="V81" s="7">
        <f t="shared" si="1"/>
        <v>24500977.689511657</v>
      </c>
      <c r="W81" s="28"/>
      <c r="X81" s="28"/>
      <c r="Y81" s="28"/>
    </row>
    <row r="82" spans="1:25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767</v>
      </c>
      <c r="G82" s="5">
        <v>0</v>
      </c>
      <c r="H82" s="5">
        <v>0</v>
      </c>
      <c r="I82" s="5">
        <v>18580168.57760201</v>
      </c>
      <c r="J82" s="5">
        <v>876630.08144795999</v>
      </c>
      <c r="K82" s="5">
        <v>1066440.5429864</v>
      </c>
      <c r="L82" s="5">
        <v>0</v>
      </c>
      <c r="M82" s="5">
        <v>0</v>
      </c>
      <c r="N82" s="6">
        <v>8373993.4751308272</v>
      </c>
      <c r="O82" s="6">
        <v>0</v>
      </c>
      <c r="P82" s="6">
        <v>0</v>
      </c>
      <c r="Q82" s="6">
        <v>-1958380.6345819284</v>
      </c>
      <c r="R82" s="6">
        <v>0</v>
      </c>
      <c r="S82" s="6">
        <v>0</v>
      </c>
      <c r="T82" s="6">
        <v>0</v>
      </c>
      <c r="U82" s="6">
        <v>987107.54069091275</v>
      </c>
      <c r="V82" s="7">
        <f t="shared" si="1"/>
        <v>27925959.583276182</v>
      </c>
      <c r="W82" s="28"/>
      <c r="X82" s="28"/>
      <c r="Y82" s="28"/>
    </row>
    <row r="83" spans="1:25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767</v>
      </c>
      <c r="G83" s="5">
        <v>0</v>
      </c>
      <c r="H83" s="5">
        <v>0</v>
      </c>
      <c r="I83" s="5">
        <v>14893787.121306673</v>
      </c>
      <c r="J83" s="5">
        <v>911027.47511313006</v>
      </c>
      <c r="K83" s="5">
        <v>1225193.4389140001</v>
      </c>
      <c r="L83" s="5">
        <v>0</v>
      </c>
      <c r="M83" s="5">
        <v>0</v>
      </c>
      <c r="N83" s="6">
        <v>9036201.5161049478</v>
      </c>
      <c r="O83" s="6">
        <v>0</v>
      </c>
      <c r="P83" s="6">
        <v>0</v>
      </c>
      <c r="Q83" s="6">
        <v>-222095.9774036821</v>
      </c>
      <c r="R83" s="6">
        <v>0</v>
      </c>
      <c r="S83" s="6">
        <v>0</v>
      </c>
      <c r="T83" s="6">
        <v>0</v>
      </c>
      <c r="U83" s="6">
        <v>791261.36641244916</v>
      </c>
      <c r="V83" s="7">
        <f t="shared" si="1"/>
        <v>26635374.940447517</v>
      </c>
      <c r="W83" s="28"/>
      <c r="X83" s="28"/>
      <c r="Y83" s="28"/>
    </row>
    <row r="84" spans="1:25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767</v>
      </c>
      <c r="G84" s="5">
        <v>0</v>
      </c>
      <c r="H84" s="5">
        <v>0</v>
      </c>
      <c r="I84" s="5">
        <v>11359656.470356558</v>
      </c>
      <c r="J84" s="5">
        <v>553653.62895927997</v>
      </c>
      <c r="K84" s="5">
        <v>1045114.9773756</v>
      </c>
      <c r="L84" s="5">
        <v>0</v>
      </c>
      <c r="M84" s="5">
        <v>0</v>
      </c>
      <c r="N84" s="6">
        <v>6962547.6288174354</v>
      </c>
      <c r="O84" s="6">
        <v>0</v>
      </c>
      <c r="P84" s="6">
        <v>0</v>
      </c>
      <c r="Q84" s="6">
        <v>8399076.1180350557</v>
      </c>
      <c r="R84" s="6">
        <v>0</v>
      </c>
      <c r="S84" s="6">
        <v>0</v>
      </c>
      <c r="T84" s="6">
        <v>0</v>
      </c>
      <c r="U84" s="6">
        <v>603503.81185801234</v>
      </c>
      <c r="V84" s="7">
        <f t="shared" si="1"/>
        <v>28923552.635401942</v>
      </c>
      <c r="W84" s="28"/>
      <c r="X84" s="28"/>
      <c r="Y84" s="28"/>
    </row>
    <row r="85" spans="1:25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767</v>
      </c>
      <c r="G85" s="5">
        <v>0</v>
      </c>
      <c r="H85" s="5">
        <v>0</v>
      </c>
      <c r="I85" s="5">
        <v>22780169.014269516</v>
      </c>
      <c r="J85" s="5">
        <v>1050476.0995475</v>
      </c>
      <c r="K85" s="5">
        <v>1744560.6787330001</v>
      </c>
      <c r="L85" s="5">
        <v>0</v>
      </c>
      <c r="M85" s="5">
        <v>0</v>
      </c>
      <c r="N85" s="6">
        <v>12397522.213123275</v>
      </c>
      <c r="O85" s="6">
        <v>0</v>
      </c>
      <c r="P85" s="6">
        <v>0</v>
      </c>
      <c r="Q85" s="6">
        <v>-43100.485358119142</v>
      </c>
      <c r="R85" s="6">
        <v>0</v>
      </c>
      <c r="S85" s="6">
        <v>0</v>
      </c>
      <c r="T85" s="6">
        <v>0</v>
      </c>
      <c r="U85" s="6">
        <v>1210240.7208137969</v>
      </c>
      <c r="V85" s="7">
        <f t="shared" si="1"/>
        <v>39139868.241128966</v>
      </c>
      <c r="W85" s="28"/>
      <c r="X85" s="28"/>
      <c r="Y85" s="28"/>
    </row>
    <row r="86" spans="1:25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767</v>
      </c>
      <c r="G86" s="5">
        <v>0</v>
      </c>
      <c r="H86" s="5">
        <v>0</v>
      </c>
      <c r="I86" s="5">
        <v>24010222.490239121</v>
      </c>
      <c r="J86" s="5">
        <v>593537.40271493001</v>
      </c>
      <c r="K86" s="5">
        <v>1349830.9049774001</v>
      </c>
      <c r="L86" s="5">
        <v>0</v>
      </c>
      <c r="M86" s="5">
        <v>0</v>
      </c>
      <c r="N86" s="6">
        <v>9202738.1905856077</v>
      </c>
      <c r="O86" s="6">
        <v>0</v>
      </c>
      <c r="P86" s="6">
        <v>0</v>
      </c>
      <c r="Q86" s="6">
        <v>-463537.00951108907</v>
      </c>
      <c r="R86" s="6">
        <v>0</v>
      </c>
      <c r="S86" s="6">
        <v>0</v>
      </c>
      <c r="T86" s="6">
        <v>0</v>
      </c>
      <c r="U86" s="6">
        <v>1275589.7006420183</v>
      </c>
      <c r="V86" s="7">
        <f t="shared" si="1"/>
        <v>35968381.67964799</v>
      </c>
      <c r="W86" s="28"/>
      <c r="X86" s="28"/>
      <c r="Y86" s="28"/>
    </row>
    <row r="87" spans="1:25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767</v>
      </c>
      <c r="G87" s="5">
        <v>0</v>
      </c>
      <c r="H87" s="5">
        <v>0</v>
      </c>
      <c r="I87" s="5">
        <v>21785656.397052456</v>
      </c>
      <c r="J87" s="5">
        <v>719233.53846154001</v>
      </c>
      <c r="K87" s="5">
        <v>1280838.0090498</v>
      </c>
      <c r="L87" s="5">
        <v>0</v>
      </c>
      <c r="M87" s="5">
        <v>0</v>
      </c>
      <c r="N87" s="6">
        <v>9370541.8068922013</v>
      </c>
      <c r="O87" s="6">
        <v>0</v>
      </c>
      <c r="P87" s="6">
        <v>0</v>
      </c>
      <c r="Q87" s="6">
        <v>-5354112.4772238918</v>
      </c>
      <c r="R87" s="6">
        <v>0</v>
      </c>
      <c r="S87" s="6">
        <v>0</v>
      </c>
      <c r="T87" s="6">
        <v>0</v>
      </c>
      <c r="U87" s="6">
        <v>1321296.6771803377</v>
      </c>
      <c r="V87" s="7">
        <f t="shared" si="1"/>
        <v>29123453.951412443</v>
      </c>
      <c r="W87" s="28"/>
      <c r="X87" s="28"/>
      <c r="Y87" s="28"/>
    </row>
    <row r="88" spans="1:25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767</v>
      </c>
      <c r="G88" s="5">
        <v>0</v>
      </c>
      <c r="H88" s="5">
        <v>0</v>
      </c>
      <c r="I88" s="5">
        <v>20723951.696985386</v>
      </c>
      <c r="J88" s="5">
        <v>594799.76470587996</v>
      </c>
      <c r="K88" s="5">
        <v>1086980.6787330001</v>
      </c>
      <c r="L88" s="5">
        <v>0</v>
      </c>
      <c r="M88" s="5">
        <v>0</v>
      </c>
      <c r="N88" s="6">
        <v>8084738.7399476226</v>
      </c>
      <c r="O88" s="6">
        <v>0</v>
      </c>
      <c r="P88" s="6">
        <v>0</v>
      </c>
      <c r="Q88" s="6">
        <v>-1253895.7592358794</v>
      </c>
      <c r="R88" s="6">
        <v>0</v>
      </c>
      <c r="S88" s="6">
        <v>0</v>
      </c>
      <c r="T88" s="6">
        <v>0</v>
      </c>
      <c r="U88" s="6">
        <v>1101000.1824024732</v>
      </c>
      <c r="V88" s="7">
        <f t="shared" si="1"/>
        <v>30337575.303538483</v>
      </c>
      <c r="W88" s="28"/>
      <c r="X88" s="28"/>
      <c r="Y88" s="28"/>
    </row>
    <row r="89" spans="1:25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767</v>
      </c>
      <c r="G89" s="5">
        <v>0</v>
      </c>
      <c r="H89" s="5">
        <v>0</v>
      </c>
      <c r="I89" s="5">
        <v>15645940.039940596</v>
      </c>
      <c r="J89" s="5">
        <v>683712.22624433995</v>
      </c>
      <c r="K89" s="5">
        <v>1097980.1809954999</v>
      </c>
      <c r="L89" s="5">
        <v>0</v>
      </c>
      <c r="M89" s="5">
        <v>0</v>
      </c>
      <c r="N89" s="6">
        <v>9169231.3534079064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877501.62</v>
      </c>
      <c r="V89" s="7">
        <f t="shared" si="1"/>
        <v>27474365.420588341</v>
      </c>
      <c r="W89" s="28"/>
      <c r="X89" s="28"/>
      <c r="Y89" s="28"/>
    </row>
    <row r="90" spans="1:25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768</v>
      </c>
      <c r="G90" s="5">
        <v>0</v>
      </c>
      <c r="H90" s="5">
        <v>0</v>
      </c>
      <c r="I90" s="5">
        <v>4160656.0384204541</v>
      </c>
      <c r="J90" s="5">
        <v>55237.312217193998</v>
      </c>
      <c r="K90" s="5">
        <v>187894.43438913999</v>
      </c>
      <c r="L90" s="5">
        <v>0</v>
      </c>
      <c r="M90" s="5">
        <v>0</v>
      </c>
      <c r="N90" s="6">
        <v>2586125.8467041571</v>
      </c>
      <c r="O90" s="6">
        <v>0</v>
      </c>
      <c r="P90" s="6">
        <v>0</v>
      </c>
      <c r="Q90" s="6">
        <v>4514599.857641492</v>
      </c>
      <c r="R90" s="6">
        <v>0</v>
      </c>
      <c r="S90" s="6">
        <v>0</v>
      </c>
      <c r="T90" s="6">
        <v>0</v>
      </c>
      <c r="U90" s="6">
        <v>234697.49875929265</v>
      </c>
      <c r="V90" s="7">
        <f t="shared" si="1"/>
        <v>11739210.98813173</v>
      </c>
      <c r="W90" s="28"/>
      <c r="X90" s="28"/>
      <c r="Y90" s="28"/>
    </row>
    <row r="91" spans="1:25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768</v>
      </c>
      <c r="G91" s="5">
        <v>0</v>
      </c>
      <c r="H91" s="5">
        <v>0</v>
      </c>
      <c r="I91" s="5">
        <v>8161125.5556280855</v>
      </c>
      <c r="J91" s="5">
        <v>80375.266968326003</v>
      </c>
      <c r="K91" s="5">
        <v>608555.83710407</v>
      </c>
      <c r="L91" s="5">
        <v>0</v>
      </c>
      <c r="M91" s="5">
        <v>0</v>
      </c>
      <c r="N91" s="6">
        <v>6780019.738217717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460359.07253068982</v>
      </c>
      <c r="V91" s="7">
        <f t="shared" si="1"/>
        <v>16090435.470448889</v>
      </c>
      <c r="W91" s="28"/>
      <c r="X91" s="28"/>
      <c r="Y91" s="28"/>
    </row>
    <row r="92" spans="1:25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768</v>
      </c>
      <c r="G92" s="5">
        <v>0</v>
      </c>
      <c r="H92" s="5">
        <v>0</v>
      </c>
      <c r="I92" s="5">
        <v>4696346.5735483142</v>
      </c>
      <c r="J92" s="5">
        <v>66878.841628958995</v>
      </c>
      <c r="K92" s="5">
        <v>179393.07692307999</v>
      </c>
      <c r="L92" s="5">
        <v>0</v>
      </c>
      <c r="M92" s="5">
        <v>0</v>
      </c>
      <c r="N92" s="6">
        <v>2485991.0623695753</v>
      </c>
      <c r="O92" s="6">
        <v>0</v>
      </c>
      <c r="P92" s="6">
        <v>0</v>
      </c>
      <c r="Q92" s="6">
        <v>1313902.2664927039</v>
      </c>
      <c r="R92" s="6">
        <v>0</v>
      </c>
      <c r="S92" s="6">
        <v>0</v>
      </c>
      <c r="T92" s="6">
        <v>0</v>
      </c>
      <c r="U92" s="6">
        <v>264915.14413602179</v>
      </c>
      <c r="V92" s="7">
        <f t="shared" si="1"/>
        <v>9007426.965098653</v>
      </c>
      <c r="W92" s="28"/>
      <c r="X92" s="28"/>
      <c r="Y92" s="28"/>
    </row>
    <row r="93" spans="1:25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768</v>
      </c>
      <c r="G93" s="5">
        <v>0</v>
      </c>
      <c r="H93" s="5">
        <v>0</v>
      </c>
      <c r="I93" s="5">
        <v>7269525.4374653809</v>
      </c>
      <c r="J93" s="5">
        <v>45627.891402715002</v>
      </c>
      <c r="K93" s="5">
        <v>203917.60180994999</v>
      </c>
      <c r="L93" s="5">
        <v>0</v>
      </c>
      <c r="M93" s="5">
        <v>0</v>
      </c>
      <c r="N93" s="6">
        <v>2393006.2672998155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428957.60457399581</v>
      </c>
      <c r="V93" s="7">
        <f t="shared" si="1"/>
        <v>10341034.802551858</v>
      </c>
      <c r="W93" s="28"/>
      <c r="X93" s="28"/>
      <c r="Y93" s="28"/>
    </row>
    <row r="94" spans="1:25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767</v>
      </c>
      <c r="G94" s="5">
        <v>0</v>
      </c>
      <c r="H94" s="5">
        <v>0</v>
      </c>
      <c r="I94" s="5">
        <v>10476732.123599011</v>
      </c>
      <c r="J94" s="5">
        <v>593844.94117647002</v>
      </c>
      <c r="K94" s="5">
        <v>1054554.5701357999</v>
      </c>
      <c r="L94" s="5">
        <v>0</v>
      </c>
      <c r="M94" s="5">
        <v>0</v>
      </c>
      <c r="N94" s="6">
        <v>7363223.4076513667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20028355.042562649</v>
      </c>
      <c r="W94" s="28"/>
      <c r="X94" s="28"/>
      <c r="Y94" s="28"/>
    </row>
    <row r="95" spans="1:25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767</v>
      </c>
      <c r="G95" s="5">
        <v>0</v>
      </c>
      <c r="H95" s="5">
        <v>0</v>
      </c>
      <c r="I95" s="5">
        <v>72839259.59196417</v>
      </c>
      <c r="J95" s="5">
        <v>2450145.1583710001</v>
      </c>
      <c r="K95" s="5">
        <v>5174180</v>
      </c>
      <c r="L95" s="5">
        <v>0</v>
      </c>
      <c r="M95" s="5">
        <v>0</v>
      </c>
      <c r="N95" s="6">
        <v>36963561.412859887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3819921.3000000003</v>
      </c>
      <c r="V95" s="7">
        <f t="shared" si="1"/>
        <v>121247067.46319506</v>
      </c>
      <c r="W95" s="28"/>
      <c r="X95" s="28"/>
      <c r="Y95" s="28"/>
    </row>
    <row r="96" spans="1:25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767</v>
      </c>
      <c r="G96" s="5">
        <v>0</v>
      </c>
      <c r="H96" s="5">
        <v>0</v>
      </c>
      <c r="I96" s="5">
        <v>70387332.286343291</v>
      </c>
      <c r="J96" s="5">
        <v>2298265.4298642999</v>
      </c>
      <c r="K96" s="5">
        <v>5051613.1221719002</v>
      </c>
      <c r="L96" s="5">
        <v>0</v>
      </c>
      <c r="M96" s="5">
        <v>0</v>
      </c>
      <c r="N96" s="6">
        <v>35090753.719902612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3514675.86</v>
      </c>
      <c r="V96" s="7">
        <f t="shared" si="1"/>
        <v>116342640.41828211</v>
      </c>
      <c r="W96" s="28"/>
      <c r="X96" s="28"/>
      <c r="Y96" s="28"/>
    </row>
    <row r="97" spans="1:25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767</v>
      </c>
      <c r="G97" s="5">
        <v>0</v>
      </c>
      <c r="H97" s="5">
        <v>0</v>
      </c>
      <c r="I97" s="5">
        <v>51035681.885442339</v>
      </c>
      <c r="J97" s="5">
        <v>1662235.3755656001</v>
      </c>
      <c r="K97" s="5">
        <v>3899024.6606335002</v>
      </c>
      <c r="L97" s="5">
        <v>0</v>
      </c>
      <c r="M97" s="5">
        <v>0</v>
      </c>
      <c r="N97" s="6">
        <v>27146627.248051256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2171949.3000000003</v>
      </c>
      <c r="V97" s="7">
        <f t="shared" si="1"/>
        <v>85915518.469692692</v>
      </c>
      <c r="W97" s="28"/>
      <c r="X97" s="28"/>
      <c r="Y97" s="28"/>
    </row>
    <row r="98" spans="1:25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767</v>
      </c>
      <c r="G98" s="5">
        <v>0</v>
      </c>
      <c r="H98" s="5">
        <v>0</v>
      </c>
      <c r="I98" s="5">
        <v>191026083.11995131</v>
      </c>
      <c r="J98" s="5">
        <v>5303213.5384614998</v>
      </c>
      <c r="K98" s="5">
        <v>17731608.778281</v>
      </c>
      <c r="L98" s="5">
        <v>0</v>
      </c>
      <c r="M98" s="5">
        <v>0</v>
      </c>
      <c r="N98" s="6">
        <v>104072991.81351836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8822323.620000001</v>
      </c>
      <c r="V98" s="7">
        <f t="shared" si="1"/>
        <v>326956220.8702122</v>
      </c>
      <c r="W98" s="28"/>
      <c r="X98" s="28"/>
      <c r="Y98" s="28"/>
    </row>
    <row r="99" spans="1:25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767</v>
      </c>
      <c r="G99" s="5">
        <v>0</v>
      </c>
      <c r="H99" s="5">
        <v>0</v>
      </c>
      <c r="I99" s="5">
        <v>11767471.955694202</v>
      </c>
      <c r="J99" s="5">
        <v>542711.45701358002</v>
      </c>
      <c r="K99" s="5">
        <v>922090.67873304</v>
      </c>
      <c r="L99" s="5">
        <v>0</v>
      </c>
      <c r="M99" s="5">
        <v>0</v>
      </c>
      <c r="N99" s="6">
        <v>6428560.0041557653</v>
      </c>
      <c r="O99" s="6">
        <v>0</v>
      </c>
      <c r="P99" s="6">
        <v>0</v>
      </c>
      <c r="Q99" s="6">
        <v>-1159131.0576953322</v>
      </c>
      <c r="R99" s="6">
        <v>0</v>
      </c>
      <c r="S99" s="6">
        <v>0</v>
      </c>
      <c r="T99" s="6">
        <v>0</v>
      </c>
      <c r="U99" s="6">
        <v>496724.04</v>
      </c>
      <c r="V99" s="7">
        <f t="shared" si="1"/>
        <v>18998427.077901255</v>
      </c>
      <c r="W99" s="28"/>
      <c r="X99" s="28"/>
      <c r="Y99" s="28"/>
    </row>
    <row r="100" spans="1:25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767</v>
      </c>
      <c r="G100" s="5">
        <v>0</v>
      </c>
      <c r="H100" s="5">
        <v>0</v>
      </c>
      <c r="I100" s="5">
        <v>35472656.203992277</v>
      </c>
      <c r="J100" s="5">
        <v>839148.81447963999</v>
      </c>
      <c r="K100" s="5">
        <v>1465456.3348415999</v>
      </c>
      <c r="L100" s="5">
        <v>0</v>
      </c>
      <c r="M100" s="5">
        <v>0</v>
      </c>
      <c r="N100" s="6">
        <v>11044477.723907497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1659535.56</v>
      </c>
      <c r="V100" s="7">
        <f t="shared" si="1"/>
        <v>50481274.637221023</v>
      </c>
      <c r="W100" s="28"/>
      <c r="X100" s="28"/>
      <c r="Y100" s="28"/>
    </row>
    <row r="101" spans="1:25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768</v>
      </c>
      <c r="G101" s="5">
        <v>0</v>
      </c>
      <c r="H101" s="5">
        <v>0</v>
      </c>
      <c r="I101" s="5">
        <v>30442648.628096096</v>
      </c>
      <c r="J101" s="5">
        <v>1249624.7782805001</v>
      </c>
      <c r="K101" s="5">
        <v>2607665.9728506999</v>
      </c>
      <c r="L101" s="5">
        <v>0</v>
      </c>
      <c r="M101" s="5">
        <v>0</v>
      </c>
      <c r="N101" s="6">
        <v>23644455.077847797</v>
      </c>
      <c r="O101" s="6">
        <v>0</v>
      </c>
      <c r="P101" s="6">
        <v>0</v>
      </c>
      <c r="Q101" s="6">
        <v>2287166.5306651369</v>
      </c>
      <c r="R101" s="6">
        <v>0</v>
      </c>
      <c r="S101" s="6">
        <v>0</v>
      </c>
      <c r="T101" s="6">
        <v>0</v>
      </c>
      <c r="U101" s="6">
        <v>2609138.16</v>
      </c>
      <c r="V101" s="7">
        <f t="shared" si="1"/>
        <v>62840699.14774023</v>
      </c>
      <c r="W101" s="28"/>
      <c r="X101" s="28"/>
      <c r="Y101" s="28"/>
    </row>
    <row r="102" spans="1:25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768</v>
      </c>
      <c r="G102" s="5">
        <v>0</v>
      </c>
      <c r="H102" s="5">
        <v>0</v>
      </c>
      <c r="I102" s="5">
        <v>15200081.969123669</v>
      </c>
      <c r="J102" s="5">
        <v>599282.06334841996</v>
      </c>
      <c r="K102" s="5">
        <v>1839298.0542985999</v>
      </c>
      <c r="L102" s="5">
        <v>0</v>
      </c>
      <c r="M102" s="5">
        <v>0</v>
      </c>
      <c r="N102" s="6">
        <v>15762209.109359216</v>
      </c>
      <c r="O102" s="6">
        <v>0</v>
      </c>
      <c r="P102" s="6">
        <v>0</v>
      </c>
      <c r="Q102" s="6">
        <v>-8469594.8142451644</v>
      </c>
      <c r="R102" s="6">
        <v>0</v>
      </c>
      <c r="S102" s="6">
        <v>0</v>
      </c>
      <c r="T102" s="6">
        <v>0</v>
      </c>
      <c r="U102" s="6">
        <v>801488.24597469461</v>
      </c>
      <c r="V102" s="7">
        <f t="shared" si="1"/>
        <v>25732764.627859432</v>
      </c>
      <c r="W102" s="28"/>
      <c r="X102" s="28"/>
      <c r="Y102" s="28"/>
    </row>
    <row r="103" spans="1:25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768</v>
      </c>
      <c r="G103" s="5">
        <v>0</v>
      </c>
      <c r="H103" s="5">
        <v>0</v>
      </c>
      <c r="I103" s="5">
        <v>36866651.415349014</v>
      </c>
      <c r="J103" s="5">
        <v>1498201.2941176</v>
      </c>
      <c r="K103" s="5">
        <v>2891913.9366516001</v>
      </c>
      <c r="L103" s="5">
        <v>0</v>
      </c>
      <c r="M103" s="5">
        <v>0</v>
      </c>
      <c r="N103" s="6">
        <v>28397387.57919348</v>
      </c>
      <c r="O103" s="6">
        <v>0</v>
      </c>
      <c r="P103" s="6">
        <v>0</v>
      </c>
      <c r="Q103" s="6">
        <v>18678236.979015008</v>
      </c>
      <c r="R103" s="6">
        <v>0</v>
      </c>
      <c r="S103" s="6">
        <v>0</v>
      </c>
      <c r="T103" s="6">
        <v>0</v>
      </c>
      <c r="U103" s="6">
        <v>3459308.7600000002</v>
      </c>
      <c r="V103" s="7">
        <f t="shared" si="1"/>
        <v>91791699.96432671</v>
      </c>
      <c r="W103" s="28"/>
      <c r="X103" s="28"/>
      <c r="Y103" s="28"/>
    </row>
    <row r="104" spans="1:25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768</v>
      </c>
      <c r="G104" s="5">
        <v>0</v>
      </c>
      <c r="H104" s="5">
        <v>0</v>
      </c>
      <c r="I104" s="5">
        <v>21032057.150913339</v>
      </c>
      <c r="J104" s="5">
        <v>530435.03167420998</v>
      </c>
      <c r="K104" s="5">
        <v>1573240.4072398001</v>
      </c>
      <c r="L104" s="5">
        <v>0</v>
      </c>
      <c r="M104" s="5">
        <v>0</v>
      </c>
      <c r="N104" s="6">
        <v>14134647.827049108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38530380.416876458</v>
      </c>
      <c r="W104" s="28"/>
      <c r="X104" s="28"/>
      <c r="Y104" s="28"/>
    </row>
    <row r="105" spans="1:25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768</v>
      </c>
      <c r="G105" s="5">
        <v>0</v>
      </c>
      <c r="H105" s="5">
        <v>0</v>
      </c>
      <c r="I105" s="5">
        <v>4364547.2527197348</v>
      </c>
      <c r="J105" s="5">
        <v>278253.28506786999</v>
      </c>
      <c r="K105" s="5">
        <v>734271.40271493001</v>
      </c>
      <c r="L105" s="5">
        <v>0</v>
      </c>
      <c r="M105" s="5">
        <v>0</v>
      </c>
      <c r="N105" s="6">
        <v>5480671.5565454494</v>
      </c>
      <c r="O105" s="6">
        <v>0</v>
      </c>
      <c r="P105" s="6">
        <v>0</v>
      </c>
      <c r="Q105" s="6">
        <v>-5357527.988251863</v>
      </c>
      <c r="R105" s="6">
        <v>0</v>
      </c>
      <c r="S105" s="6">
        <v>0</v>
      </c>
      <c r="T105" s="6">
        <v>0</v>
      </c>
      <c r="U105" s="6">
        <v>200109.78</v>
      </c>
      <c r="V105" s="7">
        <f t="shared" si="1"/>
        <v>5700325.2887961222</v>
      </c>
      <c r="W105" s="28"/>
      <c r="X105" s="28"/>
      <c r="Y105" s="28"/>
    </row>
    <row r="106" spans="1:25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768</v>
      </c>
      <c r="G106" s="5">
        <v>0</v>
      </c>
      <c r="H106" s="5">
        <v>0</v>
      </c>
      <c r="I106" s="5">
        <v>3667144.8420579946</v>
      </c>
      <c r="J106" s="5">
        <v>102215.15837104</v>
      </c>
      <c r="K106" s="5">
        <v>342322.98642534</v>
      </c>
      <c r="L106" s="5">
        <v>0</v>
      </c>
      <c r="M106" s="5">
        <v>0</v>
      </c>
      <c r="N106" s="6">
        <v>2948219.2367369393</v>
      </c>
      <c r="O106" s="6">
        <v>0</v>
      </c>
      <c r="P106" s="6">
        <v>0</v>
      </c>
      <c r="Q106" s="6">
        <v>-1005076.3805886912</v>
      </c>
      <c r="R106" s="6">
        <v>0</v>
      </c>
      <c r="S106" s="6">
        <v>0</v>
      </c>
      <c r="T106" s="6">
        <v>0</v>
      </c>
      <c r="U106" s="6">
        <v>193365.63402530539</v>
      </c>
      <c r="V106" s="7">
        <f t="shared" si="1"/>
        <v>6248191.4770279285</v>
      </c>
      <c r="W106" s="28"/>
      <c r="X106" s="28"/>
      <c r="Y106" s="28"/>
    </row>
    <row r="107" spans="1:25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768</v>
      </c>
      <c r="G107" s="5">
        <v>0</v>
      </c>
      <c r="H107" s="5">
        <v>0</v>
      </c>
      <c r="I107" s="5">
        <v>4816179.307702817</v>
      </c>
      <c r="J107" s="5">
        <v>206877.44796379999</v>
      </c>
      <c r="K107" s="5">
        <v>616088.59728504997</v>
      </c>
      <c r="L107" s="5">
        <v>0</v>
      </c>
      <c r="M107" s="5">
        <v>0</v>
      </c>
      <c r="N107" s="6">
        <v>4926388.4707339667</v>
      </c>
      <c r="O107" s="6">
        <v>0</v>
      </c>
      <c r="P107" s="6">
        <v>0</v>
      </c>
      <c r="Q107" s="6">
        <v>-785160.19146959693</v>
      </c>
      <c r="R107" s="6">
        <v>0</v>
      </c>
      <c r="S107" s="6">
        <v>0</v>
      </c>
      <c r="T107" s="6">
        <v>0</v>
      </c>
      <c r="U107" s="6">
        <v>316784.88</v>
      </c>
      <c r="V107" s="7">
        <f t="shared" si="1"/>
        <v>10097158.512216039</v>
      </c>
      <c r="W107" s="28"/>
      <c r="X107" s="28"/>
      <c r="Y107" s="28"/>
    </row>
    <row r="108" spans="1:25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769</v>
      </c>
      <c r="G108" s="5">
        <v>0</v>
      </c>
      <c r="H108" s="5">
        <v>0</v>
      </c>
      <c r="I108" s="5">
        <v>38791063.460217759</v>
      </c>
      <c r="J108" s="5">
        <v>885802.73303166998</v>
      </c>
      <c r="K108" s="5">
        <v>2072417.4208145</v>
      </c>
      <c r="L108" s="5">
        <v>0</v>
      </c>
      <c r="M108" s="5">
        <v>0</v>
      </c>
      <c r="N108" s="6">
        <v>19279250.035141263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2243134.3241522871</v>
      </c>
      <c r="V108" s="7">
        <f t="shared" si="1"/>
        <v>63271667.973357484</v>
      </c>
      <c r="W108" s="28"/>
      <c r="X108" s="28"/>
      <c r="Y108" s="28"/>
    </row>
    <row r="109" spans="1:25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769</v>
      </c>
      <c r="G109" s="5">
        <v>0</v>
      </c>
      <c r="H109" s="5">
        <v>0</v>
      </c>
      <c r="I109" s="5">
        <v>28481791.671269182</v>
      </c>
      <c r="J109" s="5">
        <v>763246.90497737995</v>
      </c>
      <c r="K109" s="5">
        <v>1588969.9095023</v>
      </c>
      <c r="L109" s="5">
        <v>0</v>
      </c>
      <c r="M109" s="5">
        <v>0</v>
      </c>
      <c r="N109" s="6">
        <v>15598717.005351456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1646989.7654829598</v>
      </c>
      <c r="V109" s="7">
        <f t="shared" si="1"/>
        <v>48079715.256583281</v>
      </c>
      <c r="W109" s="28"/>
      <c r="X109" s="28"/>
      <c r="Y109" s="28"/>
    </row>
    <row r="110" spans="1:25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769</v>
      </c>
      <c r="G110" s="5">
        <v>0</v>
      </c>
      <c r="H110" s="5">
        <v>0</v>
      </c>
      <c r="I110" s="5">
        <v>8182211.2484066021</v>
      </c>
      <c r="J110" s="5">
        <v>309757.02262444003</v>
      </c>
      <c r="K110" s="5">
        <v>661022.35294118</v>
      </c>
      <c r="L110" s="5">
        <v>0</v>
      </c>
      <c r="M110" s="5">
        <v>0</v>
      </c>
      <c r="N110" s="6">
        <v>5804907.7517086677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473145.03036475286</v>
      </c>
      <c r="V110" s="7">
        <f t="shared" si="1"/>
        <v>15431043.406045644</v>
      </c>
      <c r="W110" s="28"/>
      <c r="X110" s="28"/>
      <c r="Y110" s="28"/>
    </row>
    <row r="111" spans="1:25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769</v>
      </c>
      <c r="G111" s="5">
        <v>0</v>
      </c>
      <c r="H111" s="5">
        <v>0</v>
      </c>
      <c r="I111" s="5">
        <v>30349253.503896695</v>
      </c>
      <c r="J111" s="5">
        <v>679348.44343890995</v>
      </c>
      <c r="K111" s="5">
        <v>1165438.5520362</v>
      </c>
      <c r="L111" s="5">
        <v>0</v>
      </c>
      <c r="M111" s="5">
        <v>0</v>
      </c>
      <c r="N111" s="6">
        <v>11304449.39849196</v>
      </c>
      <c r="O111" s="6">
        <v>0</v>
      </c>
      <c r="P111" s="6">
        <v>0</v>
      </c>
      <c r="Q111" s="6">
        <v>-4671186.8653244497</v>
      </c>
      <c r="R111" s="6">
        <v>0</v>
      </c>
      <c r="S111" s="6">
        <v>0</v>
      </c>
      <c r="T111" s="6">
        <v>0</v>
      </c>
      <c r="U111" s="6">
        <v>2525912.0074893525</v>
      </c>
      <c r="V111" s="7">
        <f t="shared" si="1"/>
        <v>41353215.040028661</v>
      </c>
      <c r="W111" s="28"/>
      <c r="X111" s="28"/>
      <c r="Y111" s="28"/>
    </row>
    <row r="112" spans="1:25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769</v>
      </c>
      <c r="G112" s="5">
        <v>0</v>
      </c>
      <c r="H112" s="5">
        <v>0</v>
      </c>
      <c r="I112" s="5">
        <v>2306597.4468161203</v>
      </c>
      <c r="J112" s="5">
        <v>477140.24434388999</v>
      </c>
      <c r="K112" s="5">
        <v>980269.72850678</v>
      </c>
      <c r="L112" s="5">
        <v>0</v>
      </c>
      <c r="M112" s="5">
        <v>0</v>
      </c>
      <c r="N112" s="6">
        <v>10327897.222115673</v>
      </c>
      <c r="O112" s="6">
        <v>0</v>
      </c>
      <c r="P112" s="6">
        <v>0</v>
      </c>
      <c r="Q112" s="6">
        <v>218373.73486736231</v>
      </c>
      <c r="R112" s="6">
        <v>0</v>
      </c>
      <c r="S112" s="6">
        <v>0</v>
      </c>
      <c r="T112" s="6">
        <v>0</v>
      </c>
      <c r="U112" s="6">
        <v>185713.71613575757</v>
      </c>
      <c r="V112" s="7">
        <f t="shared" si="1"/>
        <v>14495992.092785582</v>
      </c>
      <c r="W112" s="28"/>
      <c r="X112" s="28"/>
      <c r="Y112" s="28"/>
    </row>
    <row r="113" spans="1:25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769</v>
      </c>
      <c r="G113" s="5">
        <v>0</v>
      </c>
      <c r="H113" s="5">
        <v>0</v>
      </c>
      <c r="I113" s="5">
        <v>7910576.26520014</v>
      </c>
      <c r="J113" s="5">
        <v>703610.76923076995</v>
      </c>
      <c r="K113" s="5">
        <v>1189653.4841628999</v>
      </c>
      <c r="L113" s="5">
        <v>0</v>
      </c>
      <c r="M113" s="5">
        <v>0</v>
      </c>
      <c r="N113" s="6">
        <v>13101918.287223252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636913.26677461446</v>
      </c>
      <c r="V113" s="7">
        <f t="shared" si="1"/>
        <v>23542672.072591674</v>
      </c>
      <c r="W113" s="28"/>
      <c r="X113" s="28"/>
      <c r="Y113" s="28"/>
    </row>
    <row r="114" spans="1:25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769</v>
      </c>
      <c r="G114" s="5">
        <v>0</v>
      </c>
      <c r="H114" s="5">
        <v>0</v>
      </c>
      <c r="I114" s="5">
        <v>5137940.6987931095</v>
      </c>
      <c r="J114" s="5">
        <v>295119.10407240002</v>
      </c>
      <c r="K114" s="5">
        <v>512807.55656108999</v>
      </c>
      <c r="L114" s="5">
        <v>0</v>
      </c>
      <c r="M114" s="5">
        <v>0</v>
      </c>
      <c r="N114" s="6">
        <v>4617067.3064127527</v>
      </c>
      <c r="O114" s="6">
        <v>0</v>
      </c>
      <c r="P114" s="6">
        <v>0</v>
      </c>
      <c r="Q114" s="6">
        <v>12135354.390675876</v>
      </c>
      <c r="R114" s="6">
        <v>0</v>
      </c>
      <c r="S114" s="6">
        <v>0</v>
      </c>
      <c r="T114" s="6">
        <v>0</v>
      </c>
      <c r="U114" s="6">
        <v>413676.89094389521</v>
      </c>
      <c r="V114" s="7">
        <f t="shared" si="1"/>
        <v>23111965.947459124</v>
      </c>
      <c r="W114" s="28"/>
      <c r="X114" s="28"/>
      <c r="Y114" s="28"/>
    </row>
    <row r="115" spans="1:25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769</v>
      </c>
      <c r="G115" s="5">
        <v>0</v>
      </c>
      <c r="H115" s="5">
        <v>0</v>
      </c>
      <c r="I115" s="5">
        <v>4739919.5415681154</v>
      </c>
      <c r="J115" s="5">
        <v>49248.968325791997</v>
      </c>
      <c r="K115" s="5">
        <v>80623.529411765005</v>
      </c>
      <c r="L115" s="5">
        <v>0</v>
      </c>
      <c r="M115" s="5">
        <v>0</v>
      </c>
      <c r="N115" s="6">
        <v>1678234.1835856326</v>
      </c>
      <c r="O115" s="6">
        <v>0</v>
      </c>
      <c r="P115" s="6">
        <v>0</v>
      </c>
      <c r="Q115" s="6">
        <v>-1453102.2200005969</v>
      </c>
      <c r="R115" s="6">
        <v>0</v>
      </c>
      <c r="S115" s="6">
        <v>0</v>
      </c>
      <c r="T115" s="6">
        <v>0</v>
      </c>
      <c r="U115" s="6">
        <v>551741.51913791208</v>
      </c>
      <c r="V115" s="7">
        <f t="shared" si="1"/>
        <v>5646665.5220286204</v>
      </c>
      <c r="W115" s="28"/>
      <c r="X115" s="28"/>
      <c r="Y115" s="28"/>
    </row>
    <row r="116" spans="1:25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769</v>
      </c>
      <c r="G116" s="5">
        <v>0</v>
      </c>
      <c r="H116" s="5">
        <v>0</v>
      </c>
      <c r="I116" s="5">
        <v>10781492.166481629</v>
      </c>
      <c r="J116" s="5">
        <v>453165.6199095</v>
      </c>
      <c r="K116" s="5">
        <v>536416.74208144995</v>
      </c>
      <c r="L116" s="5">
        <v>0</v>
      </c>
      <c r="M116" s="5">
        <v>0</v>
      </c>
      <c r="N116" s="6">
        <v>5444921.5778649002</v>
      </c>
      <c r="O116" s="6">
        <v>0</v>
      </c>
      <c r="P116" s="6">
        <v>0</v>
      </c>
      <c r="Q116" s="6">
        <v>6548477.9951529801</v>
      </c>
      <c r="R116" s="6">
        <v>0</v>
      </c>
      <c r="S116" s="6">
        <v>0</v>
      </c>
      <c r="T116" s="6">
        <v>0</v>
      </c>
      <c r="U116" s="6">
        <v>868062.59951846837</v>
      </c>
      <c r="V116" s="7">
        <f t="shared" si="1"/>
        <v>24632536.701008927</v>
      </c>
      <c r="W116" s="28"/>
      <c r="X116" s="28"/>
      <c r="Y116" s="28"/>
    </row>
    <row r="117" spans="1:25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769</v>
      </c>
      <c r="G117" s="5">
        <v>0</v>
      </c>
      <c r="H117" s="5">
        <v>0</v>
      </c>
      <c r="I117" s="5">
        <v>46450394.913481288</v>
      </c>
      <c r="J117" s="5">
        <v>757352.09049773996</v>
      </c>
      <c r="K117" s="5">
        <v>2767136.8144796002</v>
      </c>
      <c r="L117" s="5">
        <v>0</v>
      </c>
      <c r="M117" s="5">
        <v>0</v>
      </c>
      <c r="N117" s="6">
        <v>23762014.908157848</v>
      </c>
      <c r="O117" s="6">
        <v>0</v>
      </c>
      <c r="P117" s="6">
        <v>0</v>
      </c>
      <c r="Q117" s="6">
        <v>0</v>
      </c>
      <c r="R117" s="6">
        <v>3652403.7567912983</v>
      </c>
      <c r="S117" s="6">
        <v>0</v>
      </c>
      <c r="T117" s="6">
        <v>0</v>
      </c>
      <c r="U117" s="6">
        <v>3010932</v>
      </c>
      <c r="V117" s="7">
        <f t="shared" si="1"/>
        <v>80400234.483407766</v>
      </c>
      <c r="W117" s="28"/>
      <c r="X117" s="28"/>
      <c r="Y117" s="28"/>
    </row>
    <row r="118" spans="1:25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769</v>
      </c>
      <c r="G118" s="5">
        <v>0</v>
      </c>
      <c r="H118" s="5">
        <v>0</v>
      </c>
      <c r="I118" s="5">
        <v>14385984.223511534</v>
      </c>
      <c r="J118" s="5">
        <v>663654.27149320999</v>
      </c>
      <c r="K118" s="5">
        <v>1018565.6561086</v>
      </c>
      <c r="L118" s="5">
        <v>0</v>
      </c>
      <c r="M118" s="5">
        <v>0</v>
      </c>
      <c r="N118" s="6">
        <v>9263517.8051278144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761247.09462189151</v>
      </c>
      <c r="V118" s="7">
        <f t="shared" si="1"/>
        <v>26092969.05086305</v>
      </c>
      <c r="W118" s="28"/>
      <c r="X118" s="28"/>
      <c r="Y118" s="28"/>
    </row>
    <row r="119" spans="1:25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769</v>
      </c>
      <c r="G119" s="5">
        <v>0</v>
      </c>
      <c r="H119" s="5">
        <v>0</v>
      </c>
      <c r="I119" s="5">
        <v>5934837.1881957706</v>
      </c>
      <c r="J119" s="5">
        <v>181182.43438913999</v>
      </c>
      <c r="K119" s="5">
        <v>242496.24434388999</v>
      </c>
      <c r="L119" s="5">
        <v>0</v>
      </c>
      <c r="M119" s="5">
        <v>0</v>
      </c>
      <c r="N119" s="6">
        <v>2406374.8202346531</v>
      </c>
      <c r="O119" s="6">
        <v>0</v>
      </c>
      <c r="P119" s="6">
        <v>0</v>
      </c>
      <c r="Q119" s="6">
        <v>186784.90069467016</v>
      </c>
      <c r="R119" s="6">
        <v>0</v>
      </c>
      <c r="S119" s="6">
        <v>0</v>
      </c>
      <c r="T119" s="6">
        <v>0</v>
      </c>
      <c r="U119" s="6">
        <v>314047.1653781085</v>
      </c>
      <c r="V119" s="7">
        <f t="shared" si="1"/>
        <v>9265722.7532362323</v>
      </c>
      <c r="W119" s="28"/>
      <c r="X119" s="28"/>
      <c r="Y119" s="28"/>
    </row>
    <row r="120" spans="1:25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769</v>
      </c>
      <c r="G120" s="5">
        <v>0</v>
      </c>
      <c r="H120" s="5">
        <v>0</v>
      </c>
      <c r="I120" s="5">
        <v>56384161.464451939</v>
      </c>
      <c r="J120" s="5">
        <v>2351127.3936652001</v>
      </c>
      <c r="K120" s="5">
        <v>4963704.2081447998</v>
      </c>
      <c r="L120" s="5">
        <v>0</v>
      </c>
      <c r="M120" s="5">
        <v>0</v>
      </c>
      <c r="N120" s="6">
        <v>47745101.558457322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114718636.62471926</v>
      </c>
      <c r="W120" s="28"/>
      <c r="X120" s="28"/>
      <c r="Y120" s="28"/>
    </row>
    <row r="121" spans="1:25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769</v>
      </c>
      <c r="G121" s="5">
        <v>0</v>
      </c>
      <c r="H121" s="5">
        <v>0</v>
      </c>
      <c r="I121" s="5">
        <v>84158321.608188212</v>
      </c>
      <c r="J121" s="5">
        <v>3363736.3529412001</v>
      </c>
      <c r="K121" s="5">
        <v>6501547.0135746002</v>
      </c>
      <c r="L121" s="5">
        <v>0</v>
      </c>
      <c r="M121" s="5">
        <v>0</v>
      </c>
      <c r="N121" s="6">
        <v>59734668.917767346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4358083.8164557423</v>
      </c>
      <c r="V121" s="7">
        <f t="shared" si="1"/>
        <v>158116357.70892712</v>
      </c>
      <c r="W121" s="28"/>
      <c r="X121" s="28"/>
      <c r="Y121" s="28"/>
    </row>
    <row r="122" spans="1:25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769</v>
      </c>
      <c r="G122" s="5">
        <v>0</v>
      </c>
      <c r="H122" s="5">
        <v>0</v>
      </c>
      <c r="I122" s="5">
        <v>35294287.807047822</v>
      </c>
      <c r="J122" s="5">
        <v>1412824.9411764999</v>
      </c>
      <c r="K122" s="5">
        <v>2285300.2714932002</v>
      </c>
      <c r="L122" s="5">
        <v>0</v>
      </c>
      <c r="M122" s="5">
        <v>0</v>
      </c>
      <c r="N122" s="6">
        <v>21995195.014696307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1827691.683554925</v>
      </c>
      <c r="V122" s="7">
        <f t="shared" si="1"/>
        <v>62815299.717968747</v>
      </c>
      <c r="W122" s="28"/>
      <c r="X122" s="28"/>
      <c r="Y122" s="28"/>
    </row>
    <row r="123" spans="1:25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769</v>
      </c>
      <c r="G123" s="5">
        <v>0</v>
      </c>
      <c r="H123" s="5">
        <v>0</v>
      </c>
      <c r="I123" s="5">
        <v>22406778.572107807</v>
      </c>
      <c r="J123" s="5">
        <v>1097489.8099547999</v>
      </c>
      <c r="K123" s="5">
        <v>2050962.9411764999</v>
      </c>
      <c r="L123" s="5">
        <v>0</v>
      </c>
      <c r="M123" s="5">
        <v>0</v>
      </c>
      <c r="N123" s="6">
        <v>19825003.620697506</v>
      </c>
      <c r="O123" s="6">
        <v>0</v>
      </c>
      <c r="P123" s="6">
        <v>0</v>
      </c>
      <c r="Q123" s="6">
        <v>-11315866.230702946</v>
      </c>
      <c r="R123" s="6">
        <v>0</v>
      </c>
      <c r="S123" s="6">
        <v>0</v>
      </c>
      <c r="T123" s="6">
        <v>0</v>
      </c>
      <c r="U123" s="6">
        <v>1160320.4199893335</v>
      </c>
      <c r="V123" s="7">
        <f t="shared" si="1"/>
        <v>35224689.133223005</v>
      </c>
      <c r="W123" s="28"/>
      <c r="X123" s="28"/>
      <c r="Y123" s="28"/>
    </row>
    <row r="124" spans="1:25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769</v>
      </c>
      <c r="G124" s="5">
        <v>0</v>
      </c>
      <c r="H124" s="5">
        <v>0</v>
      </c>
      <c r="I124" s="5">
        <v>102695509.69477265</v>
      </c>
      <c r="J124" s="5">
        <v>3645219.0497738002</v>
      </c>
      <c r="K124" s="5">
        <v>9336846.2895927001</v>
      </c>
      <c r="L124" s="5">
        <v>0</v>
      </c>
      <c r="M124" s="5">
        <v>0</v>
      </c>
      <c r="N124" s="6">
        <v>82735612.200402498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6227338.6800000006</v>
      </c>
      <c r="V124" s="7">
        <f t="shared" si="1"/>
        <v>204640525.91454166</v>
      </c>
      <c r="W124" s="28"/>
      <c r="X124" s="28"/>
      <c r="Y124" s="28"/>
    </row>
    <row r="125" spans="1:25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769</v>
      </c>
      <c r="G125" s="5">
        <v>0</v>
      </c>
      <c r="H125" s="5">
        <v>0</v>
      </c>
      <c r="I125" s="5">
        <v>103955533.84368028</v>
      </c>
      <c r="J125" s="5">
        <v>4455984.7963800998</v>
      </c>
      <c r="K125" s="5">
        <v>7358165.2941177003</v>
      </c>
      <c r="L125" s="5">
        <v>0</v>
      </c>
      <c r="M125" s="5">
        <v>0</v>
      </c>
      <c r="N125" s="6">
        <v>68033049.476296753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5683723.0849606534</v>
      </c>
      <c r="V125" s="7">
        <f t="shared" si="1"/>
        <v>189486456.49543548</v>
      </c>
      <c r="W125" s="28"/>
      <c r="X125" s="28"/>
      <c r="Y125" s="28"/>
    </row>
    <row r="126" spans="1:25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769</v>
      </c>
      <c r="G126" s="5">
        <v>0</v>
      </c>
      <c r="H126" s="5">
        <v>0</v>
      </c>
      <c r="I126" s="5">
        <v>96977724.321977377</v>
      </c>
      <c r="J126" s="5">
        <v>2656508.6515837</v>
      </c>
      <c r="K126" s="5">
        <v>4880896.1085973</v>
      </c>
      <c r="L126" s="5">
        <v>0</v>
      </c>
      <c r="M126" s="5">
        <v>0</v>
      </c>
      <c r="N126" s="6">
        <v>45458969.118238688</v>
      </c>
      <c r="O126" s="6">
        <v>0</v>
      </c>
      <c r="P126" s="6">
        <v>0</v>
      </c>
      <c r="Q126" s="6">
        <v>-9802653.3565996215</v>
      </c>
      <c r="R126" s="6">
        <v>0</v>
      </c>
      <c r="S126" s="6">
        <v>0</v>
      </c>
      <c r="T126" s="6">
        <v>0</v>
      </c>
      <c r="U126" s="6">
        <v>5435125.9975298243</v>
      </c>
      <c r="V126" s="7">
        <f t="shared" si="1"/>
        <v>145606570.84132728</v>
      </c>
      <c r="W126" s="28"/>
      <c r="X126" s="28"/>
      <c r="Y126" s="28"/>
    </row>
    <row r="127" spans="1:25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769</v>
      </c>
      <c r="G127" s="5">
        <v>0</v>
      </c>
      <c r="H127" s="5">
        <v>0</v>
      </c>
      <c r="I127" s="5">
        <v>29241811.144053571</v>
      </c>
      <c r="J127" s="5">
        <v>600852.13574661</v>
      </c>
      <c r="K127" s="5">
        <v>1261355.0678733001</v>
      </c>
      <c r="L127" s="5">
        <v>0</v>
      </c>
      <c r="M127" s="5">
        <v>0</v>
      </c>
      <c r="N127" s="6">
        <v>12796338.071865382</v>
      </c>
      <c r="O127" s="6">
        <v>0</v>
      </c>
      <c r="P127" s="6">
        <v>0</v>
      </c>
      <c r="Q127" s="6">
        <v>-1080632.0981548552</v>
      </c>
      <c r="R127" s="6">
        <v>0</v>
      </c>
      <c r="S127" s="6">
        <v>0</v>
      </c>
      <c r="T127" s="6">
        <v>0</v>
      </c>
      <c r="U127" s="6">
        <v>1645853.8619224094</v>
      </c>
      <c r="V127" s="7">
        <f t="shared" si="1"/>
        <v>44465578.183306411</v>
      </c>
      <c r="W127" s="28"/>
      <c r="X127" s="28"/>
      <c r="Y127" s="28"/>
    </row>
    <row r="128" spans="1:25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769</v>
      </c>
      <c r="G128" s="5">
        <v>0</v>
      </c>
      <c r="H128" s="5">
        <v>0</v>
      </c>
      <c r="I128" s="5">
        <v>31717060.150689781</v>
      </c>
      <c r="J128" s="5">
        <v>687698.71493212995</v>
      </c>
      <c r="K128" s="5">
        <v>1328199.2307692</v>
      </c>
      <c r="L128" s="5">
        <v>0</v>
      </c>
      <c r="M128" s="5">
        <v>0</v>
      </c>
      <c r="N128" s="6">
        <v>12143111.283005349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1734116.3120439334</v>
      </c>
      <c r="V128" s="7">
        <f t="shared" si="1"/>
        <v>47610185.691440396</v>
      </c>
      <c r="W128" s="28"/>
      <c r="X128" s="28"/>
      <c r="Y128" s="28"/>
    </row>
    <row r="129" spans="1:25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769</v>
      </c>
      <c r="G129" s="5">
        <v>0</v>
      </c>
      <c r="H129" s="5">
        <v>0</v>
      </c>
      <c r="I129" s="5">
        <v>5054196.7856574357</v>
      </c>
      <c r="J129" s="5">
        <v>39085.348416289999</v>
      </c>
      <c r="K129" s="5">
        <v>71208.823529411995</v>
      </c>
      <c r="L129" s="5">
        <v>0</v>
      </c>
      <c r="M129" s="5">
        <v>0</v>
      </c>
      <c r="N129" s="6">
        <v>974762.89651968027</v>
      </c>
      <c r="O129" s="6">
        <v>0</v>
      </c>
      <c r="P129" s="6">
        <v>0</v>
      </c>
      <c r="Q129" s="6">
        <v>-567802.88006123563</v>
      </c>
      <c r="R129" s="6">
        <v>0</v>
      </c>
      <c r="S129" s="6">
        <v>0</v>
      </c>
      <c r="T129" s="6">
        <v>0</v>
      </c>
      <c r="U129" s="6">
        <v>590645.90354318055</v>
      </c>
      <c r="V129" s="7">
        <f t="shared" si="1"/>
        <v>6162096.877604764</v>
      </c>
      <c r="W129" s="28"/>
      <c r="X129" s="28"/>
      <c r="Y129" s="28"/>
    </row>
    <row r="130" spans="1:25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769</v>
      </c>
      <c r="G130" s="5">
        <v>0</v>
      </c>
      <c r="H130" s="5">
        <v>0</v>
      </c>
      <c r="I130" s="5">
        <v>16758797.650727255</v>
      </c>
      <c r="J130" s="5">
        <v>760477.18552036001</v>
      </c>
      <c r="K130" s="5">
        <v>1165930.3167421001</v>
      </c>
      <c r="L130" s="5">
        <v>0</v>
      </c>
      <c r="M130" s="5">
        <v>0</v>
      </c>
      <c r="N130" s="6">
        <v>10446222.228138097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1091327.76</v>
      </c>
      <c r="V130" s="7">
        <f t="shared" si="1"/>
        <v>30222755.141127814</v>
      </c>
      <c r="W130" s="28"/>
      <c r="X130" s="28"/>
      <c r="Y130" s="28"/>
    </row>
    <row r="131" spans="1:25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769</v>
      </c>
      <c r="G131" s="5">
        <v>0</v>
      </c>
      <c r="H131" s="5">
        <v>0</v>
      </c>
      <c r="I131" s="5">
        <v>18830964.461430356</v>
      </c>
      <c r="J131" s="5">
        <v>767170.52488687995</v>
      </c>
      <c r="K131" s="5">
        <v>1033906.9230769</v>
      </c>
      <c r="L131" s="5">
        <v>0</v>
      </c>
      <c r="M131" s="5">
        <v>0</v>
      </c>
      <c r="N131" s="6">
        <v>10496730.681375979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1107434.9796521128</v>
      </c>
      <c r="V131" s="7">
        <f t="shared" si="1"/>
        <v>32236207.570422232</v>
      </c>
      <c r="W131" s="28"/>
      <c r="X131" s="28"/>
      <c r="Y131" s="28"/>
    </row>
    <row r="132" spans="1:25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769</v>
      </c>
      <c r="G132" s="5">
        <v>0</v>
      </c>
      <c r="H132" s="5">
        <v>0</v>
      </c>
      <c r="I132" s="5">
        <v>61434462.524492845</v>
      </c>
      <c r="J132" s="5">
        <v>1967573.0135747001</v>
      </c>
      <c r="K132" s="5">
        <v>2852468.2352940999</v>
      </c>
      <c r="L132" s="5">
        <v>0</v>
      </c>
      <c r="M132" s="5">
        <v>0</v>
      </c>
      <c r="N132" s="6">
        <v>30606480.543272704</v>
      </c>
      <c r="O132" s="6">
        <v>0</v>
      </c>
      <c r="P132" s="6">
        <v>0</v>
      </c>
      <c r="Q132" s="6">
        <v>-1130716.548979379</v>
      </c>
      <c r="R132" s="6">
        <v>0</v>
      </c>
      <c r="S132" s="6">
        <v>0</v>
      </c>
      <c r="T132" s="6">
        <v>0</v>
      </c>
      <c r="U132" s="6">
        <v>3612914.9356688061</v>
      </c>
      <c r="V132" s="7">
        <f t="shared" si="1"/>
        <v>99343182.703323781</v>
      </c>
      <c r="W132" s="28"/>
      <c r="X132" s="28"/>
      <c r="Y132" s="28"/>
    </row>
    <row r="133" spans="1:25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769</v>
      </c>
      <c r="G133" s="5">
        <v>0</v>
      </c>
      <c r="H133" s="5">
        <v>0</v>
      </c>
      <c r="I133" s="5">
        <v>64220960.171434388</v>
      </c>
      <c r="J133" s="5">
        <v>2260523.7285067998</v>
      </c>
      <c r="K133" s="5">
        <v>3506229.0950226001</v>
      </c>
      <c r="L133" s="5">
        <v>0</v>
      </c>
      <c r="M133" s="5">
        <v>0</v>
      </c>
      <c r="N133" s="6">
        <v>36366040.614744589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3776786.7846790818</v>
      </c>
      <c r="V133" s="7">
        <f t="shared" si="1"/>
        <v>110130540.39438747</v>
      </c>
      <c r="W133" s="28"/>
      <c r="X133" s="28"/>
      <c r="Y133" s="28"/>
    </row>
    <row r="134" spans="1:25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769</v>
      </c>
      <c r="G134" s="5">
        <v>0</v>
      </c>
      <c r="H134" s="5">
        <v>0</v>
      </c>
      <c r="I134" s="5">
        <v>63229785.553863466</v>
      </c>
      <c r="J134" s="5">
        <v>962352.81447963999</v>
      </c>
      <c r="K134" s="5">
        <v>3001845.1764706001</v>
      </c>
      <c r="L134" s="5">
        <v>0</v>
      </c>
      <c r="M134" s="5">
        <v>0</v>
      </c>
      <c r="N134" s="6">
        <v>28227233.390959639</v>
      </c>
      <c r="O134" s="6">
        <v>0</v>
      </c>
      <c r="P134" s="6">
        <v>0</v>
      </c>
      <c r="Q134" s="6">
        <v>0</v>
      </c>
      <c r="R134" s="6">
        <v>5345220.613747743</v>
      </c>
      <c r="S134" s="6">
        <v>0</v>
      </c>
      <c r="T134" s="6">
        <v>0</v>
      </c>
      <c r="U134" s="6">
        <v>3833658</v>
      </c>
      <c r="V134" s="7">
        <f t="shared" si="1"/>
        <v>104600095.54952109</v>
      </c>
      <c r="W134" s="28"/>
      <c r="X134" s="28"/>
      <c r="Y134" s="28"/>
    </row>
    <row r="135" spans="1:25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769</v>
      </c>
      <c r="G135" s="5">
        <v>0</v>
      </c>
      <c r="H135" s="5">
        <v>0</v>
      </c>
      <c r="I135" s="5">
        <v>59221829.283387512</v>
      </c>
      <c r="J135" s="5">
        <v>829899.19457013998</v>
      </c>
      <c r="K135" s="5">
        <v>3567879.8280543</v>
      </c>
      <c r="L135" s="5">
        <v>0</v>
      </c>
      <c r="M135" s="5">
        <v>0</v>
      </c>
      <c r="N135" s="6">
        <v>33284203.219246909</v>
      </c>
      <c r="O135" s="6">
        <v>0</v>
      </c>
      <c r="P135" s="6">
        <v>0</v>
      </c>
      <c r="Q135" s="6">
        <v>0</v>
      </c>
      <c r="R135" s="6">
        <v>4742942.2347339122</v>
      </c>
      <c r="S135" s="6">
        <v>0</v>
      </c>
      <c r="T135" s="6">
        <v>0</v>
      </c>
      <c r="U135" s="6">
        <v>3744502.5600000005</v>
      </c>
      <c r="V135" s="7">
        <f t="shared" si="1"/>
        <v>105391256.31999278</v>
      </c>
      <c r="W135" s="28"/>
      <c r="X135" s="28"/>
      <c r="Y135" s="28"/>
    </row>
    <row r="136" spans="1:25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770</v>
      </c>
      <c r="G136" s="5">
        <v>0</v>
      </c>
      <c r="H136" s="5">
        <v>0</v>
      </c>
      <c r="I136" s="5">
        <v>29552721.176273365</v>
      </c>
      <c r="J136" s="5">
        <v>1234135.3393665</v>
      </c>
      <c r="K136" s="5">
        <v>2021879.9185520001</v>
      </c>
      <c r="L136" s="5">
        <v>0</v>
      </c>
      <c r="M136" s="5">
        <v>0</v>
      </c>
      <c r="N136" s="6">
        <v>16535360.640294459</v>
      </c>
      <c r="O136" s="6">
        <v>0</v>
      </c>
      <c r="P136" s="6">
        <v>0</v>
      </c>
      <c r="Q136" s="6">
        <v>978746.44404607266</v>
      </c>
      <c r="R136" s="6">
        <v>0</v>
      </c>
      <c r="S136" s="6">
        <v>0</v>
      </c>
      <c r="T136" s="6">
        <v>0</v>
      </c>
      <c r="U136" s="6">
        <v>1620885.4914622225</v>
      </c>
      <c r="V136" s="7">
        <f t="shared" si="1"/>
        <v>51943729.009994619</v>
      </c>
      <c r="W136" s="28"/>
      <c r="X136" s="28"/>
      <c r="Y136" s="28"/>
    </row>
    <row r="137" spans="1:25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770</v>
      </c>
      <c r="G137" s="5">
        <v>0</v>
      </c>
      <c r="H137" s="5">
        <v>0</v>
      </c>
      <c r="I137" s="5">
        <v>9897583.3934062142</v>
      </c>
      <c r="J137" s="5">
        <v>196994.01809955001</v>
      </c>
      <c r="K137" s="5">
        <v>328360.43438913999</v>
      </c>
      <c r="L137" s="5">
        <v>0</v>
      </c>
      <c r="M137" s="5">
        <v>0</v>
      </c>
      <c r="N137" s="6">
        <v>3143914.7941687503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763754.50853777782</v>
      </c>
      <c r="V137" s="7">
        <f t="shared" ref="V137:V200" si="2">+SUM(G137:U137)</f>
        <v>14330607.148601433</v>
      </c>
      <c r="W137" s="28"/>
      <c r="X137" s="28"/>
      <c r="Y137" s="28"/>
    </row>
    <row r="138" spans="1:25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769</v>
      </c>
      <c r="G138" s="5">
        <v>0</v>
      </c>
      <c r="H138" s="5">
        <v>0</v>
      </c>
      <c r="I138" s="5">
        <v>12268566.879062288</v>
      </c>
      <c r="J138" s="5">
        <v>279202.85067873</v>
      </c>
      <c r="K138" s="5">
        <v>802575.66515837004</v>
      </c>
      <c r="L138" s="5">
        <v>0</v>
      </c>
      <c r="M138" s="5">
        <v>0</v>
      </c>
      <c r="N138" s="6">
        <v>6368650.079865003</v>
      </c>
      <c r="O138" s="6">
        <v>0</v>
      </c>
      <c r="P138" s="6">
        <v>0</v>
      </c>
      <c r="Q138" s="6">
        <v>0</v>
      </c>
      <c r="R138" s="6">
        <v>947134.29795705364</v>
      </c>
      <c r="S138" s="6">
        <v>0</v>
      </c>
      <c r="T138" s="6">
        <v>0</v>
      </c>
      <c r="U138" s="6">
        <v>884349.65504543437</v>
      </c>
      <c r="V138" s="7">
        <f t="shared" si="2"/>
        <v>21550479.427766882</v>
      </c>
      <c r="W138" s="28"/>
      <c r="X138" s="28"/>
      <c r="Y138" s="28"/>
    </row>
    <row r="139" spans="1:25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769</v>
      </c>
      <c r="G139" s="5">
        <v>0</v>
      </c>
      <c r="H139" s="5">
        <v>0</v>
      </c>
      <c r="I139" s="5">
        <v>1757031.4843188399</v>
      </c>
      <c r="J139" s="5">
        <v>62085.131221718999</v>
      </c>
      <c r="K139" s="5">
        <v>153887.93665158001</v>
      </c>
      <c r="L139" s="5">
        <v>0</v>
      </c>
      <c r="M139" s="5">
        <v>0</v>
      </c>
      <c r="N139" s="6">
        <v>1355428.9024149985</v>
      </c>
      <c r="O139" s="6">
        <v>0</v>
      </c>
      <c r="P139" s="6">
        <v>0</v>
      </c>
      <c r="Q139" s="6">
        <v>1844404.504763762</v>
      </c>
      <c r="R139" s="6">
        <v>135642.96447931643</v>
      </c>
      <c r="S139" s="6">
        <v>0</v>
      </c>
      <c r="T139" s="6">
        <v>0</v>
      </c>
      <c r="U139" s="6">
        <v>126651.31978154044</v>
      </c>
      <c r="V139" s="7">
        <f t="shared" si="2"/>
        <v>5435132.2436317569</v>
      </c>
      <c r="W139" s="28"/>
      <c r="X139" s="28"/>
      <c r="Y139" s="28"/>
    </row>
    <row r="140" spans="1:25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770</v>
      </c>
      <c r="G140" s="5">
        <v>0</v>
      </c>
      <c r="H140" s="5">
        <v>0</v>
      </c>
      <c r="I140" s="5">
        <v>3967162.9857841916</v>
      </c>
      <c r="J140" s="5">
        <v>151557.69230769001</v>
      </c>
      <c r="K140" s="5">
        <v>238215.17647059</v>
      </c>
      <c r="L140" s="5">
        <v>0</v>
      </c>
      <c r="M140" s="5">
        <v>0</v>
      </c>
      <c r="N140" s="6">
        <v>1920241.1665523627</v>
      </c>
      <c r="O140" s="6">
        <v>0</v>
      </c>
      <c r="P140" s="6">
        <v>0</v>
      </c>
      <c r="Q140" s="6">
        <v>0</v>
      </c>
      <c r="R140" s="6">
        <v>319763.50696534431</v>
      </c>
      <c r="S140" s="6">
        <v>0</v>
      </c>
      <c r="T140" s="6">
        <v>0</v>
      </c>
      <c r="U140" s="6">
        <v>298625.02517302526</v>
      </c>
      <c r="V140" s="7">
        <f t="shared" si="2"/>
        <v>6895565.5532532036</v>
      </c>
      <c r="W140" s="28"/>
      <c r="X140" s="28"/>
      <c r="Y140" s="28"/>
    </row>
    <row r="141" spans="1:25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769</v>
      </c>
      <c r="G141" s="5">
        <v>0</v>
      </c>
      <c r="H141" s="5">
        <v>0</v>
      </c>
      <c r="I141" s="5">
        <v>17600677.82897472</v>
      </c>
      <c r="J141" s="5">
        <v>884712.05429864</v>
      </c>
      <c r="K141" s="5">
        <v>1869035.8823529</v>
      </c>
      <c r="L141" s="5">
        <v>0</v>
      </c>
      <c r="M141" s="5">
        <v>0</v>
      </c>
      <c r="N141" s="6">
        <v>16523022.095955636</v>
      </c>
      <c r="O141" s="6">
        <v>0</v>
      </c>
      <c r="P141" s="6">
        <v>0</v>
      </c>
      <c r="Q141" s="6">
        <v>-1986093.0974118421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36137092.690232769</v>
      </c>
      <c r="W141" s="28"/>
      <c r="X141" s="28"/>
      <c r="Y141" s="28"/>
    </row>
    <row r="142" spans="1:25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769</v>
      </c>
      <c r="G142" s="5">
        <v>0</v>
      </c>
      <c r="H142" s="5">
        <v>0</v>
      </c>
      <c r="I142" s="5">
        <v>53320909.281129532</v>
      </c>
      <c r="J142" s="5">
        <v>2416643.4660633001</v>
      </c>
      <c r="K142" s="5">
        <v>4260536.4253393002</v>
      </c>
      <c r="L142" s="5">
        <v>0</v>
      </c>
      <c r="M142" s="5">
        <v>0</v>
      </c>
      <c r="N142" s="6">
        <v>40448965.249550179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104220993.10723361</v>
      </c>
      <c r="W142" s="28"/>
      <c r="X142" s="28"/>
      <c r="Y142" s="28"/>
    </row>
    <row r="143" spans="1:25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769</v>
      </c>
      <c r="G143" s="5">
        <v>0</v>
      </c>
      <c r="H143" s="5">
        <v>0</v>
      </c>
      <c r="I143" s="5">
        <v>23483440.450448245</v>
      </c>
      <c r="J143" s="5">
        <v>1028701.4660633</v>
      </c>
      <c r="K143" s="5">
        <v>1898143.5746605999</v>
      </c>
      <c r="L143" s="5">
        <v>0</v>
      </c>
      <c r="M143" s="5">
        <v>0</v>
      </c>
      <c r="N143" s="6">
        <v>16147406.713525478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44219799.3512417</v>
      </c>
      <c r="W143" s="28"/>
      <c r="X143" s="28"/>
      <c r="Y143" s="28"/>
    </row>
    <row r="144" spans="1:25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769</v>
      </c>
      <c r="G144" s="5">
        <v>0</v>
      </c>
      <c r="H144" s="5">
        <v>0</v>
      </c>
      <c r="I144" s="5">
        <v>16493667.846364535</v>
      </c>
      <c r="J144" s="5">
        <v>568671.30316741997</v>
      </c>
      <c r="K144" s="5">
        <v>913228.46153845999</v>
      </c>
      <c r="L144" s="5">
        <v>0</v>
      </c>
      <c r="M144" s="5">
        <v>0</v>
      </c>
      <c r="N144" s="6">
        <v>9048948.7995652873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28191902.56335948</v>
      </c>
      <c r="W144" s="28"/>
      <c r="X144" s="28"/>
      <c r="Y144" s="28"/>
    </row>
    <row r="145" spans="1:25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769</v>
      </c>
      <c r="G145" s="5">
        <v>0</v>
      </c>
      <c r="H145" s="5">
        <v>0</v>
      </c>
      <c r="I145" s="5">
        <v>21466381.709582001</v>
      </c>
      <c r="J145" s="5">
        <v>1184144.5158371001</v>
      </c>
      <c r="K145" s="5">
        <v>2023401.719457</v>
      </c>
      <c r="L145" s="5">
        <v>0</v>
      </c>
      <c r="M145" s="5">
        <v>0</v>
      </c>
      <c r="N145" s="6">
        <v>21614123.948687885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47807395.983082108</v>
      </c>
      <c r="W145" s="28"/>
      <c r="X145" s="28"/>
      <c r="Y145" s="28"/>
    </row>
    <row r="146" spans="1:25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769</v>
      </c>
      <c r="G146" s="5">
        <v>0</v>
      </c>
      <c r="H146" s="5">
        <v>0</v>
      </c>
      <c r="I146" s="5">
        <v>29967714.729980893</v>
      </c>
      <c r="J146" s="5">
        <v>647757.64705882</v>
      </c>
      <c r="K146" s="5">
        <v>2052182.3619909999</v>
      </c>
      <c r="L146" s="5">
        <v>0</v>
      </c>
      <c r="M146" s="5">
        <v>0</v>
      </c>
      <c r="N146" s="6">
        <v>20104876.920834627</v>
      </c>
      <c r="O146" s="6">
        <v>0</v>
      </c>
      <c r="P146" s="6">
        <v>0</v>
      </c>
      <c r="Q146" s="6">
        <v>0</v>
      </c>
      <c r="R146" s="6">
        <v>2338486.1340688979</v>
      </c>
      <c r="S146" s="6">
        <v>0</v>
      </c>
      <c r="T146" s="6">
        <v>0</v>
      </c>
      <c r="U146" s="6">
        <v>1968662.4558023149</v>
      </c>
      <c r="V146" s="7">
        <f t="shared" si="2"/>
        <v>57079680.249736547</v>
      </c>
      <c r="W146" s="28"/>
      <c r="X146" s="28"/>
      <c r="Y146" s="28"/>
    </row>
    <row r="147" spans="1:25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769</v>
      </c>
      <c r="G147" s="5">
        <v>0</v>
      </c>
      <c r="H147" s="5">
        <v>0</v>
      </c>
      <c r="I147" s="5">
        <v>73016369.176553175</v>
      </c>
      <c r="J147" s="5">
        <v>1146306.5158371001</v>
      </c>
      <c r="K147" s="5">
        <v>3665536.3438913999</v>
      </c>
      <c r="L147" s="5">
        <v>0</v>
      </c>
      <c r="M147" s="5">
        <v>0</v>
      </c>
      <c r="N147" s="6">
        <v>36193767.720289789</v>
      </c>
      <c r="O147" s="6">
        <v>0</v>
      </c>
      <c r="P147" s="6">
        <v>0</v>
      </c>
      <c r="Q147" s="6">
        <v>0</v>
      </c>
      <c r="R147" s="6">
        <v>5697723.9812217792</v>
      </c>
      <c r="S147" s="6">
        <v>0</v>
      </c>
      <c r="T147" s="6">
        <v>0</v>
      </c>
      <c r="U147" s="6">
        <v>4796648.191297478</v>
      </c>
      <c r="V147" s="7">
        <f t="shared" si="2"/>
        <v>124516351.92909072</v>
      </c>
      <c r="W147" s="28"/>
      <c r="X147" s="28"/>
      <c r="Y147" s="28"/>
    </row>
    <row r="148" spans="1:25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770</v>
      </c>
      <c r="G148" s="5">
        <v>0</v>
      </c>
      <c r="H148" s="5">
        <v>0</v>
      </c>
      <c r="I148" s="5">
        <v>4388265.2119607627</v>
      </c>
      <c r="J148" s="5">
        <v>92478.171945701994</v>
      </c>
      <c r="K148" s="5">
        <v>276500.89592760999</v>
      </c>
      <c r="L148" s="5">
        <v>0</v>
      </c>
      <c r="M148" s="5">
        <v>0</v>
      </c>
      <c r="N148" s="6">
        <v>2380106.8030422577</v>
      </c>
      <c r="O148" s="6">
        <v>0</v>
      </c>
      <c r="P148" s="6">
        <v>0</v>
      </c>
      <c r="Q148" s="6">
        <v>0</v>
      </c>
      <c r="R148" s="6">
        <v>358547.43703465571</v>
      </c>
      <c r="S148" s="6">
        <v>0</v>
      </c>
      <c r="T148" s="6">
        <v>0</v>
      </c>
      <c r="U148" s="6">
        <v>301903.35290020722</v>
      </c>
      <c r="V148" s="7">
        <f t="shared" si="2"/>
        <v>7797801.8728111945</v>
      </c>
      <c r="W148" s="28"/>
      <c r="X148" s="28"/>
      <c r="Y148" s="28"/>
    </row>
    <row r="149" spans="1:25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769</v>
      </c>
      <c r="G149" s="5">
        <v>0</v>
      </c>
      <c r="H149" s="5">
        <v>0</v>
      </c>
      <c r="I149" s="5">
        <v>40850635.663900711</v>
      </c>
      <c r="J149" s="5">
        <v>1659599.9185520001</v>
      </c>
      <c r="K149" s="5">
        <v>3092865.520362</v>
      </c>
      <c r="L149" s="5">
        <v>0</v>
      </c>
      <c r="M149" s="5">
        <v>0</v>
      </c>
      <c r="N149" s="6">
        <v>27036872.348674178</v>
      </c>
      <c r="O149" s="6">
        <v>0</v>
      </c>
      <c r="P149" s="6">
        <v>0</v>
      </c>
      <c r="Q149" s="6">
        <v>-11298446.780167</v>
      </c>
      <c r="R149" s="6">
        <v>0</v>
      </c>
      <c r="S149" s="6">
        <v>0</v>
      </c>
      <c r="T149" s="6">
        <v>0</v>
      </c>
      <c r="U149" s="6">
        <v>2000332.0800000003</v>
      </c>
      <c r="V149" s="7">
        <f t="shared" si="2"/>
        <v>63341858.751321882</v>
      </c>
      <c r="W149" s="28"/>
      <c r="X149" s="28"/>
      <c r="Y149" s="28"/>
    </row>
    <row r="150" spans="1:25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769</v>
      </c>
      <c r="G150" s="5">
        <v>0</v>
      </c>
      <c r="H150" s="5">
        <v>0</v>
      </c>
      <c r="I150" s="5">
        <v>16345436.59303608</v>
      </c>
      <c r="J150" s="5">
        <v>372221.58371040999</v>
      </c>
      <c r="K150" s="5">
        <v>626910.90497737005</v>
      </c>
      <c r="L150" s="5">
        <v>0</v>
      </c>
      <c r="M150" s="5">
        <v>0</v>
      </c>
      <c r="N150" s="6">
        <v>6278993.7148300093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801522</v>
      </c>
      <c r="V150" s="7">
        <f t="shared" si="2"/>
        <v>24425084.796553873</v>
      </c>
      <c r="W150" s="28"/>
      <c r="X150" s="28"/>
      <c r="Y150" s="28"/>
    </row>
    <row r="151" spans="1:25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769</v>
      </c>
      <c r="G151" s="5">
        <v>0</v>
      </c>
      <c r="H151" s="5">
        <v>0</v>
      </c>
      <c r="I151" s="5">
        <v>30604977.545377161</v>
      </c>
      <c r="J151" s="5">
        <v>959375.83710407</v>
      </c>
      <c r="K151" s="5">
        <v>1703779.0497738</v>
      </c>
      <c r="L151" s="5">
        <v>0</v>
      </c>
      <c r="M151" s="5">
        <v>0</v>
      </c>
      <c r="N151" s="6">
        <v>17087125.645432312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51601128.077687345</v>
      </c>
      <c r="W151" s="28"/>
      <c r="X151" s="28"/>
      <c r="Y151" s="28"/>
    </row>
    <row r="152" spans="1:25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769</v>
      </c>
      <c r="G152" s="5">
        <v>0</v>
      </c>
      <c r="H152" s="5">
        <v>0</v>
      </c>
      <c r="I152" s="5">
        <v>38221068.760173485</v>
      </c>
      <c r="J152" s="5">
        <v>1177789.0950225999</v>
      </c>
      <c r="K152" s="5">
        <v>1727140.3619909</v>
      </c>
      <c r="L152" s="5">
        <v>0</v>
      </c>
      <c r="M152" s="5">
        <v>0</v>
      </c>
      <c r="N152" s="6">
        <v>17835125.898061831</v>
      </c>
      <c r="O152" s="6">
        <v>0</v>
      </c>
      <c r="P152" s="6">
        <v>0</v>
      </c>
      <c r="Q152" s="6">
        <v>-3048104.2924420699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57958426.709730439</v>
      </c>
      <c r="W152" s="28"/>
      <c r="X152" s="28"/>
      <c r="Y152" s="28"/>
    </row>
    <row r="153" spans="1:25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769</v>
      </c>
      <c r="G153" s="5">
        <v>0</v>
      </c>
      <c r="H153" s="5">
        <v>0</v>
      </c>
      <c r="I153" s="5">
        <v>17018794.908849329</v>
      </c>
      <c r="J153" s="5">
        <v>908182.44343890995</v>
      </c>
      <c r="K153" s="5">
        <v>1744858.8235293999</v>
      </c>
      <c r="L153" s="5">
        <v>0</v>
      </c>
      <c r="M153" s="5">
        <v>0</v>
      </c>
      <c r="N153" s="6">
        <v>17037072.904261477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37586565.753155425</v>
      </c>
      <c r="W153" s="28"/>
      <c r="X153" s="28"/>
      <c r="Y153" s="28"/>
    </row>
    <row r="154" spans="1:25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769</v>
      </c>
      <c r="G154" s="5">
        <v>0</v>
      </c>
      <c r="H154" s="5">
        <v>0</v>
      </c>
      <c r="I154" s="5">
        <v>7381929.2785811601</v>
      </c>
      <c r="J154" s="5">
        <v>391141.90950225998</v>
      </c>
      <c r="K154" s="5">
        <v>562654.47963801003</v>
      </c>
      <c r="L154" s="5">
        <v>0</v>
      </c>
      <c r="M154" s="5">
        <v>0</v>
      </c>
      <c r="N154" s="6">
        <v>6707531.8349539507</v>
      </c>
      <c r="O154" s="6">
        <v>0</v>
      </c>
      <c r="P154" s="6">
        <v>0</v>
      </c>
      <c r="Q154" s="6">
        <v>-2080995.4504692287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13421587.811147295</v>
      </c>
      <c r="W154" s="28"/>
      <c r="X154" s="28"/>
      <c r="Y154" s="28"/>
    </row>
    <row r="155" spans="1:25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769</v>
      </c>
      <c r="G155" s="5">
        <v>0</v>
      </c>
      <c r="H155" s="5">
        <v>0</v>
      </c>
      <c r="I155" s="5">
        <v>30012123.315201588</v>
      </c>
      <c r="J155" s="5">
        <v>1032207.5565610999</v>
      </c>
      <c r="K155" s="5">
        <v>1757382.8959276001</v>
      </c>
      <c r="L155" s="5">
        <v>0</v>
      </c>
      <c r="M155" s="5">
        <v>0</v>
      </c>
      <c r="N155" s="6">
        <v>18945820.201625589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53614978.210374735</v>
      </c>
      <c r="W155" s="28"/>
      <c r="X155" s="28"/>
      <c r="Y155" s="28"/>
    </row>
    <row r="156" spans="1:25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769</v>
      </c>
      <c r="G156" s="5">
        <v>0</v>
      </c>
      <c r="H156" s="5">
        <v>0</v>
      </c>
      <c r="I156" s="5">
        <v>79157330.464707077</v>
      </c>
      <c r="J156" s="5">
        <v>2141288.8144796002</v>
      </c>
      <c r="K156" s="5">
        <v>4267076.1990949996</v>
      </c>
      <c r="L156" s="5">
        <v>0</v>
      </c>
      <c r="M156" s="5">
        <v>0</v>
      </c>
      <c r="N156" s="6">
        <v>39532726.352616981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4392743.04</v>
      </c>
      <c r="V156" s="7">
        <f t="shared" si="2"/>
        <v>129491164.87089866</v>
      </c>
      <c r="W156" s="28"/>
      <c r="X156" s="28"/>
      <c r="Y156" s="28"/>
    </row>
    <row r="157" spans="1:25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769</v>
      </c>
      <c r="G157" s="5">
        <v>0</v>
      </c>
      <c r="H157" s="5">
        <v>0</v>
      </c>
      <c r="I157" s="5">
        <v>3863819.4617362944</v>
      </c>
      <c r="J157" s="5">
        <v>81006.995475112999</v>
      </c>
      <c r="K157" s="5">
        <v>114443.30316742</v>
      </c>
      <c r="L157" s="5">
        <v>0</v>
      </c>
      <c r="M157" s="5">
        <v>0</v>
      </c>
      <c r="N157" s="6">
        <v>1686187.115714842</v>
      </c>
      <c r="O157" s="6">
        <v>0</v>
      </c>
      <c r="P157" s="6">
        <v>0</v>
      </c>
      <c r="Q157" s="6">
        <v>-457678.83608877147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5537268.0955348313</v>
      </c>
      <c r="W157" s="28"/>
      <c r="X157" s="28"/>
      <c r="Y157" s="28"/>
    </row>
    <row r="158" spans="1:25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769</v>
      </c>
      <c r="G158" s="5">
        <v>0</v>
      </c>
      <c r="H158" s="5">
        <v>0</v>
      </c>
      <c r="I158" s="5">
        <v>7417086.8273633569</v>
      </c>
      <c r="J158" s="5">
        <v>498834.67873302998</v>
      </c>
      <c r="K158" s="5">
        <v>783350.81447962997</v>
      </c>
      <c r="L158" s="5">
        <v>0</v>
      </c>
      <c r="M158" s="5">
        <v>0</v>
      </c>
      <c r="N158" s="6">
        <v>7241128.4107015263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16279204.675747611</v>
      </c>
      <c r="W158" s="28"/>
      <c r="X158" s="28"/>
      <c r="Y158" s="28"/>
    </row>
    <row r="159" spans="1:25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769</v>
      </c>
      <c r="G159" s="5">
        <v>0</v>
      </c>
      <c r="H159" s="5">
        <v>0</v>
      </c>
      <c r="I159" s="5">
        <v>34723114.735434353</v>
      </c>
      <c r="J159" s="5">
        <v>1073092.7058824</v>
      </c>
      <c r="K159" s="5">
        <v>2338637.3303168002</v>
      </c>
      <c r="L159" s="5">
        <v>0</v>
      </c>
      <c r="M159" s="5">
        <v>0</v>
      </c>
      <c r="N159" s="6">
        <v>24170709.297609765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1918742.22</v>
      </c>
      <c r="V159" s="7">
        <f t="shared" si="2"/>
        <v>64224296.289243311</v>
      </c>
      <c r="W159" s="28"/>
      <c r="X159" s="28"/>
      <c r="Y159" s="28"/>
    </row>
    <row r="160" spans="1:25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769</v>
      </c>
      <c r="G160" s="5">
        <v>0</v>
      </c>
      <c r="H160" s="5">
        <v>0</v>
      </c>
      <c r="I160" s="5">
        <v>8101909.1806889456</v>
      </c>
      <c r="J160" s="5">
        <v>190055.47511311999</v>
      </c>
      <c r="K160" s="5">
        <v>291146.60633484001</v>
      </c>
      <c r="L160" s="5">
        <v>0</v>
      </c>
      <c r="M160" s="5">
        <v>0</v>
      </c>
      <c r="N160" s="6">
        <v>3074974.8563342607</v>
      </c>
      <c r="O160" s="6">
        <v>0</v>
      </c>
      <c r="P160" s="6">
        <v>0</v>
      </c>
      <c r="Q160" s="6">
        <v>1762422.4099089578</v>
      </c>
      <c r="R160" s="6">
        <v>0</v>
      </c>
      <c r="S160" s="6">
        <v>0</v>
      </c>
      <c r="T160" s="6">
        <v>0</v>
      </c>
      <c r="U160" s="6">
        <v>381780</v>
      </c>
      <c r="V160" s="7">
        <f t="shared" si="2"/>
        <v>13802288.528380126</v>
      </c>
      <c r="W160" s="28"/>
      <c r="X160" s="28"/>
      <c r="Y160" s="28"/>
    </row>
    <row r="161" spans="1:25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769</v>
      </c>
      <c r="G161" s="5">
        <v>0</v>
      </c>
      <c r="H161" s="5">
        <v>0</v>
      </c>
      <c r="I161" s="5">
        <v>36882660.850020587</v>
      </c>
      <c r="J161" s="5">
        <v>909346.50678734004</v>
      </c>
      <c r="K161" s="5">
        <v>1327070.3619909999</v>
      </c>
      <c r="L161" s="5">
        <v>0</v>
      </c>
      <c r="M161" s="5">
        <v>0</v>
      </c>
      <c r="N161" s="6">
        <v>13614260.341743747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2053113.9232019712</v>
      </c>
      <c r="V161" s="7">
        <f t="shared" si="2"/>
        <v>54786451.983744644</v>
      </c>
      <c r="W161" s="28"/>
      <c r="X161" s="28"/>
      <c r="Y161" s="28"/>
    </row>
    <row r="162" spans="1:25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769</v>
      </c>
      <c r="G162" s="5">
        <v>0</v>
      </c>
      <c r="H162" s="5">
        <v>0</v>
      </c>
      <c r="I162" s="5">
        <v>23162994.409550183</v>
      </c>
      <c r="J162" s="5">
        <v>559023.23076923005</v>
      </c>
      <c r="K162" s="5">
        <v>1021799.9547511</v>
      </c>
      <c r="L162" s="5">
        <v>0</v>
      </c>
      <c r="M162" s="5">
        <v>0</v>
      </c>
      <c r="N162" s="6">
        <v>10099142.054144433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1289393.5857469556</v>
      </c>
      <c r="V162" s="7">
        <f t="shared" si="2"/>
        <v>36132353.234961905</v>
      </c>
      <c r="W162" s="28"/>
      <c r="X162" s="28"/>
      <c r="Y162" s="28"/>
    </row>
    <row r="163" spans="1:25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769</v>
      </c>
      <c r="G163" s="5">
        <v>0</v>
      </c>
      <c r="H163" s="5">
        <v>0</v>
      </c>
      <c r="I163" s="5">
        <v>28350982.794438615</v>
      </c>
      <c r="J163" s="5">
        <v>1009632.199095</v>
      </c>
      <c r="K163" s="5">
        <v>1299723.1674208001</v>
      </c>
      <c r="L163" s="5">
        <v>0</v>
      </c>
      <c r="M163" s="5">
        <v>0</v>
      </c>
      <c r="N163" s="6">
        <v>12573049.601800025</v>
      </c>
      <c r="O163" s="6">
        <v>0</v>
      </c>
      <c r="P163" s="6">
        <v>0</v>
      </c>
      <c r="Q163" s="6">
        <v>3997082.9398544431</v>
      </c>
      <c r="R163" s="6">
        <v>0</v>
      </c>
      <c r="S163" s="6">
        <v>0</v>
      </c>
      <c r="T163" s="6">
        <v>0</v>
      </c>
      <c r="U163" s="6">
        <v>1578188.6710510736</v>
      </c>
      <c r="V163" s="7">
        <f t="shared" si="2"/>
        <v>48808659.373659953</v>
      </c>
      <c r="W163" s="28"/>
      <c r="X163" s="28"/>
      <c r="Y163" s="28"/>
    </row>
    <row r="164" spans="1:25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769</v>
      </c>
      <c r="G164" s="5">
        <v>0</v>
      </c>
      <c r="H164" s="5">
        <v>0</v>
      </c>
      <c r="I164" s="5">
        <v>48349440.101927742</v>
      </c>
      <c r="J164" s="5">
        <v>1297396.5882353</v>
      </c>
      <c r="K164" s="5">
        <v>3370010.2714932002</v>
      </c>
      <c r="L164" s="5">
        <v>0</v>
      </c>
      <c r="M164" s="5">
        <v>0</v>
      </c>
      <c r="N164" s="6">
        <v>27183686.216897383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3021795.18</v>
      </c>
      <c r="V164" s="7">
        <f t="shared" si="2"/>
        <v>83222328.358553633</v>
      </c>
      <c r="W164" s="28"/>
      <c r="X164" s="28"/>
      <c r="Y164" s="28"/>
    </row>
    <row r="165" spans="1:25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769</v>
      </c>
      <c r="G165" s="5">
        <v>0</v>
      </c>
      <c r="H165" s="5">
        <v>0</v>
      </c>
      <c r="I165" s="5">
        <v>43043301.60621728</v>
      </c>
      <c r="J165" s="5">
        <v>1690500.1809954999</v>
      </c>
      <c r="K165" s="5">
        <v>3115248.7782804999</v>
      </c>
      <c r="L165" s="5">
        <v>0</v>
      </c>
      <c r="M165" s="5">
        <v>0</v>
      </c>
      <c r="N165" s="6">
        <v>26387813.969278459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76538632.53477174</v>
      </c>
      <c r="W165" s="28"/>
      <c r="X165" s="28"/>
      <c r="Y165" s="28"/>
    </row>
    <row r="166" spans="1:25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769</v>
      </c>
      <c r="G166" s="5">
        <v>0</v>
      </c>
      <c r="H166" s="5">
        <v>0</v>
      </c>
      <c r="I166" s="5">
        <v>70384245.550116122</v>
      </c>
      <c r="J166" s="5">
        <v>3042092</v>
      </c>
      <c r="K166" s="5">
        <v>4725238.1447964003</v>
      </c>
      <c r="L166" s="5">
        <v>0</v>
      </c>
      <c r="M166" s="5">
        <v>0</v>
      </c>
      <c r="N166" s="6">
        <v>45495012.860986426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127835638.55589895</v>
      </c>
      <c r="W166" s="28"/>
      <c r="X166" s="28"/>
      <c r="Y166" s="28"/>
    </row>
    <row r="167" spans="1:25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769</v>
      </c>
      <c r="G167" s="5">
        <v>0</v>
      </c>
      <c r="H167" s="5">
        <v>0</v>
      </c>
      <c r="I167" s="5">
        <v>59966364.625670239</v>
      </c>
      <c r="J167" s="5">
        <v>1945652.1447964001</v>
      </c>
      <c r="K167" s="5">
        <v>3013326.0633483999</v>
      </c>
      <c r="L167" s="5">
        <v>0</v>
      </c>
      <c r="M167" s="5">
        <v>0</v>
      </c>
      <c r="N167" s="6">
        <v>33333965.66280682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3974869.62</v>
      </c>
      <c r="V167" s="7">
        <f t="shared" si="2"/>
        <v>102234178.11662187</v>
      </c>
      <c r="W167" s="28"/>
      <c r="X167" s="28"/>
      <c r="Y167" s="28"/>
    </row>
    <row r="168" spans="1:25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770</v>
      </c>
      <c r="G168" s="5">
        <v>0</v>
      </c>
      <c r="H168" s="5">
        <v>0</v>
      </c>
      <c r="I168" s="5">
        <v>127902243.42886135</v>
      </c>
      <c r="J168" s="5">
        <v>5776665.8371040998</v>
      </c>
      <c r="K168" s="5">
        <v>7835023.7556560999</v>
      </c>
      <c r="L168" s="5">
        <v>0</v>
      </c>
      <c r="M168" s="5">
        <v>0</v>
      </c>
      <c r="N168" s="6">
        <v>66595876.601071529</v>
      </c>
      <c r="O168" s="6">
        <v>0</v>
      </c>
      <c r="P168" s="6">
        <v>0</v>
      </c>
      <c r="Q168" s="6">
        <v>-8379333.3791263532</v>
      </c>
      <c r="R168" s="6">
        <v>0</v>
      </c>
      <c r="S168" s="6">
        <v>0</v>
      </c>
      <c r="T168" s="6">
        <v>0</v>
      </c>
      <c r="U168" s="6">
        <v>9085119.8763832096</v>
      </c>
      <c r="V168" s="7">
        <f t="shared" si="2"/>
        <v>208815596.11994997</v>
      </c>
      <c r="W168" s="28"/>
      <c r="X168" s="28"/>
      <c r="Y168" s="28"/>
    </row>
    <row r="169" spans="1:25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769</v>
      </c>
      <c r="G169" s="5">
        <v>0</v>
      </c>
      <c r="H169" s="5">
        <v>0</v>
      </c>
      <c r="I169" s="5">
        <v>33410931.210660405</v>
      </c>
      <c r="J169" s="5">
        <v>2083013.4660632999</v>
      </c>
      <c r="K169" s="5">
        <v>2430481.8552036001</v>
      </c>
      <c r="L169" s="5">
        <v>0</v>
      </c>
      <c r="M169" s="5">
        <v>0</v>
      </c>
      <c r="N169" s="6">
        <v>22613207.367906719</v>
      </c>
      <c r="O169" s="6">
        <v>0</v>
      </c>
      <c r="P169" s="6">
        <v>0</v>
      </c>
      <c r="Q169" s="6">
        <v>5235032.681254968</v>
      </c>
      <c r="R169" s="6">
        <v>0</v>
      </c>
      <c r="S169" s="6">
        <v>0</v>
      </c>
      <c r="T169" s="6">
        <v>0</v>
      </c>
      <c r="U169" s="6">
        <v>2268357.2636167901</v>
      </c>
      <c r="V169" s="7">
        <f t="shared" si="2"/>
        <v>68041023.844705775</v>
      </c>
      <c r="W169" s="28"/>
      <c r="X169" s="28"/>
      <c r="Y169" s="28"/>
    </row>
    <row r="170" spans="1:25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770</v>
      </c>
      <c r="G170" s="5">
        <v>0</v>
      </c>
      <c r="H170" s="5">
        <v>0</v>
      </c>
      <c r="I170" s="5">
        <v>43376754.109344825</v>
      </c>
      <c r="J170" s="5">
        <v>2204842.2081447998</v>
      </c>
      <c r="K170" s="5">
        <v>3964027.8914027</v>
      </c>
      <c r="L170" s="5">
        <v>0</v>
      </c>
      <c r="M170" s="5">
        <v>0</v>
      </c>
      <c r="N170" s="6">
        <v>33800963.095505871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2643304.0968805058</v>
      </c>
      <c r="V170" s="7">
        <f t="shared" si="2"/>
        <v>85989891.401278704</v>
      </c>
      <c r="W170" s="28"/>
      <c r="X170" s="28"/>
      <c r="Y170" s="28"/>
    </row>
    <row r="171" spans="1:25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769</v>
      </c>
      <c r="G171" s="5">
        <v>0</v>
      </c>
      <c r="H171" s="5">
        <v>0</v>
      </c>
      <c r="I171" s="5">
        <v>14717976.876172347</v>
      </c>
      <c r="J171" s="5">
        <v>287584.05429864</v>
      </c>
      <c r="K171" s="5">
        <v>669796.96832579002</v>
      </c>
      <c r="L171" s="5">
        <v>0</v>
      </c>
      <c r="M171" s="5">
        <v>0</v>
      </c>
      <c r="N171" s="6">
        <v>5822221.6431031786</v>
      </c>
      <c r="O171" s="6">
        <v>0</v>
      </c>
      <c r="P171" s="6">
        <v>0</v>
      </c>
      <c r="Q171" s="6">
        <v>-2760094.9485777798</v>
      </c>
      <c r="R171" s="6">
        <v>0</v>
      </c>
      <c r="S171" s="6">
        <v>0</v>
      </c>
      <c r="T171" s="6">
        <v>0</v>
      </c>
      <c r="U171" s="6">
        <v>1212875.883440282</v>
      </c>
      <c r="V171" s="7">
        <f t="shared" si="2"/>
        <v>19950360.476762459</v>
      </c>
      <c r="W171" s="28"/>
      <c r="X171" s="28"/>
      <c r="Y171" s="28"/>
    </row>
    <row r="172" spans="1:25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769</v>
      </c>
      <c r="G172" s="5">
        <v>0</v>
      </c>
      <c r="H172" s="5">
        <v>0</v>
      </c>
      <c r="I172" s="5">
        <v>17165460.468389813</v>
      </c>
      <c r="J172" s="5">
        <v>464706.65158370999</v>
      </c>
      <c r="K172" s="5">
        <v>948331.90045249998</v>
      </c>
      <c r="L172" s="5">
        <v>0</v>
      </c>
      <c r="M172" s="5">
        <v>0</v>
      </c>
      <c r="N172" s="6">
        <v>8235108.2255689986</v>
      </c>
      <c r="O172" s="6">
        <v>0</v>
      </c>
      <c r="P172" s="6">
        <v>0</v>
      </c>
      <c r="Q172" s="6">
        <v>-2948279.5707178405</v>
      </c>
      <c r="R172" s="6">
        <v>0</v>
      </c>
      <c r="S172" s="6">
        <v>0</v>
      </c>
      <c r="T172" s="6">
        <v>0</v>
      </c>
      <c r="U172" s="6">
        <v>1050519.2779941601</v>
      </c>
      <c r="V172" s="7">
        <f t="shared" si="2"/>
        <v>24915846.953271337</v>
      </c>
      <c r="W172" s="28"/>
      <c r="X172" s="28"/>
      <c r="Y172" s="28"/>
    </row>
    <row r="173" spans="1:25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769</v>
      </c>
      <c r="G173" s="5">
        <v>0</v>
      </c>
      <c r="H173" s="5">
        <v>0</v>
      </c>
      <c r="I173" s="5">
        <v>72098755.687155738</v>
      </c>
      <c r="J173" s="5">
        <v>1706433.8461537999</v>
      </c>
      <c r="K173" s="5">
        <v>3522602.1719457</v>
      </c>
      <c r="L173" s="5">
        <v>0</v>
      </c>
      <c r="M173" s="5">
        <v>0</v>
      </c>
      <c r="N173" s="6">
        <v>32141198.632394351</v>
      </c>
      <c r="O173" s="6">
        <v>0</v>
      </c>
      <c r="P173" s="6">
        <v>0</v>
      </c>
      <c r="Q173" s="6">
        <v>-9617712.3865167219</v>
      </c>
      <c r="R173" s="6">
        <v>0</v>
      </c>
      <c r="S173" s="6">
        <v>0</v>
      </c>
      <c r="T173" s="6">
        <v>0</v>
      </c>
      <c r="U173" s="6">
        <v>4584649.261685052</v>
      </c>
      <c r="V173" s="7">
        <f t="shared" si="2"/>
        <v>104435927.21281792</v>
      </c>
      <c r="W173" s="28"/>
      <c r="X173" s="28"/>
      <c r="Y173" s="28"/>
    </row>
    <row r="174" spans="1:25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769</v>
      </c>
      <c r="G174" s="5">
        <v>0</v>
      </c>
      <c r="H174" s="5">
        <v>0</v>
      </c>
      <c r="I174" s="5">
        <v>18457517.828327876</v>
      </c>
      <c r="J174" s="5">
        <v>1180226.6787330001</v>
      </c>
      <c r="K174" s="5">
        <v>1795726.6063347999</v>
      </c>
      <c r="L174" s="5">
        <v>0</v>
      </c>
      <c r="M174" s="5">
        <v>0</v>
      </c>
      <c r="N174" s="6">
        <v>15847352.73105594</v>
      </c>
      <c r="O174" s="6">
        <v>0</v>
      </c>
      <c r="P174" s="6">
        <v>0</v>
      </c>
      <c r="Q174" s="6">
        <v>-673399.82900499948</v>
      </c>
      <c r="R174" s="6">
        <v>0</v>
      </c>
      <c r="S174" s="6">
        <v>0</v>
      </c>
      <c r="T174" s="6">
        <v>0</v>
      </c>
      <c r="U174" s="6">
        <v>859068</v>
      </c>
      <c r="V174" s="7">
        <f t="shared" si="2"/>
        <v>37466492.015446611</v>
      </c>
      <c r="W174" s="28"/>
      <c r="X174" s="28"/>
      <c r="Y174" s="28"/>
    </row>
    <row r="175" spans="1:25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770</v>
      </c>
      <c r="G175" s="5">
        <v>0</v>
      </c>
      <c r="H175" s="5">
        <v>0</v>
      </c>
      <c r="I175" s="5">
        <v>3448157.3216971522</v>
      </c>
      <c r="J175" s="5">
        <v>35960.180995474999</v>
      </c>
      <c r="K175" s="5">
        <v>105751.23076922999</v>
      </c>
      <c r="L175" s="5">
        <v>0</v>
      </c>
      <c r="M175" s="5">
        <v>0</v>
      </c>
      <c r="N175" s="6">
        <v>1282662.7297369405</v>
      </c>
      <c r="O175" s="6">
        <v>0</v>
      </c>
      <c r="P175" s="6">
        <v>0</v>
      </c>
      <c r="Q175" s="6">
        <v>92824.900664930232</v>
      </c>
      <c r="R175" s="6">
        <v>0</v>
      </c>
      <c r="S175" s="6">
        <v>0</v>
      </c>
      <c r="T175" s="6">
        <v>0</v>
      </c>
      <c r="U175" s="6">
        <v>261746.75937626409</v>
      </c>
      <c r="V175" s="7">
        <f t="shared" si="2"/>
        <v>5227103.1232399922</v>
      </c>
      <c r="W175" s="28"/>
      <c r="X175" s="28"/>
      <c r="Y175" s="28"/>
    </row>
    <row r="176" spans="1:25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770</v>
      </c>
      <c r="G176" s="5">
        <v>0</v>
      </c>
      <c r="H176" s="5">
        <v>0</v>
      </c>
      <c r="I176" s="5">
        <v>136048296.37628275</v>
      </c>
      <c r="J176" s="5">
        <v>7114009.9909501998</v>
      </c>
      <c r="K176" s="5">
        <v>13027204.244344</v>
      </c>
      <c r="L176" s="5">
        <v>0</v>
      </c>
      <c r="M176" s="5">
        <v>0</v>
      </c>
      <c r="N176" s="6">
        <v>103434074.58392325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10327313.220623737</v>
      </c>
      <c r="V176" s="7">
        <f t="shared" si="2"/>
        <v>269950898.41612393</v>
      </c>
      <c r="W176" s="28"/>
      <c r="X176" s="28"/>
      <c r="Y176" s="28"/>
    </row>
    <row r="177" spans="1:25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769</v>
      </c>
      <c r="G177" s="5">
        <v>0</v>
      </c>
      <c r="H177" s="5">
        <v>0</v>
      </c>
      <c r="I177" s="5">
        <v>68507104.588312477</v>
      </c>
      <c r="J177" s="5">
        <v>1962901.2669683001</v>
      </c>
      <c r="K177" s="5">
        <v>4658692.1266967999</v>
      </c>
      <c r="L177" s="5">
        <v>0</v>
      </c>
      <c r="M177" s="5">
        <v>0</v>
      </c>
      <c r="N177" s="6">
        <v>43630691.20251742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4430758.0745618045</v>
      </c>
      <c r="V177" s="7">
        <f t="shared" si="2"/>
        <v>123190147.25905679</v>
      </c>
      <c r="W177" s="28"/>
      <c r="X177" s="28"/>
      <c r="Y177" s="28"/>
    </row>
    <row r="178" spans="1:25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770</v>
      </c>
      <c r="G178" s="5">
        <v>0</v>
      </c>
      <c r="H178" s="5">
        <v>0</v>
      </c>
      <c r="I178" s="5">
        <v>49282526.782681428</v>
      </c>
      <c r="J178" s="5">
        <v>2221286.479638</v>
      </c>
      <c r="K178" s="5">
        <v>4908187.8733032001</v>
      </c>
      <c r="L178" s="5">
        <v>0</v>
      </c>
      <c r="M178" s="5">
        <v>0</v>
      </c>
      <c r="N178" s="6">
        <v>43929957.149314642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3339571.3320008134</v>
      </c>
      <c r="V178" s="7">
        <f t="shared" si="2"/>
        <v>103681529.61693807</v>
      </c>
      <c r="W178" s="28"/>
      <c r="X178" s="28"/>
      <c r="Y178" s="28"/>
    </row>
    <row r="179" spans="1:25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769</v>
      </c>
      <c r="G179" s="5">
        <v>0</v>
      </c>
      <c r="H179" s="5">
        <v>0</v>
      </c>
      <c r="I179" s="5">
        <v>10432385.114296526</v>
      </c>
      <c r="J179" s="5">
        <v>209498.57918552001</v>
      </c>
      <c r="K179" s="5">
        <v>533660.76923076995</v>
      </c>
      <c r="L179" s="5">
        <v>0</v>
      </c>
      <c r="M179" s="5">
        <v>0</v>
      </c>
      <c r="N179" s="6">
        <v>5256960.9800986629</v>
      </c>
      <c r="O179" s="6">
        <v>0</v>
      </c>
      <c r="P179" s="6">
        <v>0</v>
      </c>
      <c r="Q179" s="6">
        <v>-2066981.9549033681</v>
      </c>
      <c r="R179" s="6">
        <v>0</v>
      </c>
      <c r="S179" s="6">
        <v>0</v>
      </c>
      <c r="T179" s="6">
        <v>0</v>
      </c>
      <c r="U179" s="6">
        <v>675218.21343738236</v>
      </c>
      <c r="V179" s="7">
        <f t="shared" si="2"/>
        <v>15040741.701345492</v>
      </c>
      <c r="W179" s="28"/>
      <c r="X179" s="28"/>
      <c r="Y179" s="28"/>
    </row>
    <row r="180" spans="1:25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770</v>
      </c>
      <c r="G180" s="5">
        <v>0</v>
      </c>
      <c r="H180" s="5">
        <v>0</v>
      </c>
      <c r="I180" s="5">
        <v>17315157.750106588</v>
      </c>
      <c r="J180" s="5">
        <v>935638.34389141004</v>
      </c>
      <c r="K180" s="5">
        <v>1400146.959276</v>
      </c>
      <c r="L180" s="5">
        <v>0</v>
      </c>
      <c r="M180" s="5">
        <v>0</v>
      </c>
      <c r="N180" s="6">
        <v>11931998.475547574</v>
      </c>
      <c r="O180" s="6">
        <v>0</v>
      </c>
      <c r="P180" s="6">
        <v>0</v>
      </c>
      <c r="Q180" s="6">
        <v>2877223.3633161113</v>
      </c>
      <c r="R180" s="6">
        <v>0</v>
      </c>
      <c r="S180" s="6">
        <v>0</v>
      </c>
      <c r="T180" s="6">
        <v>0</v>
      </c>
      <c r="U180" s="6">
        <v>1281801.6630407581</v>
      </c>
      <c r="V180" s="7">
        <f t="shared" si="2"/>
        <v>35741966.555178441</v>
      </c>
      <c r="W180" s="28"/>
      <c r="X180" s="28"/>
      <c r="Y180" s="28"/>
    </row>
    <row r="181" spans="1:25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770</v>
      </c>
      <c r="G181" s="5">
        <v>0</v>
      </c>
      <c r="H181" s="5">
        <v>0</v>
      </c>
      <c r="I181" s="5">
        <v>34807257.201797411</v>
      </c>
      <c r="J181" s="5">
        <v>1463887.3122171999</v>
      </c>
      <c r="K181" s="5">
        <v>2891308.479638</v>
      </c>
      <c r="L181" s="5">
        <v>0</v>
      </c>
      <c r="M181" s="5">
        <v>0</v>
      </c>
      <c r="N181" s="6">
        <v>24359674.067871559</v>
      </c>
      <c r="O181" s="6">
        <v>0</v>
      </c>
      <c r="P181" s="6">
        <v>0</v>
      </c>
      <c r="Q181" s="6">
        <v>-2132891.956912755</v>
      </c>
      <c r="R181" s="6">
        <v>0</v>
      </c>
      <c r="S181" s="6">
        <v>0</v>
      </c>
      <c r="T181" s="6">
        <v>0</v>
      </c>
      <c r="U181" s="6">
        <v>2576701.916959242</v>
      </c>
      <c r="V181" s="7">
        <f t="shared" si="2"/>
        <v>63965937.021570653</v>
      </c>
      <c r="W181" s="28"/>
      <c r="X181" s="28"/>
      <c r="Y181" s="28"/>
    </row>
    <row r="182" spans="1:25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769</v>
      </c>
      <c r="G182" s="5">
        <v>0</v>
      </c>
      <c r="H182" s="5">
        <v>0</v>
      </c>
      <c r="I182" s="5">
        <v>5892777.8629369261</v>
      </c>
      <c r="J182" s="5">
        <v>477043.83710407</v>
      </c>
      <c r="K182" s="5">
        <v>689362.03619908995</v>
      </c>
      <c r="L182" s="5">
        <v>0</v>
      </c>
      <c r="M182" s="5">
        <v>0</v>
      </c>
      <c r="N182" s="6">
        <v>7043280.3456611047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420362.90172787767</v>
      </c>
      <c r="V182" s="7">
        <f t="shared" si="2"/>
        <v>14522826.983629068</v>
      </c>
      <c r="W182" s="28"/>
      <c r="X182" s="28"/>
      <c r="Y182" s="28"/>
    </row>
    <row r="183" spans="1:25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769</v>
      </c>
      <c r="G183" s="5">
        <v>0</v>
      </c>
      <c r="H183" s="5">
        <v>0</v>
      </c>
      <c r="I183" s="5">
        <v>89647829.615059942</v>
      </c>
      <c r="J183" s="5">
        <v>2985390.8597284998</v>
      </c>
      <c r="K183" s="5">
        <v>4877023.2126697004</v>
      </c>
      <c r="L183" s="5">
        <v>0</v>
      </c>
      <c r="M183" s="5">
        <v>0</v>
      </c>
      <c r="N183" s="6">
        <v>46825203.591309473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6395052.158272122</v>
      </c>
      <c r="V183" s="7">
        <f t="shared" si="2"/>
        <v>150730499.43703973</v>
      </c>
      <c r="W183" s="28"/>
      <c r="X183" s="28"/>
      <c r="Y183" s="28"/>
    </row>
    <row r="184" spans="1:25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769</v>
      </c>
      <c r="G184" s="5">
        <v>0</v>
      </c>
      <c r="H184" s="5">
        <v>0</v>
      </c>
      <c r="I184" s="5">
        <v>27868090.931367274</v>
      </c>
      <c r="J184" s="5">
        <v>1141539.9547510999</v>
      </c>
      <c r="K184" s="5">
        <v>1135082.5339366</v>
      </c>
      <c r="L184" s="5">
        <v>0</v>
      </c>
      <c r="M184" s="5">
        <v>0</v>
      </c>
      <c r="N184" s="6">
        <v>10595321.289205587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1392231.9948090084</v>
      </c>
      <c r="V184" s="7">
        <f t="shared" si="2"/>
        <v>42132266.70406957</v>
      </c>
      <c r="W184" s="28"/>
      <c r="X184" s="28"/>
      <c r="Y184" s="28"/>
    </row>
    <row r="185" spans="1:25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769</v>
      </c>
      <c r="G185" s="5">
        <v>0</v>
      </c>
      <c r="H185" s="5">
        <v>0</v>
      </c>
      <c r="I185" s="5">
        <v>23250849.930198755</v>
      </c>
      <c r="J185" s="5">
        <v>1465898.8959276001</v>
      </c>
      <c r="K185" s="5">
        <v>1531582.8235293999</v>
      </c>
      <c r="L185" s="5">
        <v>0</v>
      </c>
      <c r="M185" s="5">
        <v>0</v>
      </c>
      <c r="N185" s="6">
        <v>15760042.835727189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1161564.2154694714</v>
      </c>
      <c r="V185" s="7">
        <f t="shared" si="2"/>
        <v>43169938.700852416</v>
      </c>
      <c r="W185" s="28"/>
      <c r="X185" s="28"/>
      <c r="Y185" s="28"/>
    </row>
    <row r="186" spans="1:25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769</v>
      </c>
      <c r="G186" s="5">
        <v>0</v>
      </c>
      <c r="H186" s="5">
        <v>0</v>
      </c>
      <c r="I186" s="5">
        <v>25402590.901425745</v>
      </c>
      <c r="J186" s="5">
        <v>1478172.3800905</v>
      </c>
      <c r="K186" s="5">
        <v>1959011.9004525</v>
      </c>
      <c r="L186" s="5">
        <v>0</v>
      </c>
      <c r="M186" s="5">
        <v>0</v>
      </c>
      <c r="N186" s="6">
        <v>28674568.482006699</v>
      </c>
      <c r="O186" s="6">
        <v>0</v>
      </c>
      <c r="P186" s="6">
        <v>0</v>
      </c>
      <c r="Q186" s="6">
        <v>-5758321.3719034651</v>
      </c>
      <c r="R186" s="6">
        <v>0</v>
      </c>
      <c r="S186" s="6">
        <v>0</v>
      </c>
      <c r="T186" s="6">
        <v>0</v>
      </c>
      <c r="U186" s="6">
        <v>1269060.7293878952</v>
      </c>
      <c r="V186" s="7">
        <f t="shared" si="2"/>
        <v>53025083.021459877</v>
      </c>
      <c r="W186" s="28"/>
      <c r="X186" s="28"/>
      <c r="Y186" s="28"/>
    </row>
    <row r="187" spans="1:25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769</v>
      </c>
      <c r="G187" s="5">
        <v>0</v>
      </c>
      <c r="H187" s="5">
        <v>0</v>
      </c>
      <c r="I187" s="5">
        <v>8754206.3141885586</v>
      </c>
      <c r="J187" s="5">
        <v>302157.95475113002</v>
      </c>
      <c r="K187" s="5">
        <v>360237.05882352003</v>
      </c>
      <c r="L187" s="5">
        <v>0</v>
      </c>
      <c r="M187" s="5">
        <v>0</v>
      </c>
      <c r="N187" s="6">
        <v>4231270.0941557456</v>
      </c>
      <c r="O187" s="6">
        <v>0</v>
      </c>
      <c r="P187" s="6">
        <v>0</v>
      </c>
      <c r="Q187" s="6">
        <v>-598728.75148765359</v>
      </c>
      <c r="R187" s="6">
        <v>0</v>
      </c>
      <c r="S187" s="6">
        <v>0</v>
      </c>
      <c r="T187" s="6">
        <v>0</v>
      </c>
      <c r="U187" s="6">
        <v>437533.82565331337</v>
      </c>
      <c r="V187" s="7">
        <f t="shared" si="2"/>
        <v>13486676.496084614</v>
      </c>
      <c r="W187" s="28"/>
      <c r="X187" s="28"/>
      <c r="Y187" s="28"/>
    </row>
    <row r="188" spans="1:25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769</v>
      </c>
      <c r="G188" s="5">
        <v>0</v>
      </c>
      <c r="H188" s="5">
        <v>0</v>
      </c>
      <c r="I188" s="5">
        <v>10352008.395827826</v>
      </c>
      <c r="J188" s="5">
        <v>439507.08597284998</v>
      </c>
      <c r="K188" s="5">
        <v>713414.20814480004</v>
      </c>
      <c r="L188" s="5">
        <v>0</v>
      </c>
      <c r="M188" s="5">
        <v>0</v>
      </c>
      <c r="N188" s="6">
        <v>8493244.3734233044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517164.85835708701</v>
      </c>
      <c r="V188" s="7">
        <f t="shared" si="2"/>
        <v>20515338.921725869</v>
      </c>
      <c r="W188" s="28"/>
      <c r="X188" s="28"/>
      <c r="Y188" s="28"/>
    </row>
    <row r="189" spans="1:25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769</v>
      </c>
      <c r="G189" s="5">
        <v>0</v>
      </c>
      <c r="H189" s="5">
        <v>0</v>
      </c>
      <c r="I189" s="5">
        <v>23526672.097208645</v>
      </c>
      <c r="J189" s="5">
        <v>357155.13122172002</v>
      </c>
      <c r="K189" s="5">
        <v>657699.95475113997</v>
      </c>
      <c r="L189" s="5">
        <v>0</v>
      </c>
      <c r="M189" s="5">
        <v>0</v>
      </c>
      <c r="N189" s="6">
        <v>6515554.797198642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1318117.1154177594</v>
      </c>
      <c r="V189" s="7">
        <f t="shared" si="2"/>
        <v>32375199.095797908</v>
      </c>
      <c r="W189" s="28"/>
      <c r="X189" s="28"/>
      <c r="Y189" s="28"/>
    </row>
    <row r="190" spans="1:25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769</v>
      </c>
      <c r="G190" s="5">
        <v>0</v>
      </c>
      <c r="H190" s="5">
        <v>0</v>
      </c>
      <c r="I190" s="5">
        <v>6207858.3552885698</v>
      </c>
      <c r="J190" s="5">
        <v>130237.94570136</v>
      </c>
      <c r="K190" s="5">
        <v>262218.59728506999</v>
      </c>
      <c r="L190" s="5">
        <v>0</v>
      </c>
      <c r="M190" s="5">
        <v>0</v>
      </c>
      <c r="N190" s="6">
        <v>2608854.0104129575</v>
      </c>
      <c r="O190" s="6">
        <v>0</v>
      </c>
      <c r="P190" s="6">
        <v>0</v>
      </c>
      <c r="Q190" s="6">
        <v>-44442.442332670667</v>
      </c>
      <c r="R190" s="6">
        <v>0</v>
      </c>
      <c r="S190" s="6">
        <v>0</v>
      </c>
      <c r="T190" s="6">
        <v>0</v>
      </c>
      <c r="U190" s="6">
        <v>318232.72305189841</v>
      </c>
      <c r="V190" s="7">
        <f t="shared" si="2"/>
        <v>9482959.1894071847</v>
      </c>
      <c r="W190" s="28"/>
      <c r="X190" s="28"/>
      <c r="Y190" s="28"/>
    </row>
    <row r="191" spans="1:25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769</v>
      </c>
      <c r="G191" s="5">
        <v>0</v>
      </c>
      <c r="H191" s="5">
        <v>0</v>
      </c>
      <c r="I191" s="5">
        <v>4924846.1651782207</v>
      </c>
      <c r="J191" s="5">
        <v>179010.09049773999</v>
      </c>
      <c r="K191" s="5">
        <v>181931.04072398</v>
      </c>
      <c r="L191" s="5">
        <v>0</v>
      </c>
      <c r="M191" s="5">
        <v>0</v>
      </c>
      <c r="N191" s="6">
        <v>2045312.6875813836</v>
      </c>
      <c r="O191" s="6">
        <v>0</v>
      </c>
      <c r="P191" s="6">
        <v>0</v>
      </c>
      <c r="Q191" s="6">
        <v>-1644498.5292611085</v>
      </c>
      <c r="R191" s="6">
        <v>0</v>
      </c>
      <c r="S191" s="6">
        <v>0</v>
      </c>
      <c r="T191" s="6">
        <v>0</v>
      </c>
      <c r="U191" s="6">
        <v>477300.68823554984</v>
      </c>
      <c r="V191" s="7">
        <f t="shared" si="2"/>
        <v>6163902.1429557661</v>
      </c>
      <c r="W191" s="28"/>
      <c r="X191" s="28"/>
      <c r="Y191" s="28"/>
    </row>
    <row r="192" spans="1:25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769</v>
      </c>
      <c r="G192" s="5">
        <v>0</v>
      </c>
      <c r="H192" s="5">
        <v>0</v>
      </c>
      <c r="I192" s="5">
        <v>35034123.166699052</v>
      </c>
      <c r="J192" s="5">
        <v>1449964.1447964001</v>
      </c>
      <c r="K192" s="5">
        <v>2437672.6696833</v>
      </c>
      <c r="L192" s="5">
        <v>0</v>
      </c>
      <c r="M192" s="5">
        <v>0</v>
      </c>
      <c r="N192" s="6">
        <v>17700792.344236217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1750232.0952978488</v>
      </c>
      <c r="V192" s="7">
        <f t="shared" si="2"/>
        <v>58372784.420712821</v>
      </c>
      <c r="W192" s="28"/>
      <c r="X192" s="28"/>
      <c r="Y192" s="28"/>
    </row>
    <row r="193" spans="1:25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769</v>
      </c>
      <c r="G193" s="5">
        <v>0</v>
      </c>
      <c r="H193" s="5">
        <v>0</v>
      </c>
      <c r="I193" s="5">
        <v>20702058.696035493</v>
      </c>
      <c r="J193" s="5">
        <v>792521.14027148997</v>
      </c>
      <c r="K193" s="5">
        <v>1291742.4434388999</v>
      </c>
      <c r="L193" s="5">
        <v>0</v>
      </c>
      <c r="M193" s="5">
        <v>0</v>
      </c>
      <c r="N193" s="6">
        <v>10363473.094080735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1034231.8943201682</v>
      </c>
      <c r="V193" s="7">
        <f t="shared" si="2"/>
        <v>34184027.268146783</v>
      </c>
      <c r="W193" s="28"/>
      <c r="X193" s="28"/>
      <c r="Y193" s="28"/>
    </row>
    <row r="194" spans="1:25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769</v>
      </c>
      <c r="G194" s="5">
        <v>0</v>
      </c>
      <c r="H194" s="5">
        <v>0</v>
      </c>
      <c r="I194" s="5">
        <v>29569709.710010886</v>
      </c>
      <c r="J194" s="5">
        <v>1528097.3393665</v>
      </c>
      <c r="K194" s="5">
        <v>2069292.6244343999</v>
      </c>
      <c r="L194" s="5">
        <v>0</v>
      </c>
      <c r="M194" s="5">
        <v>0</v>
      </c>
      <c r="N194" s="6">
        <v>18526162.493995294</v>
      </c>
      <c r="O194" s="6">
        <v>0</v>
      </c>
      <c r="P194" s="6">
        <v>0</v>
      </c>
      <c r="Q194" s="6">
        <v>3448021.8211620301</v>
      </c>
      <c r="R194" s="6">
        <v>0</v>
      </c>
      <c r="S194" s="6">
        <v>0</v>
      </c>
      <c r="T194" s="6">
        <v>0</v>
      </c>
      <c r="U194" s="6">
        <v>1657356.4015281927</v>
      </c>
      <c r="V194" s="7">
        <f t="shared" si="2"/>
        <v>56798640.390497304</v>
      </c>
      <c r="W194" s="28"/>
      <c r="X194" s="28"/>
      <c r="Y194" s="28"/>
    </row>
    <row r="195" spans="1:25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769</v>
      </c>
      <c r="G195" s="5">
        <v>0</v>
      </c>
      <c r="H195" s="5">
        <v>0</v>
      </c>
      <c r="I195" s="5">
        <v>155514075.1566433</v>
      </c>
      <c r="J195" s="5">
        <v>4086244.7692308002</v>
      </c>
      <c r="K195" s="5">
        <v>9902055.1583711002</v>
      </c>
      <c r="L195" s="5">
        <v>0</v>
      </c>
      <c r="M195" s="5">
        <v>0</v>
      </c>
      <c r="N195" s="6">
        <v>83215837.176377565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8716428.0784718078</v>
      </c>
      <c r="V195" s="7">
        <f t="shared" si="2"/>
        <v>261434640.33909458</v>
      </c>
      <c r="W195" s="28"/>
      <c r="X195" s="28"/>
      <c r="Y195" s="28"/>
    </row>
    <row r="196" spans="1:25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769</v>
      </c>
      <c r="G196" s="5">
        <v>0</v>
      </c>
      <c r="H196" s="5">
        <v>0</v>
      </c>
      <c r="I196" s="5">
        <v>35650524.486423671</v>
      </c>
      <c r="J196" s="5">
        <v>1711033.0588235001</v>
      </c>
      <c r="K196" s="5">
        <v>3040503.5294118002</v>
      </c>
      <c r="L196" s="5">
        <v>0</v>
      </c>
      <c r="M196" s="5">
        <v>0</v>
      </c>
      <c r="N196" s="6">
        <v>28995750.477769058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2329943.9491714663</v>
      </c>
      <c r="V196" s="7">
        <f t="shared" si="2"/>
        <v>71727755.501599506</v>
      </c>
      <c r="W196" s="28"/>
      <c r="X196" s="28"/>
      <c r="Y196" s="28"/>
    </row>
    <row r="197" spans="1:25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769</v>
      </c>
      <c r="G197" s="5">
        <v>0</v>
      </c>
      <c r="H197" s="5">
        <v>0</v>
      </c>
      <c r="I197" s="5">
        <v>14597764.594523976</v>
      </c>
      <c r="J197" s="5">
        <v>904320.20814480004</v>
      </c>
      <c r="K197" s="5">
        <v>1608406.5610859999</v>
      </c>
      <c r="L197" s="5">
        <v>0</v>
      </c>
      <c r="M197" s="5">
        <v>0</v>
      </c>
      <c r="N197" s="6">
        <v>13435751.857103007</v>
      </c>
      <c r="O197" s="6">
        <v>0</v>
      </c>
      <c r="P197" s="6">
        <v>0</v>
      </c>
      <c r="Q197" s="6">
        <v>-2308433.7477595825</v>
      </c>
      <c r="R197" s="6">
        <v>0</v>
      </c>
      <c r="S197" s="6">
        <v>0</v>
      </c>
      <c r="T197" s="6">
        <v>0</v>
      </c>
      <c r="U197" s="6">
        <v>954038.51074878161</v>
      </c>
      <c r="V197" s="7">
        <f t="shared" si="2"/>
        <v>29191847.983846985</v>
      </c>
      <c r="W197" s="28"/>
      <c r="X197" s="28"/>
      <c r="Y197" s="28"/>
    </row>
    <row r="198" spans="1:25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769</v>
      </c>
      <c r="G198" s="5">
        <v>0</v>
      </c>
      <c r="H198" s="5">
        <v>0</v>
      </c>
      <c r="I198" s="5">
        <v>16581639.296011008</v>
      </c>
      <c r="J198" s="5">
        <v>1722008.3076923001</v>
      </c>
      <c r="K198" s="5">
        <v>2308448.0542986998</v>
      </c>
      <c r="L198" s="5">
        <v>0</v>
      </c>
      <c r="M198" s="5">
        <v>0</v>
      </c>
      <c r="N198" s="6">
        <v>19420374.35188305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1083694.8600797518</v>
      </c>
      <c r="V198" s="7">
        <f t="shared" si="2"/>
        <v>41116164.869964808</v>
      </c>
      <c r="W198" s="28"/>
      <c r="X198" s="28"/>
      <c r="Y198" s="28"/>
    </row>
    <row r="199" spans="1:25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769</v>
      </c>
      <c r="G199" s="5">
        <v>0</v>
      </c>
      <c r="H199" s="5">
        <v>0</v>
      </c>
      <c r="I199" s="5">
        <v>12303764.195600215</v>
      </c>
      <c r="J199" s="5">
        <v>634138.97737556999</v>
      </c>
      <c r="K199" s="5">
        <v>1249729.4117647</v>
      </c>
      <c r="L199" s="5">
        <v>0</v>
      </c>
      <c r="M199" s="5">
        <v>0</v>
      </c>
      <c r="N199" s="6">
        <v>12917159.132244041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667304.94201944943</v>
      </c>
      <c r="V199" s="7">
        <f t="shared" si="2"/>
        <v>27772096.659003973</v>
      </c>
      <c r="W199" s="28"/>
      <c r="X199" s="28"/>
      <c r="Y199" s="28"/>
    </row>
    <row r="200" spans="1:25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769</v>
      </c>
      <c r="G200" s="5">
        <v>0</v>
      </c>
      <c r="H200" s="5">
        <v>0</v>
      </c>
      <c r="I200" s="5">
        <v>46348838.130489565</v>
      </c>
      <c r="J200" s="5">
        <v>1867531.4298642001</v>
      </c>
      <c r="K200" s="5">
        <v>2731715.6108597</v>
      </c>
      <c r="L200" s="5">
        <v>0</v>
      </c>
      <c r="M200" s="5">
        <v>0</v>
      </c>
      <c r="N200" s="6">
        <v>27496122.522491314</v>
      </c>
      <c r="O200" s="6">
        <v>0</v>
      </c>
      <c r="P200" s="6">
        <v>0</v>
      </c>
      <c r="Q200" s="6">
        <v>-8761897.6047351416</v>
      </c>
      <c r="R200" s="6">
        <v>0</v>
      </c>
      <c r="S200" s="6">
        <v>0</v>
      </c>
      <c r="T200" s="6">
        <v>0</v>
      </c>
      <c r="U200" s="6">
        <v>2513768.0021854797</v>
      </c>
      <c r="V200" s="7">
        <f t="shared" si="2"/>
        <v>72196078.091155127</v>
      </c>
      <c r="W200" s="28"/>
      <c r="X200" s="28"/>
      <c r="Y200" s="28"/>
    </row>
    <row r="201" spans="1:25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769</v>
      </c>
      <c r="G201" s="5">
        <v>0</v>
      </c>
      <c r="H201" s="5">
        <v>0</v>
      </c>
      <c r="I201" s="5">
        <v>14105801.363054363</v>
      </c>
      <c r="J201" s="5">
        <v>342712.47058824002</v>
      </c>
      <c r="K201" s="5">
        <v>640053.66515837004</v>
      </c>
      <c r="L201" s="5">
        <v>0</v>
      </c>
      <c r="M201" s="5">
        <v>0</v>
      </c>
      <c r="N201" s="6">
        <v>6187040.8695792928</v>
      </c>
      <c r="O201" s="6">
        <v>0</v>
      </c>
      <c r="P201" s="6">
        <v>0</v>
      </c>
      <c r="Q201" s="6">
        <v>-541176.64682283474</v>
      </c>
      <c r="R201" s="6">
        <v>0</v>
      </c>
      <c r="S201" s="6">
        <v>0</v>
      </c>
      <c r="T201" s="6">
        <v>0</v>
      </c>
      <c r="U201" s="6">
        <v>783365.67579507048</v>
      </c>
      <c r="V201" s="7">
        <f t="shared" ref="V201:V264" si="3">+SUM(G201:U201)</f>
        <v>21517797.397352502</v>
      </c>
      <c r="W201" s="28"/>
      <c r="X201" s="28"/>
      <c r="Y201" s="28"/>
    </row>
    <row r="202" spans="1:25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769</v>
      </c>
      <c r="G202" s="5">
        <v>0</v>
      </c>
      <c r="H202" s="5">
        <v>0</v>
      </c>
      <c r="I202" s="5">
        <v>3748932.0293909647</v>
      </c>
      <c r="J202" s="5">
        <v>177303.48416289999</v>
      </c>
      <c r="K202" s="5">
        <v>331631.08597285999</v>
      </c>
      <c r="L202" s="5">
        <v>0</v>
      </c>
      <c r="M202" s="5">
        <v>0</v>
      </c>
      <c r="N202" s="6">
        <v>3100606.7824373841</v>
      </c>
      <c r="O202" s="6">
        <v>0</v>
      </c>
      <c r="P202" s="6">
        <v>0</v>
      </c>
      <c r="Q202" s="6">
        <v>1112070.8975050468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8734790.3453213032</v>
      </c>
      <c r="W202" s="28"/>
      <c r="X202" s="28"/>
      <c r="Y202" s="28"/>
    </row>
    <row r="203" spans="1:25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769</v>
      </c>
      <c r="G203" s="5">
        <v>0</v>
      </c>
      <c r="H203" s="5">
        <v>0</v>
      </c>
      <c r="I203" s="5">
        <v>27960993.17287096</v>
      </c>
      <c r="J203" s="5">
        <v>1347435.4298642999</v>
      </c>
      <c r="K203" s="5">
        <v>2973885.3393664998</v>
      </c>
      <c r="L203" s="5">
        <v>0</v>
      </c>
      <c r="M203" s="5">
        <v>0</v>
      </c>
      <c r="N203" s="6">
        <v>32846432.246005069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67099596.122254677</v>
      </c>
      <c r="W203" s="28"/>
      <c r="X203" s="28"/>
      <c r="Y203" s="28"/>
    </row>
    <row r="204" spans="1:25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769</v>
      </c>
      <c r="G204" s="5">
        <v>0</v>
      </c>
      <c r="H204" s="5">
        <v>0</v>
      </c>
      <c r="I204" s="5">
        <v>11271669.480737485</v>
      </c>
      <c r="J204" s="5">
        <v>621079.59276018001</v>
      </c>
      <c r="K204" s="5">
        <v>1292200.8597285</v>
      </c>
      <c r="L204" s="5">
        <v>0</v>
      </c>
      <c r="M204" s="5">
        <v>0</v>
      </c>
      <c r="N204" s="6">
        <v>11506482.706807742</v>
      </c>
      <c r="O204" s="6">
        <v>0</v>
      </c>
      <c r="P204" s="6">
        <v>0</v>
      </c>
      <c r="Q204" s="6">
        <v>-4616562.9143900117</v>
      </c>
      <c r="R204" s="6">
        <v>0</v>
      </c>
      <c r="S204" s="6">
        <v>0</v>
      </c>
      <c r="T204" s="6">
        <v>0</v>
      </c>
      <c r="U204" s="6">
        <v>578964.05999999994</v>
      </c>
      <c r="V204" s="7">
        <f t="shared" si="3"/>
        <v>20653833.785643894</v>
      </c>
      <c r="W204" s="28"/>
      <c r="X204" s="28"/>
      <c r="Y204" s="28"/>
    </row>
    <row r="205" spans="1:25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769</v>
      </c>
      <c r="G205" s="5">
        <v>0</v>
      </c>
      <c r="H205" s="5">
        <v>0</v>
      </c>
      <c r="I205" s="5">
        <v>22591169.249534503</v>
      </c>
      <c r="J205" s="5">
        <v>1105408</v>
      </c>
      <c r="K205" s="5">
        <v>1788210.2714932</v>
      </c>
      <c r="L205" s="5">
        <v>0</v>
      </c>
      <c r="M205" s="5">
        <v>0</v>
      </c>
      <c r="N205" s="6">
        <v>16786073.845332373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1401740.64</v>
      </c>
      <c r="V205" s="7">
        <f t="shared" si="3"/>
        <v>43672602.006360076</v>
      </c>
      <c r="W205" s="28"/>
      <c r="X205" s="28"/>
      <c r="Y205" s="28"/>
    </row>
    <row r="206" spans="1:25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770</v>
      </c>
      <c r="G206" s="5">
        <v>0</v>
      </c>
      <c r="H206" s="5">
        <v>0</v>
      </c>
      <c r="I206" s="5">
        <v>19406047.897610329</v>
      </c>
      <c r="J206" s="5">
        <v>361304.50678733003</v>
      </c>
      <c r="K206" s="5">
        <v>745395.17647059006</v>
      </c>
      <c r="L206" s="5">
        <v>0</v>
      </c>
      <c r="M206" s="5">
        <v>0</v>
      </c>
      <c r="N206" s="6">
        <v>7889220.1929252855</v>
      </c>
      <c r="O206" s="6">
        <v>0</v>
      </c>
      <c r="P206" s="6">
        <v>0</v>
      </c>
      <c r="Q206" s="6">
        <v>-1352773.162971497</v>
      </c>
      <c r="R206" s="6">
        <v>0</v>
      </c>
      <c r="S206" s="6">
        <v>0</v>
      </c>
      <c r="T206" s="6">
        <v>0</v>
      </c>
      <c r="U206" s="6">
        <v>1647333.5237449915</v>
      </c>
      <c r="V206" s="7">
        <f t="shared" si="3"/>
        <v>28696528.13456703</v>
      </c>
      <c r="W206" s="28"/>
      <c r="X206" s="28"/>
      <c r="Y206" s="28"/>
    </row>
    <row r="207" spans="1:25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770</v>
      </c>
      <c r="G207" s="5">
        <v>0</v>
      </c>
      <c r="H207" s="5">
        <v>0</v>
      </c>
      <c r="I207" s="5">
        <v>17420614.330567021</v>
      </c>
      <c r="J207" s="5">
        <v>548602.83257919003</v>
      </c>
      <c r="K207" s="5">
        <v>738900.27149320999</v>
      </c>
      <c r="L207" s="5">
        <v>0</v>
      </c>
      <c r="M207" s="5">
        <v>0</v>
      </c>
      <c r="N207" s="6">
        <v>6538851.6120157875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1202521.6859560716</v>
      </c>
      <c r="V207" s="7">
        <f t="shared" si="3"/>
        <v>26449490.732611284</v>
      </c>
      <c r="W207" s="28"/>
      <c r="X207" s="28"/>
      <c r="Y207" s="28"/>
    </row>
    <row r="208" spans="1:25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769</v>
      </c>
      <c r="G208" s="5">
        <v>0</v>
      </c>
      <c r="H208" s="5">
        <v>0</v>
      </c>
      <c r="I208" s="5">
        <v>4906681.3467614641</v>
      </c>
      <c r="J208" s="5">
        <v>338801.04072398</v>
      </c>
      <c r="K208" s="5">
        <v>476240.27149322</v>
      </c>
      <c r="L208" s="5">
        <v>0</v>
      </c>
      <c r="M208" s="5">
        <v>0</v>
      </c>
      <c r="N208" s="6">
        <v>4476610.2398834303</v>
      </c>
      <c r="O208" s="6">
        <v>0</v>
      </c>
      <c r="P208" s="6">
        <v>0</v>
      </c>
      <c r="Q208" s="6">
        <v>9409731.6768916044</v>
      </c>
      <c r="R208" s="6">
        <v>0</v>
      </c>
      <c r="S208" s="6">
        <v>0</v>
      </c>
      <c r="T208" s="6">
        <v>0</v>
      </c>
      <c r="U208" s="6">
        <v>316325.17029893689</v>
      </c>
      <c r="V208" s="7">
        <f t="shared" si="3"/>
        <v>19924389.746052634</v>
      </c>
      <c r="W208" s="28"/>
      <c r="X208" s="28"/>
      <c r="Y208" s="28"/>
    </row>
    <row r="209" spans="1:25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770</v>
      </c>
      <c r="G209" s="5">
        <v>0</v>
      </c>
      <c r="H209" s="5">
        <v>0</v>
      </c>
      <c r="I209" s="5">
        <v>20786674.755971082</v>
      </c>
      <c r="J209" s="5">
        <v>683609.24886877998</v>
      </c>
      <c r="K209" s="5">
        <v>1017752.760181</v>
      </c>
      <c r="L209" s="5">
        <v>0</v>
      </c>
      <c r="M209" s="5">
        <v>0</v>
      </c>
      <c r="N209" s="6">
        <v>10414938.547654096</v>
      </c>
      <c r="O209" s="6">
        <v>0</v>
      </c>
      <c r="P209" s="6">
        <v>0</v>
      </c>
      <c r="Q209" s="6">
        <v>-3381553.8967196532</v>
      </c>
      <c r="R209" s="6">
        <v>0</v>
      </c>
      <c r="S209" s="6">
        <v>0</v>
      </c>
      <c r="T209" s="6">
        <v>0</v>
      </c>
      <c r="U209" s="6">
        <v>1706195.6396786529</v>
      </c>
      <c r="V209" s="7">
        <f t="shared" si="3"/>
        <v>31227617.055633955</v>
      </c>
      <c r="W209" s="28"/>
      <c r="X209" s="28"/>
      <c r="Y209" s="28"/>
    </row>
    <row r="210" spans="1:25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770</v>
      </c>
      <c r="G210" s="5">
        <v>0</v>
      </c>
      <c r="H210" s="5">
        <v>0</v>
      </c>
      <c r="I210" s="5">
        <v>13549258.882652543</v>
      </c>
      <c r="J210" s="5">
        <v>158586.3438914</v>
      </c>
      <c r="K210" s="5">
        <v>666179.44796380005</v>
      </c>
      <c r="L210" s="5">
        <v>0</v>
      </c>
      <c r="M210" s="5">
        <v>0</v>
      </c>
      <c r="N210" s="6">
        <v>6810557.8760480601</v>
      </c>
      <c r="O210" s="6">
        <v>0</v>
      </c>
      <c r="P210" s="6">
        <v>0</v>
      </c>
      <c r="Q210" s="6">
        <v>-1063674.8066159387</v>
      </c>
      <c r="R210" s="6">
        <v>0</v>
      </c>
      <c r="S210" s="6">
        <v>0</v>
      </c>
      <c r="T210" s="6">
        <v>0</v>
      </c>
      <c r="U210" s="6">
        <v>1112139.7095905563</v>
      </c>
      <c r="V210" s="7">
        <f t="shared" si="3"/>
        <v>21233047.453530423</v>
      </c>
      <c r="W210" s="28"/>
      <c r="X210" s="28"/>
      <c r="Y210" s="28"/>
    </row>
    <row r="211" spans="1:25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770</v>
      </c>
      <c r="G211" s="5">
        <v>0</v>
      </c>
      <c r="H211" s="5">
        <v>0</v>
      </c>
      <c r="I211" s="5">
        <v>8407156.5246425252</v>
      </c>
      <c r="J211" s="5">
        <v>564632.78733031999</v>
      </c>
      <c r="K211" s="5">
        <v>859673.33031672996</v>
      </c>
      <c r="L211" s="5">
        <v>0</v>
      </c>
      <c r="M211" s="5">
        <v>0</v>
      </c>
      <c r="N211" s="6">
        <v>7999941.3666984029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690069.67073079129</v>
      </c>
      <c r="V211" s="7">
        <f t="shared" si="3"/>
        <v>18521473.67971877</v>
      </c>
      <c r="W211" s="28"/>
      <c r="X211" s="28"/>
      <c r="Y211" s="28"/>
    </row>
    <row r="212" spans="1:25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770</v>
      </c>
      <c r="G212" s="5">
        <v>0</v>
      </c>
      <c r="H212" s="5">
        <v>0</v>
      </c>
      <c r="I212" s="5">
        <v>3980886.1579814013</v>
      </c>
      <c r="J212" s="5">
        <v>224494.66968326</v>
      </c>
      <c r="K212" s="5">
        <v>328756.87782805</v>
      </c>
      <c r="L212" s="5">
        <v>0</v>
      </c>
      <c r="M212" s="5">
        <v>0</v>
      </c>
      <c r="N212" s="6">
        <v>3377570.3496312452</v>
      </c>
      <c r="O212" s="6">
        <v>0</v>
      </c>
      <c r="P212" s="6">
        <v>0</v>
      </c>
      <c r="Q212" s="6">
        <v>2512405.1329009794</v>
      </c>
      <c r="R212" s="6">
        <v>0</v>
      </c>
      <c r="S212" s="6">
        <v>0</v>
      </c>
      <c r="T212" s="6">
        <v>0</v>
      </c>
      <c r="U212" s="6">
        <v>331110.93230569072</v>
      </c>
      <c r="V212" s="7">
        <f t="shared" si="3"/>
        <v>10755224.120330626</v>
      </c>
      <c r="W212" s="28"/>
      <c r="X212" s="28"/>
      <c r="Y212" s="28"/>
    </row>
    <row r="213" spans="1:25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770</v>
      </c>
      <c r="G213" s="5">
        <v>0</v>
      </c>
      <c r="H213" s="5">
        <v>0</v>
      </c>
      <c r="I213" s="5">
        <v>28618387.642590828</v>
      </c>
      <c r="J213" s="5">
        <v>1828127.9366516001</v>
      </c>
      <c r="K213" s="5">
        <v>2764996.1085973</v>
      </c>
      <c r="L213" s="5">
        <v>0</v>
      </c>
      <c r="M213" s="5">
        <v>0</v>
      </c>
      <c r="N213" s="6">
        <v>21831388.282442261</v>
      </c>
      <c r="O213" s="6">
        <v>0</v>
      </c>
      <c r="P213" s="6">
        <v>0</v>
      </c>
      <c r="Q213" s="6">
        <v>6183003.5189775601</v>
      </c>
      <c r="R213" s="6">
        <v>0</v>
      </c>
      <c r="S213" s="6">
        <v>0</v>
      </c>
      <c r="T213" s="6">
        <v>0</v>
      </c>
      <c r="U213" s="6">
        <v>2380339.6121804342</v>
      </c>
      <c r="V213" s="7">
        <f t="shared" si="3"/>
        <v>63606243.101439983</v>
      </c>
      <c r="W213" s="28"/>
      <c r="X213" s="28"/>
      <c r="Y213" s="28"/>
    </row>
    <row r="214" spans="1:25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770</v>
      </c>
      <c r="G214" s="5">
        <v>0</v>
      </c>
      <c r="H214" s="5">
        <v>0</v>
      </c>
      <c r="I214" s="5">
        <v>3973486.3931230353</v>
      </c>
      <c r="J214" s="5">
        <v>59174.153846153997</v>
      </c>
      <c r="K214" s="5">
        <v>215167.60180994999</v>
      </c>
      <c r="L214" s="5">
        <v>0</v>
      </c>
      <c r="M214" s="5">
        <v>0</v>
      </c>
      <c r="N214" s="6">
        <v>2562722.488641981</v>
      </c>
      <c r="O214" s="6">
        <v>0</v>
      </c>
      <c r="P214" s="6">
        <v>0</v>
      </c>
      <c r="Q214" s="6">
        <v>2132955.5780701302</v>
      </c>
      <c r="R214" s="6">
        <v>0</v>
      </c>
      <c r="S214" s="6">
        <v>0</v>
      </c>
      <c r="T214" s="6">
        <v>0</v>
      </c>
      <c r="U214" s="6">
        <v>330495.45551387535</v>
      </c>
      <c r="V214" s="7">
        <f t="shared" si="3"/>
        <v>9274001.6710051261</v>
      </c>
      <c r="W214" s="28"/>
      <c r="X214" s="28"/>
      <c r="Y214" s="28"/>
    </row>
    <row r="215" spans="1:25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769</v>
      </c>
      <c r="G215" s="5">
        <v>0</v>
      </c>
      <c r="H215" s="5">
        <v>0</v>
      </c>
      <c r="I215" s="5">
        <v>26469467.741897978</v>
      </c>
      <c r="J215" s="5">
        <v>803674.62443438999</v>
      </c>
      <c r="K215" s="5">
        <v>1606468.3710407</v>
      </c>
      <c r="L215" s="5">
        <v>0</v>
      </c>
      <c r="M215" s="5">
        <v>0</v>
      </c>
      <c r="N215" s="6">
        <v>16048668.475418141</v>
      </c>
      <c r="O215" s="6">
        <v>0</v>
      </c>
      <c r="P215" s="6">
        <v>0</v>
      </c>
      <c r="Q215" s="6">
        <v>-982105.09520296438</v>
      </c>
      <c r="R215" s="6">
        <v>0</v>
      </c>
      <c r="S215" s="6">
        <v>0</v>
      </c>
      <c r="T215" s="6">
        <v>0</v>
      </c>
      <c r="U215" s="6">
        <v>1307250</v>
      </c>
      <c r="V215" s="7">
        <f t="shared" si="3"/>
        <v>45253424.117588244</v>
      </c>
      <c r="W215" s="28"/>
      <c r="X215" s="28"/>
      <c r="Y215" s="28"/>
    </row>
    <row r="216" spans="1:25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770</v>
      </c>
      <c r="G216" s="5">
        <v>0</v>
      </c>
      <c r="H216" s="5">
        <v>0</v>
      </c>
      <c r="I216" s="5">
        <v>223231156.70546538</v>
      </c>
      <c r="J216" s="5">
        <v>10997689.167421</v>
      </c>
      <c r="K216" s="5">
        <v>14715856.180996001</v>
      </c>
      <c r="L216" s="5">
        <v>0</v>
      </c>
      <c r="M216" s="5">
        <v>0</v>
      </c>
      <c r="N216" s="6">
        <v>126321676.34911099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397202708.40299338</v>
      </c>
      <c r="W216" s="28"/>
      <c r="X216" s="28"/>
      <c r="Y216" s="28"/>
    </row>
    <row r="217" spans="1:25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769</v>
      </c>
      <c r="G217" s="5">
        <v>0</v>
      </c>
      <c r="H217" s="5">
        <v>0</v>
      </c>
      <c r="I217" s="5">
        <v>13921178.930771114</v>
      </c>
      <c r="J217" s="5">
        <v>308461.59276018001</v>
      </c>
      <c r="K217" s="5">
        <v>528983.03167420998</v>
      </c>
      <c r="L217" s="5">
        <v>0</v>
      </c>
      <c r="M217" s="5">
        <v>0</v>
      </c>
      <c r="N217" s="6">
        <v>6163311.71007575</v>
      </c>
      <c r="O217" s="6">
        <v>0</v>
      </c>
      <c r="P217" s="6">
        <v>0</v>
      </c>
      <c r="Q217" s="6">
        <v>-3742236.0204477999</v>
      </c>
      <c r="R217" s="6">
        <v>0</v>
      </c>
      <c r="S217" s="6">
        <v>0</v>
      </c>
      <c r="T217" s="6">
        <v>0</v>
      </c>
      <c r="U217" s="6">
        <v>1229479.5897918975</v>
      </c>
      <c r="V217" s="7">
        <f t="shared" si="3"/>
        <v>18409178.834625352</v>
      </c>
      <c r="W217" s="28"/>
      <c r="X217" s="28"/>
      <c r="Y217" s="28"/>
    </row>
    <row r="218" spans="1:25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769</v>
      </c>
      <c r="G218" s="5">
        <v>0</v>
      </c>
      <c r="H218" s="5">
        <v>0</v>
      </c>
      <c r="I218" s="5">
        <v>9340547.8812283818</v>
      </c>
      <c r="J218" s="5">
        <v>619364.35294118</v>
      </c>
      <c r="K218" s="5">
        <v>1088287.239819</v>
      </c>
      <c r="L218" s="5">
        <v>0</v>
      </c>
      <c r="M218" s="5">
        <v>0</v>
      </c>
      <c r="N218" s="6">
        <v>8601918.9624083545</v>
      </c>
      <c r="O218" s="6">
        <v>0</v>
      </c>
      <c r="P218" s="6">
        <v>0</v>
      </c>
      <c r="Q218" s="6">
        <v>5290400.668210227</v>
      </c>
      <c r="R218" s="6">
        <v>0</v>
      </c>
      <c r="S218" s="6">
        <v>0</v>
      </c>
      <c r="T218" s="6">
        <v>0</v>
      </c>
      <c r="U218" s="6">
        <v>597371.57072725263</v>
      </c>
      <c r="V218" s="7">
        <f t="shared" si="3"/>
        <v>25537890.675334394</v>
      </c>
      <c r="W218" s="28"/>
      <c r="X218" s="28"/>
      <c r="Y218" s="28"/>
    </row>
    <row r="219" spans="1:25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769</v>
      </c>
      <c r="G219" s="5">
        <v>0</v>
      </c>
      <c r="H219" s="5">
        <v>0</v>
      </c>
      <c r="I219" s="5">
        <v>73108933.526603803</v>
      </c>
      <c r="J219" s="5">
        <v>3645869.6651583998</v>
      </c>
      <c r="K219" s="5">
        <v>7134955.8823528998</v>
      </c>
      <c r="L219" s="5">
        <v>0</v>
      </c>
      <c r="M219" s="5">
        <v>0</v>
      </c>
      <c r="N219" s="6">
        <v>67797231.536843225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4675657.0396423172</v>
      </c>
      <c r="V219" s="7">
        <f t="shared" si="3"/>
        <v>156362647.65060064</v>
      </c>
      <c r="W219" s="28"/>
      <c r="X219" s="28"/>
      <c r="Y219" s="28"/>
    </row>
    <row r="220" spans="1:25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769</v>
      </c>
      <c r="G220" s="5">
        <v>0</v>
      </c>
      <c r="H220" s="5">
        <v>0</v>
      </c>
      <c r="I220" s="5">
        <v>19502356.36470164</v>
      </c>
      <c r="J220" s="5">
        <v>782106.10859729</v>
      </c>
      <c r="K220" s="5">
        <v>1763530.4524886999</v>
      </c>
      <c r="L220" s="5">
        <v>0</v>
      </c>
      <c r="M220" s="5">
        <v>0</v>
      </c>
      <c r="N220" s="6">
        <v>15047723.08487232</v>
      </c>
      <c r="O220" s="6">
        <v>0</v>
      </c>
      <c r="P220" s="6">
        <v>0</v>
      </c>
      <c r="Q220" s="6">
        <v>1831292.3369776532</v>
      </c>
      <c r="R220" s="6">
        <v>0</v>
      </c>
      <c r="S220" s="6">
        <v>0</v>
      </c>
      <c r="T220" s="6">
        <v>0</v>
      </c>
      <c r="U220" s="6">
        <v>1247266.5846376808</v>
      </c>
      <c r="V220" s="7">
        <f t="shared" si="3"/>
        <v>40174274.93227528</v>
      </c>
      <c r="W220" s="28"/>
      <c r="X220" s="28"/>
      <c r="Y220" s="28"/>
    </row>
    <row r="221" spans="1:25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769</v>
      </c>
      <c r="G221" s="5">
        <v>0</v>
      </c>
      <c r="H221" s="5">
        <v>0</v>
      </c>
      <c r="I221" s="5">
        <v>7743991.5963650942</v>
      </c>
      <c r="J221" s="5">
        <v>182885.03167421001</v>
      </c>
      <c r="K221" s="5">
        <v>361791.49321266997</v>
      </c>
      <c r="L221" s="5">
        <v>0</v>
      </c>
      <c r="M221" s="5">
        <v>0</v>
      </c>
      <c r="N221" s="6">
        <v>3434953.5368493795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495264.35520085227</v>
      </c>
      <c r="V221" s="7">
        <f t="shared" si="3"/>
        <v>12218886.013302207</v>
      </c>
      <c r="W221" s="28"/>
      <c r="X221" s="28"/>
      <c r="Y221" s="28"/>
    </row>
    <row r="222" spans="1:25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769</v>
      </c>
      <c r="G222" s="5">
        <v>0</v>
      </c>
      <c r="H222" s="5">
        <v>0</v>
      </c>
      <c r="I222" s="5">
        <v>10258660.155602094</v>
      </c>
      <c r="J222" s="5">
        <v>673165.33031673997</v>
      </c>
      <c r="K222" s="5">
        <v>1635275.9276018001</v>
      </c>
      <c r="L222" s="5">
        <v>0</v>
      </c>
      <c r="M222" s="5">
        <v>0</v>
      </c>
      <c r="N222" s="6">
        <v>13270359.520697506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592475.39207720582</v>
      </c>
      <c r="V222" s="7">
        <f t="shared" si="3"/>
        <v>26429936.326295346</v>
      </c>
      <c r="W222" s="28"/>
      <c r="X222" s="28"/>
      <c r="Y222" s="28"/>
    </row>
    <row r="223" spans="1:25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769</v>
      </c>
      <c r="G223" s="5">
        <v>0</v>
      </c>
      <c r="H223" s="5">
        <v>0</v>
      </c>
      <c r="I223" s="5">
        <v>33017495.850141812</v>
      </c>
      <c r="J223" s="5">
        <v>1227968.8868778001</v>
      </c>
      <c r="K223" s="5">
        <v>3207107.7375566</v>
      </c>
      <c r="L223" s="5">
        <v>0</v>
      </c>
      <c r="M223" s="5">
        <v>0</v>
      </c>
      <c r="N223" s="6">
        <v>24334123.581949141</v>
      </c>
      <c r="O223" s="6">
        <v>0</v>
      </c>
      <c r="P223" s="6">
        <v>0</v>
      </c>
      <c r="Q223" s="6">
        <v>-11483123.349292282</v>
      </c>
      <c r="R223" s="6">
        <v>0</v>
      </c>
      <c r="S223" s="6">
        <v>0</v>
      </c>
      <c r="T223" s="6">
        <v>0</v>
      </c>
      <c r="U223" s="6">
        <v>1906881.9419403183</v>
      </c>
      <c r="V223" s="7">
        <f t="shared" si="3"/>
        <v>52210454.649173386</v>
      </c>
      <c r="W223" s="28"/>
      <c r="X223" s="28"/>
      <c r="Y223" s="28"/>
    </row>
    <row r="224" spans="1:25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769</v>
      </c>
      <c r="G224" s="5">
        <v>0</v>
      </c>
      <c r="H224" s="5">
        <v>0</v>
      </c>
      <c r="I224" s="5">
        <v>21412137.198569249</v>
      </c>
      <c r="J224" s="5">
        <v>854817.10407240002</v>
      </c>
      <c r="K224" s="5">
        <v>1517107.0588235001</v>
      </c>
      <c r="L224" s="5">
        <v>0</v>
      </c>
      <c r="M224" s="5">
        <v>0</v>
      </c>
      <c r="N224" s="6">
        <v>14117770.464177571</v>
      </c>
      <c r="O224" s="6">
        <v>0</v>
      </c>
      <c r="P224" s="6">
        <v>0</v>
      </c>
      <c r="Q224" s="6">
        <v>-5407211.5769616086</v>
      </c>
      <c r="R224" s="6">
        <v>0</v>
      </c>
      <c r="S224" s="6">
        <v>0</v>
      </c>
      <c r="T224" s="6">
        <v>0</v>
      </c>
      <c r="U224" s="6">
        <v>1236629.7537408455</v>
      </c>
      <c r="V224" s="7">
        <f t="shared" si="3"/>
        <v>33731250.00242196</v>
      </c>
      <c r="W224" s="28"/>
      <c r="X224" s="28"/>
      <c r="Y224" s="28"/>
    </row>
    <row r="225" spans="1:25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769</v>
      </c>
      <c r="G225" s="5">
        <v>0</v>
      </c>
      <c r="H225" s="5">
        <v>0</v>
      </c>
      <c r="I225" s="5">
        <v>14832463.175883425</v>
      </c>
      <c r="J225" s="5">
        <v>639395.05882351997</v>
      </c>
      <c r="K225" s="5">
        <v>1251390.3619909</v>
      </c>
      <c r="L225" s="5">
        <v>0</v>
      </c>
      <c r="M225" s="5">
        <v>0</v>
      </c>
      <c r="N225" s="6">
        <v>11645797.491574267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856629.35532602994</v>
      </c>
      <c r="V225" s="7">
        <f t="shared" si="3"/>
        <v>29225675.443598144</v>
      </c>
      <c r="W225" s="28"/>
      <c r="X225" s="28"/>
      <c r="Y225" s="28"/>
    </row>
    <row r="226" spans="1:25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769</v>
      </c>
      <c r="G226" s="5">
        <v>0</v>
      </c>
      <c r="H226" s="5">
        <v>0</v>
      </c>
      <c r="I226" s="5">
        <v>20914723.422707785</v>
      </c>
      <c r="J226" s="5">
        <v>1559682.2171946</v>
      </c>
      <c r="K226" s="5">
        <v>2810567.1945700999</v>
      </c>
      <c r="L226" s="5">
        <v>0</v>
      </c>
      <c r="M226" s="5">
        <v>0</v>
      </c>
      <c r="N226" s="6">
        <v>22268910.282673173</v>
      </c>
      <c r="O226" s="6">
        <v>0</v>
      </c>
      <c r="P226" s="6">
        <v>0</v>
      </c>
      <c r="Q226" s="6">
        <v>8933667.9313937947</v>
      </c>
      <c r="R226" s="6">
        <v>0</v>
      </c>
      <c r="S226" s="6">
        <v>0</v>
      </c>
      <c r="T226" s="6">
        <v>0</v>
      </c>
      <c r="U226" s="6">
        <v>1207902.2769156001</v>
      </c>
      <c r="V226" s="7">
        <f t="shared" si="3"/>
        <v>57695453.325455055</v>
      </c>
      <c r="W226" s="28"/>
      <c r="X226" s="28"/>
      <c r="Y226" s="28"/>
    </row>
    <row r="227" spans="1:25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769</v>
      </c>
      <c r="G227" s="5">
        <v>0</v>
      </c>
      <c r="H227" s="5">
        <v>0</v>
      </c>
      <c r="I227" s="5">
        <v>20539937.687450543</v>
      </c>
      <c r="J227" s="5">
        <v>809343.27601809998</v>
      </c>
      <c r="K227" s="5">
        <v>1833275.4298642999</v>
      </c>
      <c r="L227" s="5">
        <v>0</v>
      </c>
      <c r="M227" s="5">
        <v>0</v>
      </c>
      <c r="N227" s="6">
        <v>15323614.381293161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1188259.1061226658</v>
      </c>
      <c r="V227" s="7">
        <f t="shared" si="3"/>
        <v>39694429.880748771</v>
      </c>
      <c r="W227" s="28"/>
      <c r="X227" s="28"/>
      <c r="Y227" s="28"/>
    </row>
    <row r="228" spans="1:25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769</v>
      </c>
      <c r="G228" s="5">
        <v>0</v>
      </c>
      <c r="H228" s="5">
        <v>0</v>
      </c>
      <c r="I228" s="5">
        <v>21832357.76357957</v>
      </c>
      <c r="J228" s="5">
        <v>1133532.5158371001</v>
      </c>
      <c r="K228" s="5">
        <v>2266584.3438913999</v>
      </c>
      <c r="L228" s="5">
        <v>0</v>
      </c>
      <c r="M228" s="5">
        <v>0</v>
      </c>
      <c r="N228" s="6">
        <v>19892146.574056257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1263027.0994712708</v>
      </c>
      <c r="V228" s="7">
        <f t="shared" si="3"/>
        <v>46387648.296835601</v>
      </c>
      <c r="W228" s="28"/>
      <c r="X228" s="28"/>
      <c r="Y228" s="28"/>
    </row>
    <row r="229" spans="1:25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769</v>
      </c>
      <c r="G229" s="5">
        <v>0</v>
      </c>
      <c r="H229" s="5">
        <v>0</v>
      </c>
      <c r="I229" s="5">
        <v>9711227.0117145926</v>
      </c>
      <c r="J229" s="5">
        <v>287792.25339366001</v>
      </c>
      <c r="K229" s="5">
        <v>513692.03619909001</v>
      </c>
      <c r="L229" s="5">
        <v>0</v>
      </c>
      <c r="M229" s="5">
        <v>0</v>
      </c>
      <c r="N229" s="6">
        <v>5003900.1915226597</v>
      </c>
      <c r="O229" s="6">
        <v>0</v>
      </c>
      <c r="P229" s="6">
        <v>0</v>
      </c>
      <c r="Q229" s="6">
        <v>-2856684.160917927</v>
      </c>
      <c r="R229" s="6">
        <v>0</v>
      </c>
      <c r="S229" s="6">
        <v>0</v>
      </c>
      <c r="T229" s="6">
        <v>0</v>
      </c>
      <c r="U229" s="6">
        <v>715653.41220463719</v>
      </c>
      <c r="V229" s="7">
        <f t="shared" si="3"/>
        <v>13375580.744116712</v>
      </c>
      <c r="W229" s="28"/>
      <c r="X229" s="28"/>
      <c r="Y229" s="28"/>
    </row>
    <row r="230" spans="1:25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769</v>
      </c>
      <c r="G230" s="5">
        <v>0</v>
      </c>
      <c r="H230" s="5">
        <v>0</v>
      </c>
      <c r="I230" s="5">
        <v>11142425.016162472</v>
      </c>
      <c r="J230" s="5">
        <v>314176.80542986002</v>
      </c>
      <c r="K230" s="5">
        <v>611559.18552037003</v>
      </c>
      <c r="L230" s="5">
        <v>0</v>
      </c>
      <c r="M230" s="5">
        <v>0</v>
      </c>
      <c r="N230" s="6">
        <v>5566757.5101555428</v>
      </c>
      <c r="O230" s="6">
        <v>0</v>
      </c>
      <c r="P230" s="6">
        <v>0</v>
      </c>
      <c r="Q230" s="6">
        <v>-2045349.536727058</v>
      </c>
      <c r="R230" s="6">
        <v>0</v>
      </c>
      <c r="S230" s="6">
        <v>0</v>
      </c>
      <c r="T230" s="6">
        <v>0</v>
      </c>
      <c r="U230" s="6">
        <v>679858.02220142656</v>
      </c>
      <c r="V230" s="7">
        <f t="shared" si="3"/>
        <v>16269427.002742613</v>
      </c>
      <c r="W230" s="28"/>
      <c r="X230" s="28"/>
      <c r="Y230" s="28"/>
    </row>
    <row r="231" spans="1:25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769</v>
      </c>
      <c r="G231" s="5">
        <v>0</v>
      </c>
      <c r="H231" s="5">
        <v>0</v>
      </c>
      <c r="I231" s="5">
        <v>69755960.143653169</v>
      </c>
      <c r="J231" s="5">
        <v>1709646.0904977</v>
      </c>
      <c r="K231" s="5">
        <v>3189721.2669683001</v>
      </c>
      <c r="L231" s="5">
        <v>0</v>
      </c>
      <c r="M231" s="5">
        <v>0</v>
      </c>
      <c r="N231" s="6">
        <v>27813775.371587604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3197007.3806035994</v>
      </c>
      <c r="V231" s="7">
        <f t="shared" si="3"/>
        <v>105666110.25331037</v>
      </c>
      <c r="W231" s="28"/>
      <c r="X231" s="28"/>
      <c r="Y231" s="28"/>
    </row>
    <row r="232" spans="1:25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769</v>
      </c>
      <c r="G232" s="5">
        <v>0</v>
      </c>
      <c r="H232" s="5">
        <v>0</v>
      </c>
      <c r="I232" s="5">
        <v>28619495.896445848</v>
      </c>
      <c r="J232" s="5">
        <v>973489.75565611001</v>
      </c>
      <c r="K232" s="5">
        <v>1548534.7058824</v>
      </c>
      <c r="L232" s="5">
        <v>0</v>
      </c>
      <c r="M232" s="5">
        <v>0</v>
      </c>
      <c r="N232" s="6">
        <v>15832189.289205447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1311669.1308049718</v>
      </c>
      <c r="V232" s="7">
        <f t="shared" si="3"/>
        <v>48285378.777994774</v>
      </c>
      <c r="W232" s="28"/>
      <c r="X232" s="28"/>
      <c r="Y232" s="28"/>
    </row>
    <row r="233" spans="1:25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769</v>
      </c>
      <c r="G233" s="5">
        <v>0</v>
      </c>
      <c r="H233" s="5">
        <v>0</v>
      </c>
      <c r="I233" s="5">
        <v>26249347.152178004</v>
      </c>
      <c r="J233" s="5">
        <v>832459.17647059006</v>
      </c>
      <c r="K233" s="5">
        <v>1476033.2579186</v>
      </c>
      <c r="L233" s="5">
        <v>0</v>
      </c>
      <c r="M233" s="5">
        <v>0</v>
      </c>
      <c r="N233" s="6">
        <v>12954061.389425693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1203042.0971730351</v>
      </c>
      <c r="V233" s="7">
        <f t="shared" si="3"/>
        <v>42714943.073165923</v>
      </c>
      <c r="W233" s="28"/>
      <c r="X233" s="28"/>
      <c r="Y233" s="28"/>
    </row>
    <row r="234" spans="1:25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769</v>
      </c>
      <c r="G234" s="5">
        <v>0</v>
      </c>
      <c r="H234" s="5">
        <v>0</v>
      </c>
      <c r="I234" s="5">
        <v>11027206.871843673</v>
      </c>
      <c r="J234" s="5">
        <v>481633.52036199003</v>
      </c>
      <c r="K234" s="5">
        <v>823428.14479637996</v>
      </c>
      <c r="L234" s="5">
        <v>0</v>
      </c>
      <c r="M234" s="5">
        <v>0</v>
      </c>
      <c r="N234" s="6">
        <v>7521734.6657092655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505391.39141839452</v>
      </c>
      <c r="V234" s="7">
        <f t="shared" si="3"/>
        <v>20359394.594129704</v>
      </c>
      <c r="W234" s="28"/>
      <c r="X234" s="28"/>
      <c r="Y234" s="28"/>
    </row>
    <row r="235" spans="1:25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769</v>
      </c>
      <c r="G235" s="5">
        <v>0</v>
      </c>
      <c r="H235" s="5">
        <v>0</v>
      </c>
      <c r="I235" s="5">
        <v>18297554.249307226</v>
      </c>
      <c r="J235" s="5">
        <v>976146.25339365995</v>
      </c>
      <c r="K235" s="5">
        <v>2045146.3800905</v>
      </c>
      <c r="L235" s="5">
        <v>0</v>
      </c>
      <c r="M235" s="5">
        <v>0</v>
      </c>
      <c r="N235" s="6">
        <v>20571995.944921382</v>
      </c>
      <c r="O235" s="6">
        <v>0</v>
      </c>
      <c r="P235" s="6">
        <v>0</v>
      </c>
      <c r="Q235" s="6">
        <v>-8400594.2036183849</v>
      </c>
      <c r="R235" s="6">
        <v>0</v>
      </c>
      <c r="S235" s="6">
        <v>0</v>
      </c>
      <c r="T235" s="6">
        <v>0</v>
      </c>
      <c r="U235" s="6">
        <v>1037861.1</v>
      </c>
      <c r="V235" s="7">
        <f t="shared" si="3"/>
        <v>34528109.724094391</v>
      </c>
      <c r="W235" s="28"/>
      <c r="X235" s="28"/>
      <c r="Y235" s="28"/>
    </row>
    <row r="236" spans="1:25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767</v>
      </c>
      <c r="G236" s="5">
        <v>0</v>
      </c>
      <c r="H236" s="5">
        <v>0</v>
      </c>
      <c r="I236" s="5">
        <v>18234753.562226303</v>
      </c>
      <c r="J236" s="5">
        <v>454435.22171945998</v>
      </c>
      <c r="K236" s="5">
        <v>1148761.3574661</v>
      </c>
      <c r="L236" s="5">
        <v>0</v>
      </c>
      <c r="M236" s="5">
        <v>0</v>
      </c>
      <c r="N236" s="6">
        <v>7431087.7421606928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1047365.6400000001</v>
      </c>
      <c r="V236" s="7">
        <f t="shared" si="3"/>
        <v>28316403.523572557</v>
      </c>
      <c r="W236" s="28"/>
      <c r="X236" s="28"/>
      <c r="Y236" s="28"/>
    </row>
    <row r="237" spans="1:25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767</v>
      </c>
      <c r="G237" s="5">
        <v>0</v>
      </c>
      <c r="H237" s="5">
        <v>0</v>
      </c>
      <c r="I237" s="5">
        <v>14228070.088066395</v>
      </c>
      <c r="J237" s="5">
        <v>525694.93212669995</v>
      </c>
      <c r="K237" s="5">
        <v>1273775.1131221999</v>
      </c>
      <c r="L237" s="5">
        <v>0</v>
      </c>
      <c r="M237" s="5">
        <v>0</v>
      </c>
      <c r="N237" s="6">
        <v>8208845.7998442184</v>
      </c>
      <c r="O237" s="6">
        <v>0</v>
      </c>
      <c r="P237" s="6">
        <v>0</v>
      </c>
      <c r="Q237" s="6">
        <v>-214403.45889241126</v>
      </c>
      <c r="R237" s="6">
        <v>0</v>
      </c>
      <c r="S237" s="6">
        <v>0</v>
      </c>
      <c r="T237" s="6">
        <v>0</v>
      </c>
      <c r="U237" s="6">
        <v>674129.70000000007</v>
      </c>
      <c r="V237" s="7">
        <f t="shared" si="3"/>
        <v>24696112.174267102</v>
      </c>
      <c r="W237" s="28"/>
      <c r="X237" s="28"/>
      <c r="Y237" s="28"/>
    </row>
    <row r="238" spans="1:25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767</v>
      </c>
      <c r="G238" s="5">
        <v>0</v>
      </c>
      <c r="H238" s="5">
        <v>0</v>
      </c>
      <c r="I238" s="5">
        <v>28314572.517441887</v>
      </c>
      <c r="J238" s="5">
        <v>1160642.8687783</v>
      </c>
      <c r="K238" s="5">
        <v>3046395.2488687998</v>
      </c>
      <c r="L238" s="5">
        <v>0</v>
      </c>
      <c r="M238" s="5">
        <v>0</v>
      </c>
      <c r="N238" s="6">
        <v>19018947.806374241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2155370.7600000002</v>
      </c>
      <c r="V238" s="7">
        <f t="shared" si="3"/>
        <v>53695929.20146323</v>
      </c>
      <c r="W238" s="28"/>
      <c r="X238" s="28"/>
      <c r="Y238" s="28"/>
    </row>
    <row r="239" spans="1:25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767</v>
      </c>
      <c r="G239" s="5">
        <v>0</v>
      </c>
      <c r="H239" s="5">
        <v>0</v>
      </c>
      <c r="I239" s="5">
        <v>10513735.150143316</v>
      </c>
      <c r="J239" s="5">
        <v>226369.85520362001</v>
      </c>
      <c r="K239" s="5">
        <v>601322.21719455998</v>
      </c>
      <c r="L239" s="5">
        <v>0</v>
      </c>
      <c r="M239" s="5">
        <v>0</v>
      </c>
      <c r="N239" s="6">
        <v>3963262.4267226309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559981.7653861983</v>
      </c>
      <c r="V239" s="7">
        <f t="shared" si="3"/>
        <v>15864671.414650325</v>
      </c>
      <c r="W239" s="28"/>
      <c r="X239" s="28"/>
      <c r="Y239" s="28"/>
    </row>
    <row r="240" spans="1:25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767</v>
      </c>
      <c r="G240" s="5">
        <v>0</v>
      </c>
      <c r="H240" s="5">
        <v>0</v>
      </c>
      <c r="I240" s="5">
        <v>25234629.296189539</v>
      </c>
      <c r="J240" s="5">
        <v>665675.61085973005</v>
      </c>
      <c r="K240" s="5">
        <v>1520295.0678733001</v>
      </c>
      <c r="L240" s="5">
        <v>0</v>
      </c>
      <c r="M240" s="5">
        <v>0</v>
      </c>
      <c r="N240" s="6">
        <v>10769578.963887399</v>
      </c>
      <c r="O240" s="6">
        <v>0</v>
      </c>
      <c r="P240" s="6">
        <v>0</v>
      </c>
      <c r="Q240" s="6">
        <v>-426336.79651368927</v>
      </c>
      <c r="R240" s="6">
        <v>0</v>
      </c>
      <c r="S240" s="6">
        <v>0</v>
      </c>
      <c r="T240" s="6">
        <v>0</v>
      </c>
      <c r="U240" s="6">
        <v>1344044.9146138013</v>
      </c>
      <c r="V240" s="7">
        <f t="shared" si="3"/>
        <v>39107887.056910075</v>
      </c>
      <c r="W240" s="28"/>
      <c r="X240" s="28"/>
      <c r="Y240" s="28"/>
    </row>
    <row r="241" spans="1:25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767</v>
      </c>
      <c r="G241" s="5">
        <v>0</v>
      </c>
      <c r="H241" s="5">
        <v>0</v>
      </c>
      <c r="I241" s="5">
        <v>29853737.942789514</v>
      </c>
      <c r="J241" s="5">
        <v>909200.20814480004</v>
      </c>
      <c r="K241" s="5">
        <v>2315366.6063347999</v>
      </c>
      <c r="L241" s="5">
        <v>0</v>
      </c>
      <c r="M241" s="5">
        <v>0</v>
      </c>
      <c r="N241" s="6">
        <v>17312332.173768923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51785348.931038037</v>
      </c>
      <c r="W241" s="28"/>
      <c r="X241" s="28"/>
      <c r="Y241" s="28"/>
    </row>
    <row r="242" spans="1:25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767</v>
      </c>
      <c r="G242" s="5">
        <v>0</v>
      </c>
      <c r="H242" s="5">
        <v>0</v>
      </c>
      <c r="I242" s="5">
        <v>85680342.788580775</v>
      </c>
      <c r="J242" s="5">
        <v>2085503.8280543</v>
      </c>
      <c r="K242" s="5">
        <v>3324471.7647059001</v>
      </c>
      <c r="L242" s="5">
        <v>0</v>
      </c>
      <c r="M242" s="5">
        <v>0</v>
      </c>
      <c r="N242" s="6">
        <v>30731710.503825992</v>
      </c>
      <c r="O242" s="6">
        <v>0</v>
      </c>
      <c r="P242" s="6">
        <v>0</v>
      </c>
      <c r="Q242" s="6">
        <v>20344638.920021266</v>
      </c>
      <c r="R242" s="6">
        <v>0</v>
      </c>
      <c r="S242" s="6">
        <v>0</v>
      </c>
      <c r="T242" s="6">
        <v>0</v>
      </c>
      <c r="U242" s="6">
        <v>4942263.24</v>
      </c>
      <c r="V242" s="7">
        <f t="shared" si="3"/>
        <v>147108931.04518825</v>
      </c>
      <c r="W242" s="28"/>
      <c r="X242" s="28"/>
      <c r="Y242" s="28"/>
    </row>
    <row r="243" spans="1:25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767</v>
      </c>
      <c r="G243" s="5">
        <v>0</v>
      </c>
      <c r="H243" s="5">
        <v>0</v>
      </c>
      <c r="I243" s="5">
        <v>46528669.137469679</v>
      </c>
      <c r="J243" s="5">
        <v>1589247.4208145</v>
      </c>
      <c r="K243" s="5">
        <v>3761995.0226244</v>
      </c>
      <c r="L243" s="5">
        <v>0</v>
      </c>
      <c r="M243" s="5">
        <v>0</v>
      </c>
      <c r="N243" s="6">
        <v>23781732.606642205</v>
      </c>
      <c r="O243" s="6">
        <v>0</v>
      </c>
      <c r="P243" s="6">
        <v>0</v>
      </c>
      <c r="Q243" s="6">
        <v>-288356.24116595153</v>
      </c>
      <c r="R243" s="6">
        <v>0</v>
      </c>
      <c r="S243" s="6">
        <v>0</v>
      </c>
      <c r="T243" s="6">
        <v>0</v>
      </c>
      <c r="U243" s="6">
        <v>2352725.1</v>
      </c>
      <c r="V243" s="7">
        <f t="shared" si="3"/>
        <v>77726013.046384826</v>
      </c>
      <c r="W243" s="28"/>
      <c r="X243" s="28"/>
      <c r="Y243" s="28"/>
    </row>
    <row r="244" spans="1:25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768</v>
      </c>
      <c r="G244" s="5">
        <v>0</v>
      </c>
      <c r="H244" s="5">
        <v>0</v>
      </c>
      <c r="I244" s="5">
        <v>5107153.8819158068</v>
      </c>
      <c r="J244" s="5">
        <v>211973.33936652</v>
      </c>
      <c r="K244" s="5">
        <v>299033.75565611001</v>
      </c>
      <c r="L244" s="5">
        <v>0</v>
      </c>
      <c r="M244" s="5">
        <v>0</v>
      </c>
      <c r="N244" s="6">
        <v>3672274.9575085565</v>
      </c>
      <c r="O244" s="6">
        <v>0</v>
      </c>
      <c r="P244" s="6">
        <v>0</v>
      </c>
      <c r="Q244" s="6">
        <v>4847294.9942959547</v>
      </c>
      <c r="R244" s="6">
        <v>0</v>
      </c>
      <c r="S244" s="6">
        <v>0</v>
      </c>
      <c r="T244" s="6">
        <v>0</v>
      </c>
      <c r="U244" s="6">
        <v>393768</v>
      </c>
      <c r="V244" s="7">
        <f t="shared" si="3"/>
        <v>14531498.928742949</v>
      </c>
      <c r="W244" s="28"/>
      <c r="X244" s="28"/>
      <c r="Y244" s="28"/>
    </row>
    <row r="245" spans="1:25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768</v>
      </c>
      <c r="G245" s="5">
        <v>0</v>
      </c>
      <c r="H245" s="5">
        <v>0</v>
      </c>
      <c r="I245" s="5">
        <v>54371414.506211422</v>
      </c>
      <c r="J245" s="5">
        <v>1631921.040724</v>
      </c>
      <c r="K245" s="5">
        <v>3794448.0090498002</v>
      </c>
      <c r="L245" s="5">
        <v>0</v>
      </c>
      <c r="M245" s="5">
        <v>0</v>
      </c>
      <c r="N245" s="6">
        <v>40685500.617683738</v>
      </c>
      <c r="O245" s="6">
        <v>0</v>
      </c>
      <c r="P245" s="6">
        <v>0</v>
      </c>
      <c r="Q245" s="6">
        <v>-8985067.9209306389</v>
      </c>
      <c r="R245" s="6">
        <v>0</v>
      </c>
      <c r="S245" s="6">
        <v>0</v>
      </c>
      <c r="T245" s="6">
        <v>0</v>
      </c>
      <c r="U245" s="6">
        <v>2900137.86</v>
      </c>
      <c r="V245" s="7">
        <f t="shared" si="3"/>
        <v>94398354.112738326</v>
      </c>
      <c r="W245" s="28"/>
      <c r="X245" s="28"/>
      <c r="Y245" s="28"/>
    </row>
    <row r="246" spans="1:25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768</v>
      </c>
      <c r="G246" s="5">
        <v>0</v>
      </c>
      <c r="H246" s="5">
        <v>0</v>
      </c>
      <c r="I246" s="5">
        <v>68100907.763838708</v>
      </c>
      <c r="J246" s="5">
        <v>2908777.8280543</v>
      </c>
      <c r="K246" s="5">
        <v>5136130.9502261998</v>
      </c>
      <c r="L246" s="5">
        <v>0</v>
      </c>
      <c r="M246" s="5">
        <v>0</v>
      </c>
      <c r="N246" s="6">
        <v>53921109.760896534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4650905.88</v>
      </c>
      <c r="V246" s="7">
        <f t="shared" si="3"/>
        <v>134717832.18301573</v>
      </c>
      <c r="W246" s="28"/>
      <c r="X246" s="28"/>
      <c r="Y246" s="28"/>
    </row>
    <row r="247" spans="1:25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768</v>
      </c>
      <c r="G247" s="5">
        <v>0</v>
      </c>
      <c r="H247" s="5">
        <v>0</v>
      </c>
      <c r="I247" s="5">
        <v>19651797.009224907</v>
      </c>
      <c r="J247" s="5">
        <v>962568.13574661</v>
      </c>
      <c r="K247" s="5">
        <v>1541367.2850679001</v>
      </c>
      <c r="L247" s="5">
        <v>0</v>
      </c>
      <c r="M247" s="5">
        <v>0</v>
      </c>
      <c r="N247" s="6">
        <v>14049405.82198244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1088263.8</v>
      </c>
      <c r="V247" s="7">
        <f t="shared" si="3"/>
        <v>37293402.052021854</v>
      </c>
      <c r="W247" s="28"/>
      <c r="X247" s="28"/>
      <c r="Y247" s="28"/>
    </row>
    <row r="248" spans="1:25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768</v>
      </c>
      <c r="G248" s="5">
        <v>0</v>
      </c>
      <c r="H248" s="5">
        <v>0</v>
      </c>
      <c r="I248" s="5">
        <v>14431096.421169946</v>
      </c>
      <c r="J248" s="5">
        <v>491026.87782806001</v>
      </c>
      <c r="K248" s="5">
        <v>722645.24886876997</v>
      </c>
      <c r="L248" s="5">
        <v>0</v>
      </c>
      <c r="M248" s="5">
        <v>0</v>
      </c>
      <c r="N248" s="6">
        <v>7636286.0066287005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1050863.76</v>
      </c>
      <c r="V248" s="7">
        <f t="shared" si="3"/>
        <v>24331918.314495478</v>
      </c>
      <c r="W248" s="28"/>
      <c r="X248" s="28"/>
      <c r="Y248" s="28"/>
    </row>
    <row r="249" spans="1:25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5" t="s">
        <v>440</v>
      </c>
      <c r="F249" s="15" t="s">
        <v>768</v>
      </c>
      <c r="G249" s="5">
        <v>0</v>
      </c>
      <c r="H249" s="5">
        <v>0</v>
      </c>
      <c r="I249" s="5">
        <v>13976346.278775353</v>
      </c>
      <c r="J249" s="5">
        <v>82754.914027149003</v>
      </c>
      <c r="K249" s="5">
        <v>1214811.7556561001</v>
      </c>
      <c r="L249" s="5">
        <v>0</v>
      </c>
      <c r="M249" s="5">
        <v>0</v>
      </c>
      <c r="N249" s="6">
        <v>16319498.972139757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1042659.9</v>
      </c>
      <c r="V249" s="7">
        <f t="shared" si="3"/>
        <v>32636071.820598356</v>
      </c>
      <c r="W249" s="28"/>
      <c r="X249" s="28"/>
      <c r="Y249" s="28"/>
    </row>
    <row r="250" spans="1:25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5" t="s">
        <v>442</v>
      </c>
      <c r="F250" s="15" t="s">
        <v>771</v>
      </c>
      <c r="G250" s="5">
        <v>173307714.43711704</v>
      </c>
      <c r="H250" s="5">
        <v>0</v>
      </c>
      <c r="I250" s="5">
        <v>0</v>
      </c>
      <c r="J250" s="5">
        <v>4201866.2443439001</v>
      </c>
      <c r="K250" s="5">
        <v>6383792.1538461</v>
      </c>
      <c r="L250" s="5">
        <v>81360705.504237339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11160175.32</v>
      </c>
      <c r="T250" s="6">
        <v>0</v>
      </c>
      <c r="U250" s="6">
        <v>0</v>
      </c>
      <c r="V250" s="7">
        <f t="shared" si="3"/>
        <v>276414253.65954441</v>
      </c>
      <c r="W250" s="28"/>
      <c r="X250" s="28"/>
      <c r="Y250" s="28"/>
    </row>
    <row r="251" spans="1:25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5" t="s">
        <v>443</v>
      </c>
      <c r="F251" s="15" t="s">
        <v>771</v>
      </c>
      <c r="G251" s="5">
        <v>43420555.182253338</v>
      </c>
      <c r="H251" s="5">
        <v>0</v>
      </c>
      <c r="I251" s="5">
        <v>0</v>
      </c>
      <c r="J251" s="5">
        <v>1607513.4660632999</v>
      </c>
      <c r="K251" s="5">
        <v>2262290.8597284998</v>
      </c>
      <c r="L251" s="5">
        <v>27355370.103485595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3487551.12</v>
      </c>
      <c r="T251" s="6">
        <v>0</v>
      </c>
      <c r="U251" s="6">
        <v>0</v>
      </c>
      <c r="V251" s="7">
        <f t="shared" si="3"/>
        <v>78133280.731530741</v>
      </c>
      <c r="W251" s="28"/>
      <c r="X251" s="28"/>
      <c r="Y251" s="28"/>
    </row>
    <row r="252" spans="1:25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5" t="s">
        <v>444</v>
      </c>
      <c r="F252" s="15" t="s">
        <v>772</v>
      </c>
      <c r="G252" s="5">
        <v>65790979.240163937</v>
      </c>
      <c r="H252" s="5">
        <v>0</v>
      </c>
      <c r="I252" s="5">
        <v>0</v>
      </c>
      <c r="J252" s="5">
        <v>1514686.9864252999</v>
      </c>
      <c r="K252" s="5">
        <v>2216152</v>
      </c>
      <c r="L252" s="5">
        <v>46045875.997901581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7083000</v>
      </c>
      <c r="T252" s="6">
        <v>0</v>
      </c>
      <c r="U252" s="6">
        <v>0</v>
      </c>
      <c r="V252" s="7">
        <f t="shared" si="3"/>
        <v>122650694.22449082</v>
      </c>
      <c r="W252" s="28"/>
      <c r="X252" s="28"/>
      <c r="Y252" s="28"/>
    </row>
    <row r="253" spans="1:25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5" t="s">
        <v>445</v>
      </c>
      <c r="F253" s="15" t="s">
        <v>771</v>
      </c>
      <c r="G253" s="5">
        <v>18336448.413777389</v>
      </c>
      <c r="H253" s="5">
        <v>0</v>
      </c>
      <c r="I253" s="5">
        <v>0</v>
      </c>
      <c r="J253" s="5">
        <v>571300.98642533994</v>
      </c>
      <c r="K253" s="5">
        <v>715936.24434387998</v>
      </c>
      <c r="L253" s="5">
        <v>11614911.075021079</v>
      </c>
      <c r="M253" s="5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1522224.9000000001</v>
      </c>
      <c r="T253" s="6">
        <v>0</v>
      </c>
      <c r="U253" s="6">
        <v>0</v>
      </c>
      <c r="V253" s="7">
        <f t="shared" si="3"/>
        <v>32760821.619567685</v>
      </c>
      <c r="W253" s="28"/>
      <c r="X253" s="28"/>
      <c r="Y253" s="28"/>
    </row>
    <row r="254" spans="1:25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5" t="s">
        <v>446</v>
      </c>
      <c r="F254" s="15" t="s">
        <v>771</v>
      </c>
      <c r="G254" s="5">
        <v>59675679.912870377</v>
      </c>
      <c r="H254" s="5">
        <v>0</v>
      </c>
      <c r="I254" s="5">
        <v>0</v>
      </c>
      <c r="J254" s="5">
        <v>1166574.7239818999</v>
      </c>
      <c r="K254" s="5">
        <v>1701097.7375566</v>
      </c>
      <c r="L254" s="5">
        <v>23283226.079955276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3690399.78</v>
      </c>
      <c r="T254" s="6">
        <v>0</v>
      </c>
      <c r="U254" s="6">
        <v>0</v>
      </c>
      <c r="V254" s="7">
        <f t="shared" si="3"/>
        <v>89516978.234364152</v>
      </c>
      <c r="W254" s="28"/>
      <c r="X254" s="28"/>
      <c r="Y254" s="28"/>
    </row>
    <row r="255" spans="1:25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5" t="s">
        <v>449</v>
      </c>
      <c r="F255" s="15" t="s">
        <v>773</v>
      </c>
      <c r="G255" s="5">
        <v>41378769.89849104</v>
      </c>
      <c r="H255" s="5">
        <v>0</v>
      </c>
      <c r="I255" s="5">
        <v>0</v>
      </c>
      <c r="J255" s="5">
        <v>1276817.239819</v>
      </c>
      <c r="K255" s="5">
        <v>1590503.4389140001</v>
      </c>
      <c r="L255" s="5">
        <v>630507.05724773568</v>
      </c>
      <c r="M255" s="5">
        <v>26639972.41463054</v>
      </c>
      <c r="N255" s="6">
        <v>0</v>
      </c>
      <c r="O255" s="6">
        <v>0</v>
      </c>
      <c r="P255" s="6">
        <v>-1825652.6645173354</v>
      </c>
      <c r="Q255" s="6">
        <v>0</v>
      </c>
      <c r="R255" s="6">
        <v>0</v>
      </c>
      <c r="S255" s="6">
        <v>0</v>
      </c>
      <c r="T255" s="6">
        <v>2230819.2000000002</v>
      </c>
      <c r="U255" s="6">
        <v>0</v>
      </c>
      <c r="V255" s="7">
        <f t="shared" si="3"/>
        <v>71921736.584584981</v>
      </c>
      <c r="W255" s="28"/>
      <c r="X255" s="28"/>
      <c r="Y255" s="28"/>
    </row>
    <row r="256" spans="1:25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5" t="s">
        <v>450</v>
      </c>
      <c r="F256" s="15" t="s">
        <v>773</v>
      </c>
      <c r="G256" s="5">
        <v>31586626.709669821</v>
      </c>
      <c r="H256" s="5">
        <v>0</v>
      </c>
      <c r="I256" s="5">
        <v>0</v>
      </c>
      <c r="J256" s="5">
        <v>609605.49321266997</v>
      </c>
      <c r="K256" s="5">
        <v>789645.70135747001</v>
      </c>
      <c r="L256" s="5">
        <v>269615.51109708159</v>
      </c>
      <c r="M256" s="5">
        <v>11391704.019199638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1608467.9400000002</v>
      </c>
      <c r="U256" s="6">
        <v>0</v>
      </c>
      <c r="V256" s="7">
        <f t="shared" si="3"/>
        <v>46255665.374536678</v>
      </c>
      <c r="W256" s="28"/>
      <c r="X256" s="28"/>
      <c r="Y256" s="28"/>
    </row>
    <row r="257" spans="1:25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5" t="s">
        <v>451</v>
      </c>
      <c r="F257" s="15" t="s">
        <v>771</v>
      </c>
      <c r="G257" s="5">
        <v>67325952.564461201</v>
      </c>
      <c r="H257" s="5">
        <v>0</v>
      </c>
      <c r="I257" s="5">
        <v>0</v>
      </c>
      <c r="J257" s="5">
        <v>2226262.1628959002</v>
      </c>
      <c r="K257" s="5">
        <v>2178374.7963800998</v>
      </c>
      <c r="L257" s="5">
        <v>35612875.712133631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4932900</v>
      </c>
      <c r="T257" s="6">
        <v>0</v>
      </c>
      <c r="U257" s="6">
        <v>0</v>
      </c>
      <c r="V257" s="7">
        <f t="shared" si="3"/>
        <v>112276365.23587084</v>
      </c>
      <c r="W257" s="28"/>
      <c r="X257" s="28"/>
      <c r="Y257" s="28"/>
    </row>
    <row r="258" spans="1:25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5" t="s">
        <v>452</v>
      </c>
      <c r="F258" s="15" t="s">
        <v>773</v>
      </c>
      <c r="G258" s="5">
        <v>45130581.480912089</v>
      </c>
      <c r="H258" s="5">
        <v>0</v>
      </c>
      <c r="I258" s="5">
        <v>0</v>
      </c>
      <c r="J258" s="5">
        <v>1253241.6923076999</v>
      </c>
      <c r="K258" s="5">
        <v>1277909.3212669999</v>
      </c>
      <c r="L258" s="5">
        <v>507972.32852945378</v>
      </c>
      <c r="M258" s="5">
        <v>21462676.212525275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2441700</v>
      </c>
      <c r="U258" s="6">
        <v>0</v>
      </c>
      <c r="V258" s="7">
        <f t="shared" si="3"/>
        <v>72074081.03554152</v>
      </c>
      <c r="W258" s="28"/>
      <c r="X258" s="28"/>
      <c r="Y258" s="28"/>
    </row>
    <row r="259" spans="1:25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5" t="s">
        <v>453</v>
      </c>
      <c r="F259" s="15" t="s">
        <v>771</v>
      </c>
      <c r="G259" s="5">
        <v>41801569.138565898</v>
      </c>
      <c r="H259" s="5">
        <v>0</v>
      </c>
      <c r="I259" s="5">
        <v>0</v>
      </c>
      <c r="J259" s="5">
        <v>1227323.7556561001</v>
      </c>
      <c r="K259" s="5">
        <v>1702018.5520362</v>
      </c>
      <c r="L259" s="5">
        <v>26999860.934151813</v>
      </c>
      <c r="M259" s="5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3153259.2600000002</v>
      </c>
      <c r="T259" s="6">
        <v>0</v>
      </c>
      <c r="U259" s="6">
        <v>0</v>
      </c>
      <c r="V259" s="7">
        <f t="shared" si="3"/>
        <v>74884031.640410021</v>
      </c>
      <c r="W259" s="28"/>
      <c r="X259" s="28"/>
      <c r="Y259" s="28"/>
    </row>
    <row r="260" spans="1:25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5" t="s">
        <v>454</v>
      </c>
      <c r="F260" s="15" t="s">
        <v>772</v>
      </c>
      <c r="G260" s="5">
        <v>132208610.48045419</v>
      </c>
      <c r="H260" s="5">
        <v>0</v>
      </c>
      <c r="I260" s="5">
        <v>0</v>
      </c>
      <c r="J260" s="5">
        <v>4093842.5520362002</v>
      </c>
      <c r="K260" s="5">
        <v>6831503.8280542996</v>
      </c>
      <c r="L260" s="5">
        <v>87622564.191450655</v>
      </c>
      <c r="M260" s="5">
        <v>0</v>
      </c>
      <c r="N260" s="6">
        <v>0</v>
      </c>
      <c r="O260" s="6">
        <v>-3393706.7561142012</v>
      </c>
      <c r="P260" s="6">
        <v>0</v>
      </c>
      <c r="Q260" s="6">
        <v>0</v>
      </c>
      <c r="R260" s="6">
        <v>0</v>
      </c>
      <c r="S260" s="6">
        <v>9720000</v>
      </c>
      <c r="T260" s="6">
        <v>0</v>
      </c>
      <c r="U260" s="6">
        <v>0</v>
      </c>
      <c r="V260" s="7">
        <f t="shared" si="3"/>
        <v>237082814.29588115</v>
      </c>
      <c r="W260" s="28"/>
      <c r="X260" s="28"/>
      <c r="Y260" s="28"/>
    </row>
    <row r="261" spans="1:25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5" t="s">
        <v>457</v>
      </c>
      <c r="F261" s="15" t="s">
        <v>771</v>
      </c>
      <c r="G261" s="5">
        <v>103917105.61140859</v>
      </c>
      <c r="H261" s="5">
        <v>0</v>
      </c>
      <c r="I261" s="5">
        <v>0</v>
      </c>
      <c r="J261" s="5">
        <v>3145000.7330316999</v>
      </c>
      <c r="K261" s="5">
        <v>4644922.7149320999</v>
      </c>
      <c r="L261" s="5">
        <v>66965403.675659806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7290000</v>
      </c>
      <c r="T261" s="6">
        <v>0</v>
      </c>
      <c r="U261" s="6">
        <v>0</v>
      </c>
      <c r="V261" s="7">
        <f t="shared" si="3"/>
        <v>185962432.7350322</v>
      </c>
      <c r="W261" s="28"/>
      <c r="X261" s="28"/>
      <c r="Y261" s="28"/>
    </row>
    <row r="262" spans="1:25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5" t="s">
        <v>458</v>
      </c>
      <c r="F262" s="15" t="s">
        <v>771</v>
      </c>
      <c r="G262" s="5">
        <v>34360253.640301548</v>
      </c>
      <c r="H262" s="5">
        <v>0</v>
      </c>
      <c r="I262" s="5">
        <v>0</v>
      </c>
      <c r="J262" s="5">
        <v>795959.80090498005</v>
      </c>
      <c r="K262" s="5">
        <v>1242396.7420814</v>
      </c>
      <c r="L262" s="5">
        <v>17826003.819145385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2465703</v>
      </c>
      <c r="T262" s="6">
        <v>0</v>
      </c>
      <c r="U262" s="6">
        <v>0</v>
      </c>
      <c r="V262" s="7">
        <f t="shared" si="3"/>
        <v>56690317.002433315</v>
      </c>
      <c r="W262" s="28"/>
      <c r="X262" s="28"/>
      <c r="Y262" s="28"/>
    </row>
    <row r="263" spans="1:25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5" t="s">
        <v>459</v>
      </c>
      <c r="F263" s="15" t="s">
        <v>771</v>
      </c>
      <c r="G263" s="5">
        <v>40461038.308688402</v>
      </c>
      <c r="H263" s="5">
        <v>0</v>
      </c>
      <c r="I263" s="5">
        <v>0</v>
      </c>
      <c r="J263" s="5">
        <v>1157166.1809954999</v>
      </c>
      <c r="K263" s="5">
        <v>2349310.3167420998</v>
      </c>
      <c r="L263" s="5">
        <v>27803276.355149209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2596180.6800000002</v>
      </c>
      <c r="T263" s="6">
        <v>0</v>
      </c>
      <c r="U263" s="6">
        <v>0</v>
      </c>
      <c r="V263" s="7">
        <f t="shared" si="3"/>
        <v>74366971.84157522</v>
      </c>
      <c r="W263" s="28"/>
      <c r="X263" s="28"/>
      <c r="Y263" s="28"/>
    </row>
    <row r="264" spans="1:25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5" t="s">
        <v>742</v>
      </c>
      <c r="F264" s="15" t="s">
        <v>771</v>
      </c>
      <c r="G264" s="5">
        <v>23508095.55861441</v>
      </c>
      <c r="H264" s="5">
        <v>0</v>
      </c>
      <c r="I264" s="5">
        <v>0</v>
      </c>
      <c r="J264" s="5">
        <v>822451.71945702005</v>
      </c>
      <c r="K264" s="5">
        <v>768860.67873302998</v>
      </c>
      <c r="L264" s="5">
        <v>11393715.147718454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1544395.86</v>
      </c>
      <c r="T264" s="6">
        <v>0</v>
      </c>
      <c r="U264" s="6">
        <v>0</v>
      </c>
      <c r="V264" s="7">
        <f t="shared" si="3"/>
        <v>38037518.964522913</v>
      </c>
      <c r="W264" s="28"/>
      <c r="X264" s="28"/>
      <c r="Y264" s="28"/>
    </row>
    <row r="265" spans="1:25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5" t="s">
        <v>743</v>
      </c>
      <c r="F265" s="15" t="s">
        <v>771</v>
      </c>
      <c r="G265" s="5">
        <v>55620186.325944118</v>
      </c>
      <c r="H265" s="5">
        <v>0</v>
      </c>
      <c r="I265" s="5">
        <v>0</v>
      </c>
      <c r="J265" s="5">
        <v>1590038.5248869001</v>
      </c>
      <c r="K265" s="5">
        <v>2338518.8687783</v>
      </c>
      <c r="L265" s="5">
        <v>31140138.447935555</v>
      </c>
      <c r="M265" s="5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4047753.0600000005</v>
      </c>
      <c r="T265" s="6">
        <v>0</v>
      </c>
      <c r="U265" s="6">
        <v>0</v>
      </c>
      <c r="V265" s="7">
        <f t="shared" ref="V265:V328" si="4">+SUM(G265:U265)</f>
        <v>94736635.227544874</v>
      </c>
      <c r="W265" s="28"/>
      <c r="X265" s="28"/>
      <c r="Y265" s="28"/>
    </row>
    <row r="266" spans="1:25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5" t="s">
        <v>462</v>
      </c>
      <c r="F266" s="15" t="s">
        <v>773</v>
      </c>
      <c r="G266" s="5">
        <v>38296216.249155685</v>
      </c>
      <c r="H266" s="5">
        <v>0</v>
      </c>
      <c r="I266" s="5">
        <v>0</v>
      </c>
      <c r="J266" s="5">
        <v>1354413.5837103999</v>
      </c>
      <c r="K266" s="5">
        <v>1296151.9004525</v>
      </c>
      <c r="L266" s="5">
        <v>517992.96374393214</v>
      </c>
      <c r="M266" s="5">
        <v>21886064.725979917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2205728.2800000003</v>
      </c>
      <c r="U266" s="6">
        <v>0</v>
      </c>
      <c r="V266" s="7">
        <f t="shared" si="4"/>
        <v>65556567.70304244</v>
      </c>
      <c r="W266" s="28"/>
      <c r="X266" s="28"/>
      <c r="Y266" s="28"/>
    </row>
    <row r="267" spans="1:25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5" t="s">
        <v>465</v>
      </c>
      <c r="F267" s="15" t="s">
        <v>771</v>
      </c>
      <c r="G267" s="5">
        <v>55718342.345803097</v>
      </c>
      <c r="H267" s="5">
        <v>0</v>
      </c>
      <c r="I267" s="5">
        <v>0</v>
      </c>
      <c r="J267" s="5">
        <v>1001857.7375566</v>
      </c>
      <c r="K267" s="5">
        <v>1257418.4615384999</v>
      </c>
      <c r="L267" s="5">
        <v>21851054.850673392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3262500</v>
      </c>
      <c r="T267" s="6">
        <v>0</v>
      </c>
      <c r="U267" s="6">
        <v>0</v>
      </c>
      <c r="V267" s="7">
        <f t="shared" si="4"/>
        <v>83091173.395571589</v>
      </c>
      <c r="W267" s="28"/>
      <c r="X267" s="28"/>
      <c r="Y267" s="28"/>
    </row>
    <row r="268" spans="1:25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5" t="s">
        <v>466</v>
      </c>
      <c r="F268" s="15" t="s">
        <v>771</v>
      </c>
      <c r="G268" s="5">
        <v>40361310.155051783</v>
      </c>
      <c r="H268" s="5">
        <v>0</v>
      </c>
      <c r="I268" s="5">
        <v>0</v>
      </c>
      <c r="J268" s="5">
        <v>946676.53393665003</v>
      </c>
      <c r="K268" s="5">
        <v>1586061.6289593</v>
      </c>
      <c r="L268" s="5">
        <v>22476109.746763907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2790486</v>
      </c>
      <c r="T268" s="6">
        <v>0</v>
      </c>
      <c r="U268" s="6">
        <v>0</v>
      </c>
      <c r="V268" s="7">
        <f t="shared" si="4"/>
        <v>68160644.06471163</v>
      </c>
      <c r="W268" s="28"/>
      <c r="X268" s="28"/>
      <c r="Y268" s="28"/>
    </row>
    <row r="269" spans="1:25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5" t="s">
        <v>467</v>
      </c>
      <c r="F269" s="15" t="s">
        <v>771</v>
      </c>
      <c r="G269" s="5">
        <v>44270895.251368068</v>
      </c>
      <c r="H269" s="5">
        <v>0</v>
      </c>
      <c r="I269" s="5">
        <v>0</v>
      </c>
      <c r="J269" s="5">
        <v>1936530.9411764999</v>
      </c>
      <c r="K269" s="5">
        <v>1997828.4615384999</v>
      </c>
      <c r="L269" s="5">
        <v>30039305.182170738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3191940</v>
      </c>
      <c r="T269" s="6">
        <v>0</v>
      </c>
      <c r="U269" s="6">
        <v>0</v>
      </c>
      <c r="V269" s="7">
        <f t="shared" si="4"/>
        <v>81436499.836253807</v>
      </c>
      <c r="W269" s="28"/>
      <c r="X269" s="28"/>
      <c r="Y269" s="28"/>
    </row>
    <row r="270" spans="1:25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5" t="s">
        <v>468</v>
      </c>
      <c r="F270" s="15" t="s">
        <v>771</v>
      </c>
      <c r="G270" s="5">
        <v>45730639.522545919</v>
      </c>
      <c r="H270" s="5">
        <v>0</v>
      </c>
      <c r="I270" s="5">
        <v>0</v>
      </c>
      <c r="J270" s="5">
        <v>1324336.8054299001</v>
      </c>
      <c r="K270" s="5">
        <v>1999730.3167421001</v>
      </c>
      <c r="L270" s="5">
        <v>26891651.559945308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3780000</v>
      </c>
      <c r="T270" s="6">
        <v>0</v>
      </c>
      <c r="U270" s="6">
        <v>0</v>
      </c>
      <c r="V270" s="7">
        <f t="shared" si="4"/>
        <v>79726358.204663217</v>
      </c>
      <c r="W270" s="28"/>
      <c r="X270" s="28"/>
      <c r="Y270" s="28"/>
    </row>
    <row r="271" spans="1:25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5" t="s">
        <v>471</v>
      </c>
      <c r="F271" s="15" t="s">
        <v>773</v>
      </c>
      <c r="G271" s="5">
        <v>39042461.527345836</v>
      </c>
      <c r="H271" s="5">
        <v>0</v>
      </c>
      <c r="I271" s="5">
        <v>0</v>
      </c>
      <c r="J271" s="5">
        <v>727096.07239819004</v>
      </c>
      <c r="K271" s="5">
        <v>1039752.3529412</v>
      </c>
      <c r="L271" s="5">
        <v>412386.33717908553</v>
      </c>
      <c r="M271" s="5">
        <v>17424009.010425422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2425266</v>
      </c>
      <c r="U271" s="6">
        <v>0</v>
      </c>
      <c r="V271" s="7">
        <f t="shared" si="4"/>
        <v>61070971.300289735</v>
      </c>
      <c r="W271" s="28"/>
      <c r="X271" s="28"/>
      <c r="Y271" s="28"/>
    </row>
    <row r="272" spans="1:25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5" t="s">
        <v>474</v>
      </c>
      <c r="F272" s="15" t="s">
        <v>771</v>
      </c>
      <c r="G272" s="5">
        <v>50902692.594709679</v>
      </c>
      <c r="H272" s="5">
        <v>0</v>
      </c>
      <c r="I272" s="5">
        <v>0</v>
      </c>
      <c r="J272" s="5">
        <v>2003831.0859729</v>
      </c>
      <c r="K272" s="5">
        <v>2177797.4208145002</v>
      </c>
      <c r="L272" s="5">
        <v>35265796.822853878</v>
      </c>
      <c r="M272" s="5">
        <v>0</v>
      </c>
      <c r="N272" s="6">
        <v>0</v>
      </c>
      <c r="O272" s="6">
        <v>-3916160.6979062585</v>
      </c>
      <c r="P272" s="6">
        <v>0</v>
      </c>
      <c r="Q272" s="6">
        <v>0</v>
      </c>
      <c r="R272" s="6">
        <v>0</v>
      </c>
      <c r="S272" s="6">
        <v>3132278.46</v>
      </c>
      <c r="T272" s="6">
        <v>0</v>
      </c>
      <c r="U272" s="6">
        <v>0</v>
      </c>
      <c r="V272" s="7">
        <f t="shared" si="4"/>
        <v>89566235.686444685</v>
      </c>
      <c r="W272" s="28"/>
      <c r="X272" s="28"/>
      <c r="Y272" s="28"/>
    </row>
    <row r="273" spans="1:25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5" t="s">
        <v>475</v>
      </c>
      <c r="F273" s="15" t="s">
        <v>771</v>
      </c>
      <c r="G273" s="5">
        <v>42876295.817219734</v>
      </c>
      <c r="H273" s="5">
        <v>0</v>
      </c>
      <c r="I273" s="5">
        <v>0</v>
      </c>
      <c r="J273" s="5">
        <v>1422088.5429864</v>
      </c>
      <c r="K273" s="5">
        <v>1920028.0995475</v>
      </c>
      <c r="L273" s="5">
        <v>30477347.18467534</v>
      </c>
      <c r="M273" s="5">
        <v>0</v>
      </c>
      <c r="N273" s="6">
        <v>0</v>
      </c>
      <c r="O273" s="6">
        <v>-8123178.5800771527</v>
      </c>
      <c r="P273" s="6">
        <v>0</v>
      </c>
      <c r="Q273" s="6">
        <v>0</v>
      </c>
      <c r="R273" s="6">
        <v>0</v>
      </c>
      <c r="S273" s="6">
        <v>2622281.58</v>
      </c>
      <c r="T273" s="6">
        <v>0</v>
      </c>
      <c r="U273" s="6">
        <v>0</v>
      </c>
      <c r="V273" s="7">
        <f t="shared" si="4"/>
        <v>71194862.64435181</v>
      </c>
      <c r="W273" s="28"/>
      <c r="X273" s="28"/>
      <c r="Y273" s="28"/>
    </row>
    <row r="274" spans="1:25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5" t="s">
        <v>478</v>
      </c>
      <c r="F274" s="15" t="s">
        <v>771</v>
      </c>
      <c r="G274" s="5">
        <v>8925815.2527988702</v>
      </c>
      <c r="H274" s="5">
        <v>0</v>
      </c>
      <c r="I274" s="5">
        <v>0</v>
      </c>
      <c r="J274" s="5">
        <v>259905.21266968001</v>
      </c>
      <c r="K274" s="5">
        <v>327398.82352941</v>
      </c>
      <c r="L274" s="5">
        <v>4857384.7671395121</v>
      </c>
      <c r="M274" s="5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621485.46000000008</v>
      </c>
      <c r="T274" s="6">
        <v>0</v>
      </c>
      <c r="U274" s="6">
        <v>0</v>
      </c>
      <c r="V274" s="7">
        <f t="shared" si="4"/>
        <v>14991989.516137473</v>
      </c>
      <c r="W274" s="28"/>
      <c r="X274" s="28"/>
      <c r="Y274" s="28"/>
    </row>
    <row r="275" spans="1:25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5" t="s">
        <v>479</v>
      </c>
      <c r="F275" s="15" t="s">
        <v>771</v>
      </c>
      <c r="G275" s="5">
        <v>62193206.518010437</v>
      </c>
      <c r="H275" s="5">
        <v>0</v>
      </c>
      <c r="I275" s="5">
        <v>0</v>
      </c>
      <c r="J275" s="5">
        <v>2058479.8280543</v>
      </c>
      <c r="K275" s="5">
        <v>1716378.9683258</v>
      </c>
      <c r="L275" s="5">
        <v>32569991.887630135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3861402.84</v>
      </c>
      <c r="T275" s="6">
        <v>0</v>
      </c>
      <c r="U275" s="6">
        <v>0</v>
      </c>
      <c r="V275" s="7">
        <f t="shared" si="4"/>
        <v>102399460.04202068</v>
      </c>
      <c r="W275" s="28"/>
      <c r="X275" s="28"/>
      <c r="Y275" s="28"/>
    </row>
    <row r="276" spans="1:25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5" t="s">
        <v>480</v>
      </c>
      <c r="F276" s="15" t="s">
        <v>771</v>
      </c>
      <c r="G276" s="5">
        <v>56105366.948950745</v>
      </c>
      <c r="H276" s="5">
        <v>0</v>
      </c>
      <c r="I276" s="5">
        <v>0</v>
      </c>
      <c r="J276" s="5">
        <v>2103473.6561086001</v>
      </c>
      <c r="K276" s="5">
        <v>2162693.0769230998</v>
      </c>
      <c r="L276" s="5">
        <v>35316415.854272939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3371823.54</v>
      </c>
      <c r="T276" s="6">
        <v>0</v>
      </c>
      <c r="U276" s="6">
        <v>0</v>
      </c>
      <c r="V276" s="7">
        <f t="shared" si="4"/>
        <v>99059773.076255396</v>
      </c>
      <c r="W276" s="28"/>
      <c r="X276" s="28"/>
      <c r="Y276" s="28"/>
    </row>
    <row r="277" spans="1:25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5" t="s">
        <v>483</v>
      </c>
      <c r="F277" s="15" t="s">
        <v>773</v>
      </c>
      <c r="G277" s="5">
        <v>62940425.335583881</v>
      </c>
      <c r="H277" s="5">
        <v>0</v>
      </c>
      <c r="I277" s="5">
        <v>0</v>
      </c>
      <c r="J277" s="5">
        <v>3123722.5248869001</v>
      </c>
      <c r="K277" s="5">
        <v>3067721.8099547001</v>
      </c>
      <c r="L277" s="5">
        <v>1339306.6066717482</v>
      </c>
      <c r="M277" s="5">
        <v>56587932.912619166</v>
      </c>
      <c r="N277" s="6">
        <v>0</v>
      </c>
      <c r="O277" s="6">
        <v>0</v>
      </c>
      <c r="P277" s="6">
        <v>-13366445.44269409</v>
      </c>
      <c r="Q277" s="6">
        <v>0</v>
      </c>
      <c r="R277" s="6">
        <v>0</v>
      </c>
      <c r="S277" s="6">
        <v>0</v>
      </c>
      <c r="T277" s="6">
        <v>4126457.34</v>
      </c>
      <c r="U277" s="6">
        <v>0</v>
      </c>
      <c r="V277" s="7">
        <f t="shared" si="4"/>
        <v>117819121.0870223</v>
      </c>
      <c r="W277" s="28"/>
      <c r="X277" s="28"/>
      <c r="Y277" s="28"/>
    </row>
    <row r="278" spans="1:25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5" t="s">
        <v>484</v>
      </c>
      <c r="F278" s="15" t="s">
        <v>771</v>
      </c>
      <c r="G278" s="5">
        <v>45788582.30578851</v>
      </c>
      <c r="H278" s="5">
        <v>0</v>
      </c>
      <c r="I278" s="5">
        <v>0</v>
      </c>
      <c r="J278" s="5">
        <v>790100.84162895998</v>
      </c>
      <c r="K278" s="5">
        <v>1395378.8687783</v>
      </c>
      <c r="L278" s="5">
        <v>26196935.233708072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3044805.3000000003</v>
      </c>
      <c r="T278" s="6">
        <v>0</v>
      </c>
      <c r="U278" s="6">
        <v>0</v>
      </c>
      <c r="V278" s="7">
        <f t="shared" si="4"/>
        <v>77215802.54990384</v>
      </c>
      <c r="W278" s="28"/>
      <c r="X278" s="28"/>
      <c r="Y278" s="28"/>
    </row>
    <row r="279" spans="1:25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5" t="s">
        <v>485</v>
      </c>
      <c r="F279" s="15" t="s">
        <v>771</v>
      </c>
      <c r="G279" s="5">
        <v>39262047.462351732</v>
      </c>
      <c r="H279" s="5">
        <v>0</v>
      </c>
      <c r="I279" s="5">
        <v>0</v>
      </c>
      <c r="J279" s="5">
        <v>534634.26244344003</v>
      </c>
      <c r="K279" s="5">
        <v>1025908.7782805</v>
      </c>
      <c r="L279" s="5">
        <v>12264426.919005277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2393389.08</v>
      </c>
      <c r="T279" s="6">
        <v>0</v>
      </c>
      <c r="U279" s="6">
        <v>0</v>
      </c>
      <c r="V279" s="7">
        <f t="shared" si="4"/>
        <v>55480406.50208094</v>
      </c>
      <c r="W279" s="28"/>
      <c r="X279" s="28"/>
      <c r="Y279" s="28"/>
    </row>
    <row r="280" spans="1:25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5" t="s">
        <v>486</v>
      </c>
      <c r="F280" s="15" t="s">
        <v>771</v>
      </c>
      <c r="G280" s="5">
        <v>128663950.43074092</v>
      </c>
      <c r="H280" s="5">
        <v>0</v>
      </c>
      <c r="I280" s="5">
        <v>0</v>
      </c>
      <c r="J280" s="5">
        <v>3841748.7782804999</v>
      </c>
      <c r="K280" s="5">
        <v>5389841.4208145002</v>
      </c>
      <c r="L280" s="5">
        <v>61842046.385419145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8377010.8200000012</v>
      </c>
      <c r="T280" s="6">
        <v>0</v>
      </c>
      <c r="U280" s="6">
        <v>0</v>
      </c>
      <c r="V280" s="7">
        <f t="shared" si="4"/>
        <v>208114597.83525509</v>
      </c>
      <c r="W280" s="28"/>
      <c r="X280" s="28"/>
      <c r="Y280" s="28"/>
    </row>
    <row r="281" spans="1:25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5" t="s">
        <v>489</v>
      </c>
      <c r="F281" s="15" t="s">
        <v>773</v>
      </c>
      <c r="G281" s="5">
        <v>40679105.668034852</v>
      </c>
      <c r="H281" s="5">
        <v>0</v>
      </c>
      <c r="I281" s="5">
        <v>0</v>
      </c>
      <c r="J281" s="5">
        <v>1595793.1131221999</v>
      </c>
      <c r="K281" s="5">
        <v>1578098.8235293999</v>
      </c>
      <c r="L281" s="5">
        <v>658909.49872370122</v>
      </c>
      <c r="M281" s="5">
        <v>27840022.832354229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2529053.8199999998</v>
      </c>
      <c r="U281" s="6">
        <v>0</v>
      </c>
      <c r="V281" s="7">
        <f t="shared" si="4"/>
        <v>74880983.75576438</v>
      </c>
      <c r="W281" s="28"/>
      <c r="X281" s="28"/>
      <c r="Y281" s="28"/>
    </row>
    <row r="282" spans="1:25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5" t="s">
        <v>492</v>
      </c>
      <c r="F282" s="15" t="s">
        <v>773</v>
      </c>
      <c r="G282" s="5">
        <v>47366921.648022458</v>
      </c>
      <c r="H282" s="5">
        <v>0</v>
      </c>
      <c r="I282" s="5">
        <v>0</v>
      </c>
      <c r="J282" s="5">
        <v>1149751.1402715</v>
      </c>
      <c r="K282" s="5">
        <v>1323065.5656109001</v>
      </c>
      <c r="L282" s="5">
        <v>594813.00589803036</v>
      </c>
      <c r="M282" s="5">
        <v>25131839.345552236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2633808.2399999998</v>
      </c>
      <c r="U282" s="6">
        <v>0</v>
      </c>
      <c r="V282" s="7">
        <f t="shared" si="4"/>
        <v>78200198.945355117</v>
      </c>
      <c r="W282" s="28"/>
      <c r="X282" s="28"/>
      <c r="Y282" s="28"/>
    </row>
    <row r="283" spans="1:25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5" t="s">
        <v>493</v>
      </c>
      <c r="F283" s="15" t="s">
        <v>771</v>
      </c>
      <c r="G283" s="5">
        <v>46646932.567875341</v>
      </c>
      <c r="H283" s="5">
        <v>0</v>
      </c>
      <c r="I283" s="5">
        <v>0</v>
      </c>
      <c r="J283" s="5">
        <v>1064500.479638</v>
      </c>
      <c r="K283" s="5">
        <v>2038501.4298642999</v>
      </c>
      <c r="L283" s="5">
        <v>25662870.055790968</v>
      </c>
      <c r="M283" s="5">
        <v>0</v>
      </c>
      <c r="N283" s="6">
        <v>0</v>
      </c>
      <c r="O283" s="6">
        <v>13001046.417066306</v>
      </c>
      <c r="P283" s="6">
        <v>0</v>
      </c>
      <c r="Q283" s="6">
        <v>0</v>
      </c>
      <c r="R283" s="6">
        <v>0</v>
      </c>
      <c r="S283" s="6">
        <v>4584995.28</v>
      </c>
      <c r="T283" s="6">
        <v>0</v>
      </c>
      <c r="U283" s="6">
        <v>0</v>
      </c>
      <c r="V283" s="7">
        <f t="shared" si="4"/>
        <v>92998846.230234921</v>
      </c>
      <c r="W283" s="28"/>
      <c r="X283" s="28"/>
      <c r="Y283" s="28"/>
    </row>
    <row r="284" spans="1:25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5" t="s">
        <v>494</v>
      </c>
      <c r="F284" s="15" t="s">
        <v>771</v>
      </c>
      <c r="G284" s="5">
        <v>20976438.365572099</v>
      </c>
      <c r="H284" s="5">
        <v>0</v>
      </c>
      <c r="I284" s="5">
        <v>0</v>
      </c>
      <c r="J284" s="5">
        <v>651537.45701358002</v>
      </c>
      <c r="K284" s="5">
        <v>958884.43438915</v>
      </c>
      <c r="L284" s="5">
        <v>12460835.70808577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1481400</v>
      </c>
      <c r="T284" s="6">
        <v>0</v>
      </c>
      <c r="U284" s="6">
        <v>0</v>
      </c>
      <c r="V284" s="7">
        <f t="shared" si="4"/>
        <v>36529095.965060599</v>
      </c>
      <c r="W284" s="28"/>
      <c r="X284" s="28"/>
      <c r="Y284" s="28"/>
    </row>
    <row r="285" spans="1:25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5" t="s">
        <v>495</v>
      </c>
      <c r="F285" s="15" t="s">
        <v>771</v>
      </c>
      <c r="G285" s="5">
        <v>64556688.322726086</v>
      </c>
      <c r="H285" s="5">
        <v>0</v>
      </c>
      <c r="I285" s="5">
        <v>0</v>
      </c>
      <c r="J285" s="5">
        <v>2056279.2307692</v>
      </c>
      <c r="K285" s="5">
        <v>3310910.9049773999</v>
      </c>
      <c r="L285" s="5">
        <v>42187222.536337703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4903887.0599999996</v>
      </c>
      <c r="T285" s="6">
        <v>0</v>
      </c>
      <c r="U285" s="6">
        <v>0</v>
      </c>
      <c r="V285" s="7">
        <f t="shared" si="4"/>
        <v>117014988.05481039</v>
      </c>
      <c r="W285" s="28"/>
      <c r="X285" s="28"/>
      <c r="Y285" s="28"/>
    </row>
    <row r="286" spans="1:25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5" t="s">
        <v>498</v>
      </c>
      <c r="F286" s="15" t="s">
        <v>773</v>
      </c>
      <c r="G286" s="5">
        <v>70468967.236200005</v>
      </c>
      <c r="H286" s="5">
        <v>0</v>
      </c>
      <c r="I286" s="5">
        <v>0</v>
      </c>
      <c r="J286" s="5">
        <v>2534332.3800905002</v>
      </c>
      <c r="K286" s="5">
        <v>2703417.7375566</v>
      </c>
      <c r="L286" s="5">
        <v>1098246.8298614109</v>
      </c>
      <c r="M286" s="5">
        <v>46402756.187497847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4630418.28</v>
      </c>
      <c r="U286" s="6">
        <v>0</v>
      </c>
      <c r="V286" s="7">
        <f t="shared" si="4"/>
        <v>127838138.65120637</v>
      </c>
      <c r="W286" s="28"/>
      <c r="X286" s="28"/>
      <c r="Y286" s="28"/>
    </row>
    <row r="287" spans="1:25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5" t="s">
        <v>501</v>
      </c>
      <c r="F287" s="15" t="s">
        <v>773</v>
      </c>
      <c r="G287" s="5">
        <v>57833750.171239443</v>
      </c>
      <c r="H287" s="5">
        <v>0</v>
      </c>
      <c r="I287" s="5">
        <v>0</v>
      </c>
      <c r="J287" s="5">
        <v>1464853.1402715</v>
      </c>
      <c r="K287" s="5">
        <v>1943677.1040723999</v>
      </c>
      <c r="L287" s="5">
        <v>899971.99492468801</v>
      </c>
      <c r="M287" s="5">
        <v>38025314.45625592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3960000</v>
      </c>
      <c r="U287" s="6">
        <v>0</v>
      </c>
      <c r="V287" s="7">
        <f t="shared" si="4"/>
        <v>104127566.86676395</v>
      </c>
      <c r="W287" s="28"/>
      <c r="X287" s="28"/>
      <c r="Y287" s="28"/>
    </row>
    <row r="288" spans="1:25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5" t="s">
        <v>632</v>
      </c>
      <c r="F288" s="15" t="s">
        <v>773</v>
      </c>
      <c r="G288" s="5">
        <v>33974019.945336461</v>
      </c>
      <c r="H288" s="5">
        <v>0</v>
      </c>
      <c r="I288" s="5">
        <v>0</v>
      </c>
      <c r="J288" s="5">
        <v>452278.29864252999</v>
      </c>
      <c r="K288" s="5">
        <v>676342.21719457</v>
      </c>
      <c r="L288" s="5">
        <v>345972.70559672063</v>
      </c>
      <c r="M288" s="5">
        <v>14617922.555132238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2070000</v>
      </c>
      <c r="U288" s="6">
        <v>0</v>
      </c>
      <c r="V288" s="7">
        <f t="shared" si="4"/>
        <v>52136535.721902527</v>
      </c>
      <c r="W288" s="28"/>
      <c r="X288" s="28"/>
      <c r="Y288" s="28"/>
    </row>
    <row r="289" spans="1:25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5" t="s">
        <v>504</v>
      </c>
      <c r="F289" s="15" t="s">
        <v>771</v>
      </c>
      <c r="G289" s="5">
        <v>34396727.820973493</v>
      </c>
      <c r="H289" s="5">
        <v>0</v>
      </c>
      <c r="I289" s="5">
        <v>0</v>
      </c>
      <c r="J289" s="5">
        <v>1100013.7647059001</v>
      </c>
      <c r="K289" s="5">
        <v>1288594.7511312</v>
      </c>
      <c r="L289" s="5">
        <v>20901607.275878992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2160000</v>
      </c>
      <c r="T289" s="6">
        <v>0</v>
      </c>
      <c r="U289" s="6">
        <v>0</v>
      </c>
      <c r="V289" s="7">
        <f t="shared" si="4"/>
        <v>59846943.612689584</v>
      </c>
      <c r="W289" s="28"/>
      <c r="X289" s="28"/>
      <c r="Y289" s="28"/>
    </row>
    <row r="290" spans="1:25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5" t="s">
        <v>505</v>
      </c>
      <c r="F290" s="15" t="s">
        <v>771</v>
      </c>
      <c r="G290" s="5">
        <v>21980403.117128156</v>
      </c>
      <c r="H290" s="5">
        <v>0</v>
      </c>
      <c r="I290" s="5">
        <v>0</v>
      </c>
      <c r="J290" s="5">
        <v>1067773.5927601999</v>
      </c>
      <c r="K290" s="5">
        <v>1430700.3167421001</v>
      </c>
      <c r="L290" s="5">
        <v>17908312.770216405</v>
      </c>
      <c r="M290" s="5">
        <v>0</v>
      </c>
      <c r="N290" s="6">
        <v>0</v>
      </c>
      <c r="O290" s="6">
        <v>-7188929.4461539639</v>
      </c>
      <c r="P290" s="6">
        <v>0</v>
      </c>
      <c r="Q290" s="6">
        <v>0</v>
      </c>
      <c r="R290" s="6">
        <v>0</v>
      </c>
      <c r="S290" s="6">
        <v>1464312.6</v>
      </c>
      <c r="T290" s="6">
        <v>0</v>
      </c>
      <c r="U290" s="6">
        <v>0</v>
      </c>
      <c r="V290" s="7">
        <f t="shared" si="4"/>
        <v>36662572.950692907</v>
      </c>
      <c r="W290" s="28"/>
      <c r="X290" s="28"/>
      <c r="Y290" s="28"/>
    </row>
    <row r="291" spans="1:25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5" t="s">
        <v>506</v>
      </c>
      <c r="F291" s="15" t="s">
        <v>771</v>
      </c>
      <c r="G291" s="5">
        <v>18601443.431634668</v>
      </c>
      <c r="H291" s="5">
        <v>0</v>
      </c>
      <c r="I291" s="5">
        <v>0</v>
      </c>
      <c r="J291" s="5">
        <v>731778.70588234998</v>
      </c>
      <c r="K291" s="5">
        <v>859004.93212669005</v>
      </c>
      <c r="L291" s="5">
        <v>11261978.160912013</v>
      </c>
      <c r="M291" s="5">
        <v>0</v>
      </c>
      <c r="N291" s="6">
        <v>0</v>
      </c>
      <c r="O291" s="6">
        <v>-721371.76093360304</v>
      </c>
      <c r="P291" s="6">
        <v>0</v>
      </c>
      <c r="Q291" s="6">
        <v>0</v>
      </c>
      <c r="R291" s="6">
        <v>0</v>
      </c>
      <c r="S291" s="6">
        <v>1212745.32</v>
      </c>
      <c r="T291" s="6">
        <v>0</v>
      </c>
      <c r="U291" s="6">
        <v>0</v>
      </c>
      <c r="V291" s="7">
        <f t="shared" si="4"/>
        <v>31945578.789622117</v>
      </c>
      <c r="W291" s="28"/>
      <c r="X291" s="28"/>
      <c r="Y291" s="28"/>
    </row>
    <row r="292" spans="1:25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5" t="s">
        <v>507</v>
      </c>
      <c r="F292" s="15" t="s">
        <v>771</v>
      </c>
      <c r="G292" s="5">
        <v>25642022.917728428</v>
      </c>
      <c r="H292" s="5">
        <v>0</v>
      </c>
      <c r="I292" s="5">
        <v>0</v>
      </c>
      <c r="J292" s="5">
        <v>546959.22171945998</v>
      </c>
      <c r="K292" s="5">
        <v>674581.71945701004</v>
      </c>
      <c r="L292" s="5">
        <v>10459040.126020484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1620000</v>
      </c>
      <c r="T292" s="6">
        <v>0</v>
      </c>
      <c r="U292" s="6">
        <v>0</v>
      </c>
      <c r="V292" s="7">
        <f t="shared" si="4"/>
        <v>38942603.984925382</v>
      </c>
      <c r="W292" s="28"/>
      <c r="X292" s="28"/>
      <c r="Y292" s="28"/>
    </row>
    <row r="293" spans="1:25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5" t="s">
        <v>508</v>
      </c>
      <c r="F293" s="15" t="s">
        <v>774</v>
      </c>
      <c r="G293" s="5">
        <v>151996904.0381954</v>
      </c>
      <c r="H293" s="5">
        <v>0</v>
      </c>
      <c r="I293" s="5">
        <v>0</v>
      </c>
      <c r="J293" s="5">
        <v>8710226.7239819001</v>
      </c>
      <c r="K293" s="5">
        <v>18688816.244344</v>
      </c>
      <c r="L293" s="5">
        <v>168725077.99178159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14760000</v>
      </c>
      <c r="T293" s="6">
        <v>0</v>
      </c>
      <c r="U293" s="6">
        <v>0</v>
      </c>
      <c r="V293" s="7">
        <f t="shared" si="4"/>
        <v>362881024.99830288</v>
      </c>
      <c r="W293" s="28"/>
      <c r="X293" s="28"/>
      <c r="Y293" s="28"/>
    </row>
    <row r="294" spans="1:25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5" t="s">
        <v>511</v>
      </c>
      <c r="F294" s="15" t="s">
        <v>771</v>
      </c>
      <c r="G294" s="5">
        <v>48807378.904772349</v>
      </c>
      <c r="H294" s="5">
        <v>0</v>
      </c>
      <c r="I294" s="5">
        <v>0</v>
      </c>
      <c r="J294" s="5">
        <v>1346403.3212669999</v>
      </c>
      <c r="K294" s="5">
        <v>1726194.6606335</v>
      </c>
      <c r="L294" s="5">
        <v>33714342.359022304</v>
      </c>
      <c r="M294" s="5">
        <v>0</v>
      </c>
      <c r="N294" s="6">
        <v>0</v>
      </c>
      <c r="O294" s="6">
        <v>-4101934.986074199</v>
      </c>
      <c r="P294" s="6">
        <v>0</v>
      </c>
      <c r="Q294" s="6">
        <v>0</v>
      </c>
      <c r="R294" s="6">
        <v>0</v>
      </c>
      <c r="S294" s="6">
        <v>2966451.48</v>
      </c>
      <c r="T294" s="6">
        <v>0</v>
      </c>
      <c r="U294" s="6">
        <v>0</v>
      </c>
      <c r="V294" s="7">
        <f t="shared" si="4"/>
        <v>84458835.739620954</v>
      </c>
      <c r="W294" s="28"/>
      <c r="X294" s="28"/>
      <c r="Y294" s="28"/>
    </row>
    <row r="295" spans="1:25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5" t="s">
        <v>514</v>
      </c>
      <c r="F295" s="15" t="s">
        <v>771</v>
      </c>
      <c r="G295" s="5">
        <v>44724639.087025948</v>
      </c>
      <c r="H295" s="5">
        <v>0</v>
      </c>
      <c r="I295" s="5">
        <v>0</v>
      </c>
      <c r="J295" s="5">
        <v>1236848.6787330001</v>
      </c>
      <c r="K295" s="5">
        <v>1699872.8054299001</v>
      </c>
      <c r="L295" s="5">
        <v>27286702.345689736</v>
      </c>
      <c r="M295" s="5">
        <v>0</v>
      </c>
      <c r="N295" s="6">
        <v>0</v>
      </c>
      <c r="O295" s="6">
        <v>-6453603.5013517905</v>
      </c>
      <c r="P295" s="6">
        <v>0</v>
      </c>
      <c r="Q295" s="6">
        <v>0</v>
      </c>
      <c r="R295" s="6">
        <v>0</v>
      </c>
      <c r="S295" s="6">
        <v>2780366.4</v>
      </c>
      <c r="T295" s="6">
        <v>0</v>
      </c>
      <c r="U295" s="6">
        <v>0</v>
      </c>
      <c r="V295" s="7">
        <f t="shared" si="4"/>
        <v>71274825.815526798</v>
      </c>
      <c r="W295" s="28"/>
      <c r="X295" s="28"/>
      <c r="Y295" s="28"/>
    </row>
    <row r="296" spans="1:25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5" t="s">
        <v>663</v>
      </c>
      <c r="F296" s="15" t="s">
        <v>771</v>
      </c>
      <c r="G296" s="5">
        <v>34508472.382329069</v>
      </c>
      <c r="H296" s="5">
        <v>0</v>
      </c>
      <c r="I296" s="5">
        <v>0</v>
      </c>
      <c r="J296" s="5">
        <v>1310825.7828054</v>
      </c>
      <c r="K296" s="5">
        <v>1522343.7556561001</v>
      </c>
      <c r="L296" s="5">
        <v>24190189.322823141</v>
      </c>
      <c r="M296" s="5">
        <v>0</v>
      </c>
      <c r="N296" s="6">
        <v>0</v>
      </c>
      <c r="O296" s="6">
        <v>-3070151.0793769904</v>
      </c>
      <c r="P296" s="6">
        <v>0</v>
      </c>
      <c r="Q296" s="6">
        <v>0</v>
      </c>
      <c r="R296" s="6">
        <v>0</v>
      </c>
      <c r="S296" s="6">
        <v>2148171.8400000003</v>
      </c>
      <c r="T296" s="6">
        <v>0</v>
      </c>
      <c r="U296" s="6">
        <v>0</v>
      </c>
      <c r="V296" s="7">
        <f t="shared" si="4"/>
        <v>60609852.004236721</v>
      </c>
      <c r="W296" s="28"/>
      <c r="X296" s="28"/>
      <c r="Y296" s="28"/>
    </row>
    <row r="297" spans="1:25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5" t="s">
        <v>664</v>
      </c>
      <c r="F297" s="15" t="s">
        <v>774</v>
      </c>
      <c r="G297" s="5">
        <v>112761809.38957831</v>
      </c>
      <c r="H297" s="5">
        <v>0</v>
      </c>
      <c r="I297" s="5">
        <v>0</v>
      </c>
      <c r="J297" s="5">
        <v>4227109.5475113001</v>
      </c>
      <c r="K297" s="5">
        <v>7318146.2352940999</v>
      </c>
      <c r="L297" s="5">
        <v>90819405.190040931</v>
      </c>
      <c r="M297" s="5">
        <v>0</v>
      </c>
      <c r="N297" s="6">
        <v>0</v>
      </c>
      <c r="O297" s="6">
        <v>-4306971.1671601497</v>
      </c>
      <c r="P297" s="6">
        <v>0</v>
      </c>
      <c r="Q297" s="6">
        <v>0</v>
      </c>
      <c r="R297" s="6">
        <v>0</v>
      </c>
      <c r="S297" s="6">
        <v>7496692.0200000005</v>
      </c>
      <c r="T297" s="6">
        <v>0</v>
      </c>
      <c r="U297" s="6">
        <v>0</v>
      </c>
      <c r="V297" s="7">
        <f t="shared" si="4"/>
        <v>218316191.2152645</v>
      </c>
      <c r="W297" s="28"/>
      <c r="X297" s="28"/>
      <c r="Y297" s="28"/>
    </row>
    <row r="298" spans="1:25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5" t="s">
        <v>665</v>
      </c>
      <c r="F298" s="15" t="s">
        <v>771</v>
      </c>
      <c r="G298" s="5">
        <v>31268254.318349518</v>
      </c>
      <c r="H298" s="5">
        <v>0</v>
      </c>
      <c r="I298" s="5">
        <v>0</v>
      </c>
      <c r="J298" s="5">
        <v>1009497.0859729</v>
      </c>
      <c r="K298" s="5">
        <v>1160712.5339367001</v>
      </c>
      <c r="L298" s="5">
        <v>18336989.501368899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1992851.46</v>
      </c>
      <c r="T298" s="6">
        <v>0</v>
      </c>
      <c r="U298" s="6">
        <v>0</v>
      </c>
      <c r="V298" s="7">
        <f t="shared" si="4"/>
        <v>53768304.899628021</v>
      </c>
      <c r="W298" s="28"/>
      <c r="X298" s="28"/>
      <c r="Y298" s="28"/>
    </row>
    <row r="299" spans="1:25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5" t="s">
        <v>666</v>
      </c>
      <c r="F299" s="15" t="s">
        <v>773</v>
      </c>
      <c r="G299" s="5">
        <v>14770275.584249582</v>
      </c>
      <c r="H299" s="5">
        <v>0</v>
      </c>
      <c r="I299" s="5">
        <v>0</v>
      </c>
      <c r="J299" s="5">
        <v>722774.51583709999</v>
      </c>
      <c r="K299" s="5">
        <v>561627.14932126005</v>
      </c>
      <c r="L299" s="5">
        <v>206592.78993985185</v>
      </c>
      <c r="M299" s="5">
        <v>8728889.1722852774</v>
      </c>
      <c r="N299" s="6">
        <v>0</v>
      </c>
      <c r="O299" s="6">
        <v>0</v>
      </c>
      <c r="P299" s="6">
        <v>-227186.92966648846</v>
      </c>
      <c r="Q299" s="6">
        <v>0</v>
      </c>
      <c r="R299" s="6">
        <v>0</v>
      </c>
      <c r="S299" s="6">
        <v>0</v>
      </c>
      <c r="T299" s="6">
        <v>770543.64000000013</v>
      </c>
      <c r="U299" s="6">
        <v>0</v>
      </c>
      <c r="V299" s="7">
        <f t="shared" si="4"/>
        <v>25533515.921966583</v>
      </c>
      <c r="W299" s="28"/>
      <c r="X299" s="28"/>
      <c r="Y299" s="28"/>
    </row>
    <row r="300" spans="1:25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5" t="s">
        <v>667</v>
      </c>
      <c r="F300" s="15" t="s">
        <v>773</v>
      </c>
      <c r="G300" s="5">
        <v>14903831.069106709</v>
      </c>
      <c r="H300" s="5">
        <v>0</v>
      </c>
      <c r="I300" s="5">
        <v>0</v>
      </c>
      <c r="J300" s="5">
        <v>904079.92760180996</v>
      </c>
      <c r="K300" s="5">
        <v>533739.90950226004</v>
      </c>
      <c r="L300" s="5">
        <v>211653.24040875206</v>
      </c>
      <c r="M300" s="5">
        <v>8942701.6258453932</v>
      </c>
      <c r="N300" s="6">
        <v>0</v>
      </c>
      <c r="O300" s="6">
        <v>0</v>
      </c>
      <c r="P300" s="6">
        <v>-2640192.3024096387</v>
      </c>
      <c r="Q300" s="6">
        <v>0</v>
      </c>
      <c r="R300" s="6">
        <v>0</v>
      </c>
      <c r="S300" s="6">
        <v>0</v>
      </c>
      <c r="T300" s="6">
        <v>807534.72000000009</v>
      </c>
      <c r="U300" s="6">
        <v>0</v>
      </c>
      <c r="V300" s="7">
        <f t="shared" si="4"/>
        <v>23663348.190055285</v>
      </c>
      <c r="W300" s="28"/>
      <c r="X300" s="28"/>
      <c r="Y300" s="28"/>
    </row>
    <row r="301" spans="1:25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5" t="s">
        <v>520</v>
      </c>
      <c r="F301" s="15" t="s">
        <v>773</v>
      </c>
      <c r="G301" s="5">
        <v>37751881.233029246</v>
      </c>
      <c r="H301" s="5">
        <v>0</v>
      </c>
      <c r="I301" s="5">
        <v>0</v>
      </c>
      <c r="J301" s="5">
        <v>953681.47511313006</v>
      </c>
      <c r="K301" s="5">
        <v>1183417.3303167</v>
      </c>
      <c r="L301" s="5">
        <v>456318.6800005681</v>
      </c>
      <c r="M301" s="5">
        <v>19280223.603776973</v>
      </c>
      <c r="N301" s="6">
        <v>0</v>
      </c>
      <c r="O301" s="6">
        <v>0</v>
      </c>
      <c r="P301" s="6">
        <v>6485727.4308810607</v>
      </c>
      <c r="Q301" s="6">
        <v>0</v>
      </c>
      <c r="R301" s="6">
        <v>0</v>
      </c>
      <c r="S301" s="6">
        <v>0</v>
      </c>
      <c r="T301" s="6">
        <v>2833200</v>
      </c>
      <c r="U301" s="6">
        <v>0</v>
      </c>
      <c r="V301" s="7">
        <f t="shared" si="4"/>
        <v>68944449.753117681</v>
      </c>
      <c r="W301" s="28"/>
      <c r="X301" s="28"/>
      <c r="Y301" s="28"/>
    </row>
    <row r="302" spans="1:25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5" t="s">
        <v>521</v>
      </c>
      <c r="F302" s="15" t="s">
        <v>771</v>
      </c>
      <c r="G302" s="5">
        <v>139972802.39633679</v>
      </c>
      <c r="H302" s="5">
        <v>0</v>
      </c>
      <c r="I302" s="5">
        <v>0</v>
      </c>
      <c r="J302" s="5">
        <v>8055131.6832579002</v>
      </c>
      <c r="K302" s="5">
        <v>5973153.4208145002</v>
      </c>
      <c r="L302" s="5">
        <v>78951421.793841168</v>
      </c>
      <c r="M302" s="5">
        <v>0</v>
      </c>
      <c r="N302" s="6">
        <v>0</v>
      </c>
      <c r="O302" s="6">
        <v>36367621.803554475</v>
      </c>
      <c r="P302" s="6">
        <v>0</v>
      </c>
      <c r="Q302" s="6">
        <v>0</v>
      </c>
      <c r="R302" s="6">
        <v>0</v>
      </c>
      <c r="S302" s="6">
        <v>12240000</v>
      </c>
      <c r="T302" s="6">
        <v>0</v>
      </c>
      <c r="U302" s="6">
        <v>0</v>
      </c>
      <c r="V302" s="7">
        <f t="shared" si="4"/>
        <v>281560131.09780484</v>
      </c>
      <c r="W302" s="28"/>
      <c r="X302" s="28"/>
      <c r="Y302" s="28"/>
    </row>
    <row r="303" spans="1:25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5" t="s">
        <v>524</v>
      </c>
      <c r="F303" s="15" t="s">
        <v>771</v>
      </c>
      <c r="G303" s="5">
        <v>85641716.582998842</v>
      </c>
      <c r="H303" s="5">
        <v>0</v>
      </c>
      <c r="I303" s="5">
        <v>0</v>
      </c>
      <c r="J303" s="5">
        <v>2545384.4524886999</v>
      </c>
      <c r="K303" s="5">
        <v>3682552.6244343999</v>
      </c>
      <c r="L303" s="5">
        <v>53367186.16110003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6480000</v>
      </c>
      <c r="T303" s="6">
        <v>0</v>
      </c>
      <c r="U303" s="6">
        <v>0</v>
      </c>
      <c r="V303" s="7">
        <f t="shared" si="4"/>
        <v>151716839.82102197</v>
      </c>
      <c r="W303" s="28"/>
      <c r="X303" s="28"/>
      <c r="Y303" s="28"/>
    </row>
    <row r="304" spans="1:25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5" t="s">
        <v>525</v>
      </c>
      <c r="F304" s="15" t="s">
        <v>771</v>
      </c>
      <c r="G304" s="5">
        <v>110846444.80984198</v>
      </c>
      <c r="H304" s="5">
        <v>0</v>
      </c>
      <c r="I304" s="5">
        <v>0</v>
      </c>
      <c r="J304" s="5">
        <v>3522802.4343890999</v>
      </c>
      <c r="K304" s="5">
        <v>6626857.9095023004</v>
      </c>
      <c r="L304" s="5">
        <v>73467970.915613472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8346306.7800000012</v>
      </c>
      <c r="T304" s="6">
        <v>0</v>
      </c>
      <c r="U304" s="6">
        <v>0</v>
      </c>
      <c r="V304" s="7">
        <f t="shared" si="4"/>
        <v>202810382.84934685</v>
      </c>
      <c r="W304" s="28"/>
      <c r="X304" s="28"/>
      <c r="Y304" s="28"/>
    </row>
    <row r="305" spans="1:25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5" t="s">
        <v>528</v>
      </c>
      <c r="F305" s="15" t="s">
        <v>771</v>
      </c>
      <c r="G305" s="5">
        <v>69264919.605896369</v>
      </c>
      <c r="H305" s="5">
        <v>0</v>
      </c>
      <c r="I305" s="5">
        <v>0</v>
      </c>
      <c r="J305" s="5">
        <v>2203872.959276</v>
      </c>
      <c r="K305" s="5">
        <v>2441885.0226244</v>
      </c>
      <c r="L305" s="5">
        <v>39267326.335087664</v>
      </c>
      <c r="M305" s="5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5118228.1800000006</v>
      </c>
      <c r="T305" s="6">
        <v>0</v>
      </c>
      <c r="U305" s="6">
        <v>0</v>
      </c>
      <c r="V305" s="7">
        <f t="shared" si="4"/>
        <v>118296232.10288444</v>
      </c>
      <c r="W305" s="28"/>
      <c r="X305" s="28"/>
      <c r="Y305" s="28"/>
    </row>
    <row r="306" spans="1:25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5" t="s">
        <v>531</v>
      </c>
      <c r="F306" s="15" t="s">
        <v>771</v>
      </c>
      <c r="G306" s="5">
        <v>34692070.820908204</v>
      </c>
      <c r="H306" s="5">
        <v>0</v>
      </c>
      <c r="I306" s="5">
        <v>0</v>
      </c>
      <c r="J306" s="5">
        <v>1199106.959276</v>
      </c>
      <c r="K306" s="5">
        <v>1658147.9638008999</v>
      </c>
      <c r="L306" s="5">
        <v>24354036.124754928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2243486.52</v>
      </c>
      <c r="T306" s="6">
        <v>0</v>
      </c>
      <c r="U306" s="6">
        <v>0</v>
      </c>
      <c r="V306" s="7">
        <f t="shared" si="4"/>
        <v>64146848.388740033</v>
      </c>
      <c r="W306" s="28"/>
      <c r="X306" s="28"/>
      <c r="Y306" s="28"/>
    </row>
    <row r="307" spans="1:25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5" t="s">
        <v>534</v>
      </c>
      <c r="F307" s="15" t="s">
        <v>773</v>
      </c>
      <c r="G307" s="5">
        <v>50666122.021688253</v>
      </c>
      <c r="H307" s="5">
        <v>0</v>
      </c>
      <c r="I307" s="5">
        <v>0</v>
      </c>
      <c r="J307" s="5">
        <v>1367619.9819004</v>
      </c>
      <c r="K307" s="5">
        <v>1655411.9004525</v>
      </c>
      <c r="L307" s="5">
        <v>648724.56053335965</v>
      </c>
      <c r="M307" s="5">
        <v>27409692.244747806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3023318.8800000004</v>
      </c>
      <c r="U307" s="6">
        <v>0</v>
      </c>
      <c r="V307" s="7">
        <f t="shared" si="4"/>
        <v>84770889.589322314</v>
      </c>
      <c r="W307" s="28"/>
      <c r="X307" s="28"/>
      <c r="Y307" s="28"/>
    </row>
    <row r="308" spans="1:25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5" t="s">
        <v>535</v>
      </c>
      <c r="F308" s="15" t="s">
        <v>774</v>
      </c>
      <c r="G308" s="5">
        <v>52334291.301751345</v>
      </c>
      <c r="H308" s="5">
        <v>0</v>
      </c>
      <c r="I308" s="5">
        <v>0</v>
      </c>
      <c r="J308" s="5">
        <v>1504813.5475113001</v>
      </c>
      <c r="K308" s="5">
        <v>2778970.2081447998</v>
      </c>
      <c r="L308" s="5">
        <v>34908210.566789933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3427023.78</v>
      </c>
      <c r="T308" s="6">
        <v>0</v>
      </c>
      <c r="U308" s="6">
        <v>0</v>
      </c>
      <c r="V308" s="7">
        <f t="shared" si="4"/>
        <v>94953309.40419738</v>
      </c>
      <c r="W308" s="28"/>
      <c r="X308" s="28"/>
      <c r="Y308" s="28"/>
    </row>
    <row r="309" spans="1:25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5" t="s">
        <v>538</v>
      </c>
      <c r="F309" s="15" t="s">
        <v>771</v>
      </c>
      <c r="G309" s="5">
        <v>85393390.966670662</v>
      </c>
      <c r="H309" s="5">
        <v>0</v>
      </c>
      <c r="I309" s="5">
        <v>0</v>
      </c>
      <c r="J309" s="5">
        <v>2734044.8778281002</v>
      </c>
      <c r="K309" s="5">
        <v>3581379.0045249001</v>
      </c>
      <c r="L309" s="5">
        <v>54810067.737868592</v>
      </c>
      <c r="M309" s="5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5670269.2800000003</v>
      </c>
      <c r="T309" s="6">
        <v>0</v>
      </c>
      <c r="U309" s="6">
        <v>0</v>
      </c>
      <c r="V309" s="7">
        <f t="shared" si="4"/>
        <v>152189151.86689225</v>
      </c>
      <c r="W309" s="28"/>
      <c r="X309" s="28"/>
      <c r="Y309" s="28"/>
    </row>
    <row r="310" spans="1:25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5" t="s">
        <v>541</v>
      </c>
      <c r="F310" s="15" t="s">
        <v>771</v>
      </c>
      <c r="G310" s="5">
        <v>96176252.009592086</v>
      </c>
      <c r="H310" s="5">
        <v>0</v>
      </c>
      <c r="I310" s="5">
        <v>0</v>
      </c>
      <c r="J310" s="5">
        <v>3835108.1809955002</v>
      </c>
      <c r="K310" s="5">
        <v>3886962.1538462001</v>
      </c>
      <c r="L310" s="5">
        <v>60177987.159736156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6675084.540000001</v>
      </c>
      <c r="T310" s="6">
        <v>0</v>
      </c>
      <c r="U310" s="6">
        <v>0</v>
      </c>
      <c r="V310" s="7">
        <f t="shared" si="4"/>
        <v>170751394.04416993</v>
      </c>
      <c r="W310" s="28"/>
      <c r="X310" s="28"/>
      <c r="Y310" s="28"/>
    </row>
    <row r="311" spans="1:25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5" t="s">
        <v>544</v>
      </c>
      <c r="F311" s="15" t="s">
        <v>771</v>
      </c>
      <c r="G311" s="5">
        <v>88264871.373332798</v>
      </c>
      <c r="H311" s="5">
        <v>0</v>
      </c>
      <c r="I311" s="5">
        <v>0</v>
      </c>
      <c r="J311" s="5">
        <v>3058264.1809955002</v>
      </c>
      <c r="K311" s="5">
        <v>3825280.4886877998</v>
      </c>
      <c r="L311" s="5">
        <v>54574685.305795528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6012000</v>
      </c>
      <c r="T311" s="6">
        <v>0</v>
      </c>
      <c r="U311" s="6">
        <v>0</v>
      </c>
      <c r="V311" s="7">
        <f t="shared" si="4"/>
        <v>155735101.34881163</v>
      </c>
      <c r="W311" s="28"/>
      <c r="X311" s="28"/>
      <c r="Y311" s="28"/>
    </row>
    <row r="312" spans="1:25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5" t="s">
        <v>547</v>
      </c>
      <c r="F312" s="15" t="s">
        <v>773</v>
      </c>
      <c r="G312" s="5">
        <v>55298506.231903337</v>
      </c>
      <c r="H312" s="5">
        <v>0</v>
      </c>
      <c r="I312" s="5">
        <v>0</v>
      </c>
      <c r="J312" s="5">
        <v>2744925.7466063001</v>
      </c>
      <c r="K312" s="5">
        <v>3236862.4705881998</v>
      </c>
      <c r="L312" s="5">
        <v>1117590.8661844346</v>
      </c>
      <c r="M312" s="5">
        <v>47220073.913143039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3455547.3000000003</v>
      </c>
      <c r="U312" s="6">
        <v>0</v>
      </c>
      <c r="V312" s="7">
        <f t="shared" si="4"/>
        <v>113073506.52842531</v>
      </c>
      <c r="W312" s="28"/>
      <c r="X312" s="28"/>
      <c r="Y312" s="28"/>
    </row>
    <row r="313" spans="1:25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5" t="s">
        <v>550</v>
      </c>
      <c r="F313" s="15" t="s">
        <v>771</v>
      </c>
      <c r="G313" s="5">
        <v>57981074.427848458</v>
      </c>
      <c r="H313" s="5">
        <v>0</v>
      </c>
      <c r="I313" s="5">
        <v>0</v>
      </c>
      <c r="J313" s="5">
        <v>2124130.6334842001</v>
      </c>
      <c r="K313" s="5">
        <v>2926140.6877827998</v>
      </c>
      <c r="L313" s="5">
        <v>42612806.032636061</v>
      </c>
      <c r="M313" s="5">
        <v>0</v>
      </c>
      <c r="N313" s="6">
        <v>0</v>
      </c>
      <c r="O313" s="6">
        <v>-7317454.9547685534</v>
      </c>
      <c r="P313" s="6">
        <v>0</v>
      </c>
      <c r="Q313" s="6">
        <v>0</v>
      </c>
      <c r="R313" s="6">
        <v>0</v>
      </c>
      <c r="S313" s="6">
        <v>4077381.42</v>
      </c>
      <c r="T313" s="6">
        <v>0</v>
      </c>
      <c r="U313" s="6">
        <v>0</v>
      </c>
      <c r="V313" s="7">
        <f t="shared" si="4"/>
        <v>102404078.24698296</v>
      </c>
      <c r="W313" s="28"/>
      <c r="X313" s="28"/>
      <c r="Y313" s="28"/>
    </row>
    <row r="314" spans="1:25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5" t="s">
        <v>553</v>
      </c>
      <c r="F314" s="15" t="s">
        <v>771</v>
      </c>
      <c r="G314" s="5">
        <v>56411652.236728288</v>
      </c>
      <c r="H314" s="5">
        <v>0</v>
      </c>
      <c r="I314" s="5">
        <v>0</v>
      </c>
      <c r="J314" s="5">
        <v>1155025.2036198999</v>
      </c>
      <c r="K314" s="5">
        <v>1571323.6199095</v>
      </c>
      <c r="L314" s="5">
        <v>32959625.469006334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3482338.5</v>
      </c>
      <c r="T314" s="6">
        <v>0</v>
      </c>
      <c r="U314" s="6">
        <v>0</v>
      </c>
      <c r="V314" s="7">
        <f t="shared" si="4"/>
        <v>95579965.029264018</v>
      </c>
      <c r="W314" s="28"/>
      <c r="X314" s="28"/>
      <c r="Y314" s="28"/>
    </row>
    <row r="315" spans="1:25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5" t="s">
        <v>556</v>
      </c>
      <c r="F315" s="15" t="s">
        <v>771</v>
      </c>
      <c r="G315" s="5">
        <v>82393012.036696851</v>
      </c>
      <c r="H315" s="5">
        <v>0</v>
      </c>
      <c r="I315" s="5">
        <v>0</v>
      </c>
      <c r="J315" s="5">
        <v>3909496.1628959002</v>
      </c>
      <c r="K315" s="5">
        <v>4105810.9864253001</v>
      </c>
      <c r="L315" s="5">
        <v>66165614.589422531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5441435.8200000003</v>
      </c>
      <c r="T315" s="6">
        <v>0</v>
      </c>
      <c r="U315" s="6">
        <v>0</v>
      </c>
      <c r="V315" s="7">
        <f t="shared" si="4"/>
        <v>162015369.59544057</v>
      </c>
      <c r="W315" s="28"/>
      <c r="X315" s="28"/>
      <c r="Y315" s="28"/>
    </row>
    <row r="316" spans="1:25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5" t="s">
        <v>559</v>
      </c>
      <c r="F316" s="15" t="s">
        <v>771</v>
      </c>
      <c r="G316" s="5">
        <v>42290445.610417664</v>
      </c>
      <c r="H316" s="5">
        <v>0</v>
      </c>
      <c r="I316" s="5">
        <v>0</v>
      </c>
      <c r="J316" s="5">
        <v>877580.37104072003</v>
      </c>
      <c r="K316" s="5">
        <v>1303213.800905</v>
      </c>
      <c r="L316" s="5">
        <v>20418347.510392405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2636810.64</v>
      </c>
      <c r="T316" s="6">
        <v>0</v>
      </c>
      <c r="U316" s="6">
        <v>0</v>
      </c>
      <c r="V316" s="7">
        <f t="shared" si="4"/>
        <v>67526397.932755783</v>
      </c>
      <c r="W316" s="28"/>
      <c r="X316" s="28"/>
      <c r="Y316" s="28"/>
    </row>
    <row r="317" spans="1:25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5" t="s">
        <v>562</v>
      </c>
      <c r="F317" s="15" t="s">
        <v>771</v>
      </c>
      <c r="G317" s="5">
        <v>48794531.650315017</v>
      </c>
      <c r="H317" s="5">
        <v>0</v>
      </c>
      <c r="I317" s="5">
        <v>0</v>
      </c>
      <c r="J317" s="5">
        <v>1679803.7013574999</v>
      </c>
      <c r="K317" s="5">
        <v>2135195.0678733001</v>
      </c>
      <c r="L317" s="5">
        <v>32872457.487777568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3239676</v>
      </c>
      <c r="T317" s="6">
        <v>0</v>
      </c>
      <c r="U317" s="6">
        <v>0</v>
      </c>
      <c r="V317" s="7">
        <f t="shared" si="4"/>
        <v>88721663.90732339</v>
      </c>
      <c r="W317" s="28"/>
      <c r="X317" s="28"/>
      <c r="Y317" s="28"/>
    </row>
    <row r="318" spans="1:25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5" t="s">
        <v>565</v>
      </c>
      <c r="F318" s="15" t="s">
        <v>773</v>
      </c>
      <c r="G318" s="5">
        <v>38874245.808103003</v>
      </c>
      <c r="H318" s="5">
        <v>0</v>
      </c>
      <c r="I318" s="5">
        <v>0</v>
      </c>
      <c r="J318" s="5">
        <v>1491528.199095</v>
      </c>
      <c r="K318" s="5">
        <v>1428097.6470588001</v>
      </c>
      <c r="L318" s="5">
        <v>534451.39472259709</v>
      </c>
      <c r="M318" s="5">
        <v>22581460.823802594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2118730.86</v>
      </c>
      <c r="U318" s="6">
        <v>0</v>
      </c>
      <c r="V318" s="7">
        <f t="shared" si="4"/>
        <v>67028514.732781991</v>
      </c>
      <c r="W318" s="28"/>
      <c r="X318" s="28"/>
      <c r="Y318" s="28"/>
    </row>
    <row r="319" spans="1:25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5" t="s">
        <v>566</v>
      </c>
      <c r="F319" s="15" t="s">
        <v>771</v>
      </c>
      <c r="G319" s="5">
        <v>18127290.771222502</v>
      </c>
      <c r="H319" s="5">
        <v>0</v>
      </c>
      <c r="I319" s="5">
        <v>0</v>
      </c>
      <c r="J319" s="5">
        <v>537313.67420814</v>
      </c>
      <c r="K319" s="5">
        <v>822246.51583709999</v>
      </c>
      <c r="L319" s="5">
        <v>10594322.233017499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1078810.56</v>
      </c>
      <c r="T319" s="6">
        <v>0</v>
      </c>
      <c r="U319" s="6">
        <v>0</v>
      </c>
      <c r="V319" s="7">
        <f t="shared" si="4"/>
        <v>31159983.754285242</v>
      </c>
      <c r="W319" s="28"/>
      <c r="X319" s="28"/>
      <c r="Y319" s="28"/>
    </row>
    <row r="320" spans="1:25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5" t="s">
        <v>567</v>
      </c>
      <c r="F320" s="15" t="s">
        <v>771</v>
      </c>
      <c r="G320" s="5">
        <v>47066008.720045209</v>
      </c>
      <c r="H320" s="5">
        <v>0</v>
      </c>
      <c r="I320" s="5">
        <v>0</v>
      </c>
      <c r="J320" s="5">
        <v>921293.64705882</v>
      </c>
      <c r="K320" s="5">
        <v>1281189.4117647</v>
      </c>
      <c r="L320" s="5">
        <v>18812376.37136779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2751417</v>
      </c>
      <c r="T320" s="6">
        <v>0</v>
      </c>
      <c r="U320" s="6">
        <v>0</v>
      </c>
      <c r="V320" s="7">
        <f t="shared" si="4"/>
        <v>70832285.150236517</v>
      </c>
      <c r="W320" s="28"/>
      <c r="X320" s="28"/>
      <c r="Y320" s="28"/>
    </row>
    <row r="321" spans="1:25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5" t="s">
        <v>570</v>
      </c>
      <c r="F321" s="15" t="s">
        <v>771</v>
      </c>
      <c r="G321" s="5">
        <v>65091184.766673036</v>
      </c>
      <c r="H321" s="5">
        <v>0</v>
      </c>
      <c r="I321" s="5">
        <v>0</v>
      </c>
      <c r="J321" s="5">
        <v>1522264.3619909</v>
      </c>
      <c r="K321" s="5">
        <v>2542634.0723982002</v>
      </c>
      <c r="L321" s="5">
        <v>43715192.075044215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4680000</v>
      </c>
      <c r="T321" s="6">
        <v>0</v>
      </c>
      <c r="U321" s="6">
        <v>0</v>
      </c>
      <c r="V321" s="7">
        <f t="shared" si="4"/>
        <v>117551275.27610634</v>
      </c>
      <c r="W321" s="28"/>
      <c r="X321" s="28"/>
      <c r="Y321" s="28"/>
    </row>
    <row r="322" spans="1:25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5" t="s">
        <v>573</v>
      </c>
      <c r="F322" s="15" t="s">
        <v>771</v>
      </c>
      <c r="G322" s="5">
        <v>72544691.976454169</v>
      </c>
      <c r="H322" s="5">
        <v>0</v>
      </c>
      <c r="I322" s="5">
        <v>0</v>
      </c>
      <c r="J322" s="5">
        <v>2052963.9095023</v>
      </c>
      <c r="K322" s="5">
        <v>2423908.2352940999</v>
      </c>
      <c r="L322" s="5">
        <v>40010359.680857413</v>
      </c>
      <c r="M322" s="5">
        <v>0</v>
      </c>
      <c r="N322" s="6">
        <v>0</v>
      </c>
      <c r="O322" s="6">
        <v>-3378232.8637084602</v>
      </c>
      <c r="P322" s="6">
        <v>0</v>
      </c>
      <c r="Q322" s="6">
        <v>0</v>
      </c>
      <c r="R322" s="6">
        <v>0</v>
      </c>
      <c r="S322" s="6">
        <v>4593910.6800000006</v>
      </c>
      <c r="T322" s="6">
        <v>0</v>
      </c>
      <c r="U322" s="6">
        <v>0</v>
      </c>
      <c r="V322" s="7">
        <f t="shared" si="4"/>
        <v>118247601.61839953</v>
      </c>
      <c r="W322" s="28"/>
      <c r="X322" s="28"/>
      <c r="Y322" s="28"/>
    </row>
    <row r="323" spans="1:25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5" t="s">
        <v>576</v>
      </c>
      <c r="F323" s="15" t="s">
        <v>771</v>
      </c>
      <c r="G323" s="5">
        <v>60982237.591914177</v>
      </c>
      <c r="H323" s="5">
        <v>0</v>
      </c>
      <c r="I323" s="5">
        <v>0</v>
      </c>
      <c r="J323" s="5">
        <v>1846430.3710407</v>
      </c>
      <c r="K323" s="5">
        <v>2810978.6606335002</v>
      </c>
      <c r="L323" s="5">
        <v>44569445.022169866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4531606.5600000005</v>
      </c>
      <c r="T323" s="6">
        <v>0</v>
      </c>
      <c r="U323" s="6">
        <v>0</v>
      </c>
      <c r="V323" s="7">
        <f t="shared" si="4"/>
        <v>114740698.20575824</v>
      </c>
      <c r="W323" s="28"/>
      <c r="X323" s="28"/>
      <c r="Y323" s="28"/>
    </row>
    <row r="324" spans="1:25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5" t="s">
        <v>579</v>
      </c>
      <c r="F324" s="15" t="s">
        <v>771</v>
      </c>
      <c r="G324" s="5">
        <v>67070840.298993811</v>
      </c>
      <c r="H324" s="5">
        <v>0</v>
      </c>
      <c r="I324" s="5">
        <v>0</v>
      </c>
      <c r="J324" s="5">
        <v>2299756.6877827998</v>
      </c>
      <c r="K324" s="5">
        <v>3197922.9864253001</v>
      </c>
      <c r="L324" s="5">
        <v>50307854.099990793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4982049.540000001</v>
      </c>
      <c r="T324" s="6">
        <v>0</v>
      </c>
      <c r="U324" s="6">
        <v>0</v>
      </c>
      <c r="V324" s="7">
        <f t="shared" si="4"/>
        <v>127858423.61319269</v>
      </c>
      <c r="W324" s="28"/>
      <c r="X324" s="28"/>
      <c r="Y324" s="28"/>
    </row>
    <row r="325" spans="1:25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5" t="s">
        <v>580</v>
      </c>
      <c r="F325" s="15" t="s">
        <v>771</v>
      </c>
      <c r="G325" s="5">
        <v>54240237.862444289</v>
      </c>
      <c r="H325" s="5">
        <v>0</v>
      </c>
      <c r="I325" s="5">
        <v>0</v>
      </c>
      <c r="J325" s="5">
        <v>2239299.719457</v>
      </c>
      <c r="K325" s="5">
        <v>2564944.1628959002</v>
      </c>
      <c r="L325" s="5">
        <v>35317413.864994042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4410000</v>
      </c>
      <c r="T325" s="6">
        <v>0</v>
      </c>
      <c r="U325" s="6">
        <v>0</v>
      </c>
      <c r="V325" s="7">
        <f t="shared" si="4"/>
        <v>98771895.609791234</v>
      </c>
      <c r="W325" s="28"/>
      <c r="X325" s="28"/>
      <c r="Y325" s="28"/>
    </row>
    <row r="326" spans="1:25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5" t="s">
        <v>581</v>
      </c>
      <c r="F326" s="15" t="s">
        <v>771</v>
      </c>
      <c r="G326" s="5">
        <v>79181968.977303267</v>
      </c>
      <c r="H326" s="5">
        <v>0</v>
      </c>
      <c r="I326" s="5">
        <v>0</v>
      </c>
      <c r="J326" s="5">
        <v>2687786.3257919</v>
      </c>
      <c r="K326" s="5">
        <v>3455474.2986424998</v>
      </c>
      <c r="L326" s="5">
        <v>47882941.891978696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5580000</v>
      </c>
      <c r="T326" s="6">
        <v>0</v>
      </c>
      <c r="U326" s="6">
        <v>0</v>
      </c>
      <c r="V326" s="7">
        <f t="shared" si="4"/>
        <v>138788171.49371636</v>
      </c>
      <c r="W326" s="28"/>
      <c r="X326" s="28"/>
      <c r="Y326" s="28"/>
    </row>
    <row r="327" spans="1:25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5" t="s">
        <v>582</v>
      </c>
      <c r="F327" s="15" t="s">
        <v>771</v>
      </c>
      <c r="G327" s="5">
        <v>68339362.719923183</v>
      </c>
      <c r="H327" s="5">
        <v>0</v>
      </c>
      <c r="I327" s="5">
        <v>0</v>
      </c>
      <c r="J327" s="5">
        <v>1574020.8054299001</v>
      </c>
      <c r="K327" s="5">
        <v>2509352.3891403</v>
      </c>
      <c r="L327" s="5">
        <v>30271816.904392526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5203137.24</v>
      </c>
      <c r="T327" s="6">
        <v>0</v>
      </c>
      <c r="U327" s="6">
        <v>0</v>
      </c>
      <c r="V327" s="7">
        <f t="shared" si="4"/>
        <v>107897690.0588859</v>
      </c>
      <c r="W327" s="28"/>
      <c r="X327" s="28"/>
      <c r="Y327" s="28"/>
    </row>
    <row r="328" spans="1:25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5" t="s">
        <v>583</v>
      </c>
      <c r="F328" s="15" t="s">
        <v>771</v>
      </c>
      <c r="G328" s="5">
        <v>30086548.936509952</v>
      </c>
      <c r="H328" s="5">
        <v>0</v>
      </c>
      <c r="I328" s="5">
        <v>0</v>
      </c>
      <c r="J328" s="5">
        <v>817663.57466063998</v>
      </c>
      <c r="K328" s="5">
        <v>1276262.3076923001</v>
      </c>
      <c r="L328" s="5">
        <v>17568782.208795555</v>
      </c>
      <c r="M328" s="5">
        <v>0</v>
      </c>
      <c r="N328" s="6">
        <v>0</v>
      </c>
      <c r="O328" s="6">
        <v>8131828.6514641121</v>
      </c>
      <c r="P328" s="6">
        <v>0</v>
      </c>
      <c r="Q328" s="6">
        <v>0</v>
      </c>
      <c r="R328" s="6">
        <v>0</v>
      </c>
      <c r="S328" s="6">
        <v>2623266</v>
      </c>
      <c r="T328" s="6">
        <v>0</v>
      </c>
      <c r="U328" s="6">
        <v>0</v>
      </c>
      <c r="V328" s="7">
        <f t="shared" si="4"/>
        <v>60504351.67912256</v>
      </c>
      <c r="W328" s="28"/>
      <c r="X328" s="28"/>
      <c r="Y328" s="28"/>
    </row>
    <row r="329" spans="1:25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5" t="s">
        <v>586</v>
      </c>
      <c r="F329" s="15" t="s">
        <v>771</v>
      </c>
      <c r="G329" s="5">
        <v>31466452.103180349</v>
      </c>
      <c r="H329" s="5">
        <v>0</v>
      </c>
      <c r="I329" s="5">
        <v>0</v>
      </c>
      <c r="J329" s="5">
        <v>1188730.1176471</v>
      </c>
      <c r="K329" s="5">
        <v>1517214.5701357001</v>
      </c>
      <c r="L329" s="5">
        <v>23350818.904613458</v>
      </c>
      <c r="M329" s="5">
        <v>0</v>
      </c>
      <c r="N329" s="6">
        <v>0</v>
      </c>
      <c r="O329" s="6">
        <v>-5884952.7694197875</v>
      </c>
      <c r="P329" s="6">
        <v>0</v>
      </c>
      <c r="Q329" s="6">
        <v>0</v>
      </c>
      <c r="R329" s="6">
        <v>0</v>
      </c>
      <c r="S329" s="6">
        <v>1876375.4400000002</v>
      </c>
      <c r="T329" s="6">
        <v>0</v>
      </c>
      <c r="U329" s="6">
        <v>0</v>
      </c>
      <c r="V329" s="7">
        <f t="shared" ref="V329:V392" si="5">+SUM(G329:U329)</f>
        <v>53514638.366156816</v>
      </c>
      <c r="W329" s="28"/>
      <c r="X329" s="28"/>
      <c r="Y329" s="28"/>
    </row>
    <row r="330" spans="1:25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5" t="s">
        <v>589</v>
      </c>
      <c r="F330" s="15" t="s">
        <v>771</v>
      </c>
      <c r="G330" s="5">
        <v>48575643.695089519</v>
      </c>
      <c r="H330" s="5">
        <v>0</v>
      </c>
      <c r="I330" s="5">
        <v>0</v>
      </c>
      <c r="J330" s="5">
        <v>1217789.2036198999</v>
      </c>
      <c r="K330" s="5">
        <v>2101668.4615385002</v>
      </c>
      <c r="L330" s="5">
        <v>28461828.03875323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2961441.18</v>
      </c>
      <c r="T330" s="6">
        <v>0</v>
      </c>
      <c r="U330" s="6">
        <v>0</v>
      </c>
      <c r="V330" s="7">
        <f t="shared" si="5"/>
        <v>83318370.579001158</v>
      </c>
      <c r="W330" s="28"/>
      <c r="X330" s="28"/>
      <c r="Y330" s="28"/>
    </row>
    <row r="331" spans="1:25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5" t="s">
        <v>592</v>
      </c>
      <c r="F331" s="15" t="s">
        <v>775</v>
      </c>
      <c r="G331" s="5">
        <v>6541141.0561047448</v>
      </c>
      <c r="H331" s="5">
        <v>0</v>
      </c>
      <c r="I331" s="5">
        <v>0</v>
      </c>
      <c r="J331" s="5">
        <v>0</v>
      </c>
      <c r="K331" s="5">
        <v>640091.82805429853</v>
      </c>
      <c r="L331" s="5">
        <v>513250.70497191232</v>
      </c>
      <c r="M331" s="5">
        <v>0</v>
      </c>
      <c r="N331" s="6">
        <v>0</v>
      </c>
      <c r="O331" s="6">
        <v>883511.73178305477</v>
      </c>
      <c r="P331" s="6">
        <v>0</v>
      </c>
      <c r="Q331" s="6">
        <v>0</v>
      </c>
      <c r="R331" s="6">
        <v>0</v>
      </c>
      <c r="S331" s="6">
        <v>576340.20000000007</v>
      </c>
      <c r="T331" s="6">
        <v>0</v>
      </c>
      <c r="U331" s="6">
        <v>0</v>
      </c>
      <c r="V331" s="7">
        <f t="shared" si="5"/>
        <v>9154335.5209140107</v>
      </c>
      <c r="W331" s="28"/>
      <c r="X331" s="28"/>
      <c r="Y331" s="28"/>
    </row>
    <row r="332" spans="1:25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5" t="s">
        <v>595</v>
      </c>
      <c r="F332" s="15" t="s">
        <v>773</v>
      </c>
      <c r="G332" s="5">
        <v>46162826.975488275</v>
      </c>
      <c r="H332" s="5">
        <v>0</v>
      </c>
      <c r="I332" s="5">
        <v>0</v>
      </c>
      <c r="J332" s="5">
        <v>1255637.8190045001</v>
      </c>
      <c r="K332" s="5">
        <v>1661806.3348415999</v>
      </c>
      <c r="L332" s="5">
        <v>572047.27788675413</v>
      </c>
      <c r="M332" s="5">
        <v>24169949.451937474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2593116</v>
      </c>
      <c r="U332" s="6">
        <v>0</v>
      </c>
      <c r="V332" s="7">
        <f t="shared" si="5"/>
        <v>76415383.859158605</v>
      </c>
      <c r="W332" s="28"/>
      <c r="X332" s="28"/>
      <c r="Y332" s="28"/>
    </row>
    <row r="333" spans="1:25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5" t="s">
        <v>598</v>
      </c>
      <c r="F333" s="15" t="s">
        <v>771</v>
      </c>
      <c r="G333" s="5">
        <v>65328268.207026087</v>
      </c>
      <c r="H333" s="5">
        <v>0</v>
      </c>
      <c r="I333" s="5">
        <v>0</v>
      </c>
      <c r="J333" s="5">
        <v>2382504.3529412001</v>
      </c>
      <c r="K333" s="5">
        <v>2392193.3936652001</v>
      </c>
      <c r="L333" s="5">
        <v>45083543.53640002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4395522.6000000006</v>
      </c>
      <c r="T333" s="6">
        <v>0</v>
      </c>
      <c r="U333" s="6">
        <v>0</v>
      </c>
      <c r="V333" s="7">
        <f t="shared" si="5"/>
        <v>119582032.09003249</v>
      </c>
      <c r="W333" s="28"/>
      <c r="X333" s="28"/>
      <c r="Y333" s="28"/>
    </row>
    <row r="334" spans="1:25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5" t="s">
        <v>601</v>
      </c>
      <c r="F334" s="15" t="s">
        <v>771</v>
      </c>
      <c r="G334" s="5">
        <v>42173813.291534364</v>
      </c>
      <c r="H334" s="5">
        <v>0</v>
      </c>
      <c r="I334" s="5">
        <v>0</v>
      </c>
      <c r="J334" s="5">
        <v>1482433.2579186</v>
      </c>
      <c r="K334" s="5">
        <v>1662624.6153845999</v>
      </c>
      <c r="L334" s="5">
        <v>27457701.819762953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2520000</v>
      </c>
      <c r="T334" s="6">
        <v>0</v>
      </c>
      <c r="U334" s="6">
        <v>0</v>
      </c>
      <c r="V334" s="7">
        <f t="shared" si="5"/>
        <v>75296572.984600514</v>
      </c>
      <c r="W334" s="28"/>
      <c r="X334" s="28"/>
      <c r="Y334" s="28"/>
    </row>
    <row r="335" spans="1:25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5" t="s">
        <v>602</v>
      </c>
      <c r="F335" s="15" t="s">
        <v>771</v>
      </c>
      <c r="G335" s="5">
        <v>43096414.414361648</v>
      </c>
      <c r="H335" s="5">
        <v>0</v>
      </c>
      <c r="I335" s="5">
        <v>0</v>
      </c>
      <c r="J335" s="5">
        <v>828078.75113122002</v>
      </c>
      <c r="K335" s="5">
        <v>1075979.1855204001</v>
      </c>
      <c r="L335" s="5">
        <v>17932788.715498324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3116070</v>
      </c>
      <c r="T335" s="6">
        <v>0</v>
      </c>
      <c r="U335" s="6">
        <v>0</v>
      </c>
      <c r="V335" s="7">
        <f t="shared" si="5"/>
        <v>66049331.066511601</v>
      </c>
      <c r="W335" s="28"/>
      <c r="X335" s="28"/>
      <c r="Y335" s="28"/>
    </row>
    <row r="336" spans="1:25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5" t="s">
        <v>603</v>
      </c>
      <c r="F336" s="15" t="s">
        <v>773</v>
      </c>
      <c r="G336" s="5">
        <v>40134775.913431533</v>
      </c>
      <c r="H336" s="5">
        <v>0</v>
      </c>
      <c r="I336" s="5">
        <v>0</v>
      </c>
      <c r="J336" s="5">
        <v>1375858.8506787</v>
      </c>
      <c r="K336" s="5">
        <v>1693443.5294118</v>
      </c>
      <c r="L336" s="5">
        <v>665844.67345261516</v>
      </c>
      <c r="M336" s="5">
        <v>28133045.505685415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3060000</v>
      </c>
      <c r="U336" s="6">
        <v>0</v>
      </c>
      <c r="V336" s="7">
        <f t="shared" si="5"/>
        <v>75062968.472660065</v>
      </c>
      <c r="W336" s="28"/>
      <c r="X336" s="28"/>
      <c r="Y336" s="28"/>
    </row>
    <row r="337" spans="1:25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5" t="s">
        <v>604</v>
      </c>
      <c r="F337" s="15" t="s">
        <v>771</v>
      </c>
      <c r="G337" s="5">
        <v>56439220.402615264</v>
      </c>
      <c r="H337" s="5">
        <v>0</v>
      </c>
      <c r="I337" s="5">
        <v>0</v>
      </c>
      <c r="J337" s="5">
        <v>2069568.9230769</v>
      </c>
      <c r="K337" s="5">
        <v>2663912.0814479999</v>
      </c>
      <c r="L337" s="5">
        <v>36781395.735221356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5040000</v>
      </c>
      <c r="T337" s="6">
        <v>0</v>
      </c>
      <c r="U337" s="6">
        <v>0</v>
      </c>
      <c r="V337" s="7">
        <f t="shared" si="5"/>
        <v>102994097.14236152</v>
      </c>
      <c r="W337" s="28"/>
      <c r="X337" s="28"/>
      <c r="Y337" s="28"/>
    </row>
    <row r="338" spans="1:25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5" t="s">
        <v>607</v>
      </c>
      <c r="F338" s="15" t="s">
        <v>771</v>
      </c>
      <c r="G338" s="5">
        <v>24004195.264976934</v>
      </c>
      <c r="H338" s="5">
        <v>0</v>
      </c>
      <c r="I338" s="5">
        <v>0</v>
      </c>
      <c r="J338" s="5">
        <v>664195.83710407</v>
      </c>
      <c r="K338" s="5">
        <v>804249.32126696</v>
      </c>
      <c r="L338" s="5">
        <v>12186780.036132418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1461052.4400000002</v>
      </c>
      <c r="T338" s="6">
        <v>0</v>
      </c>
      <c r="U338" s="6">
        <v>0</v>
      </c>
      <c r="V338" s="7">
        <f t="shared" si="5"/>
        <v>39120472.89948038</v>
      </c>
      <c r="W338" s="28"/>
      <c r="X338" s="28"/>
      <c r="Y338" s="28"/>
    </row>
    <row r="339" spans="1:25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5" t="s">
        <v>735</v>
      </c>
      <c r="F339" s="15" t="s">
        <v>775</v>
      </c>
      <c r="G339" s="5">
        <v>7545371.9248235216</v>
      </c>
      <c r="H339" s="5">
        <v>0</v>
      </c>
      <c r="I339" s="5">
        <v>0</v>
      </c>
      <c r="J339" s="5">
        <v>0</v>
      </c>
      <c r="K339" s="5">
        <v>567224.86877828068</v>
      </c>
      <c r="L339" s="5">
        <v>834643.60595538048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9818375.7795571834</v>
      </c>
      <c r="W339" s="28"/>
      <c r="X339" s="28"/>
      <c r="Y339" s="28"/>
    </row>
    <row r="340" spans="1:25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5" t="s">
        <v>608</v>
      </c>
      <c r="F340" s="15" t="s">
        <v>774</v>
      </c>
      <c r="G340" s="5">
        <v>98961136.503678173</v>
      </c>
      <c r="H340" s="5">
        <v>0</v>
      </c>
      <c r="I340" s="5">
        <v>0</v>
      </c>
      <c r="J340" s="5">
        <v>3432430.2262443001</v>
      </c>
      <c r="K340" s="5">
        <v>7342721.3122172002</v>
      </c>
      <c r="L340" s="5">
        <v>82448642.615421861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8492316.3000000007</v>
      </c>
      <c r="T340" s="6">
        <v>0</v>
      </c>
      <c r="U340" s="6">
        <v>0</v>
      </c>
      <c r="V340" s="7">
        <f t="shared" si="5"/>
        <v>200677246.95756155</v>
      </c>
      <c r="W340" s="28"/>
      <c r="X340" s="28"/>
      <c r="Y340" s="28"/>
    </row>
    <row r="341" spans="1:25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5" t="s">
        <v>609</v>
      </c>
      <c r="F341" s="15" t="s">
        <v>774</v>
      </c>
      <c r="G341" s="5">
        <v>52139165.961664155</v>
      </c>
      <c r="H341" s="5">
        <v>0</v>
      </c>
      <c r="I341" s="5">
        <v>0</v>
      </c>
      <c r="J341" s="5">
        <v>2680368.9140271</v>
      </c>
      <c r="K341" s="5">
        <v>4796055.9909503004</v>
      </c>
      <c r="L341" s="5">
        <v>57772061.591653831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5610132</v>
      </c>
      <c r="T341" s="6">
        <v>0</v>
      </c>
      <c r="U341" s="6">
        <v>0</v>
      </c>
      <c r="V341" s="7">
        <f t="shared" si="5"/>
        <v>122997784.45829539</v>
      </c>
      <c r="W341" s="28"/>
      <c r="X341" s="28"/>
      <c r="Y341" s="28"/>
    </row>
    <row r="342" spans="1:25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5" t="s">
        <v>610</v>
      </c>
      <c r="F342" s="15" t="s">
        <v>773</v>
      </c>
      <c r="G342" s="5">
        <v>39033823.253539577</v>
      </c>
      <c r="H342" s="5">
        <v>0</v>
      </c>
      <c r="I342" s="5">
        <v>0</v>
      </c>
      <c r="J342" s="5">
        <v>1342331.1674208001</v>
      </c>
      <c r="K342" s="5">
        <v>1501601.5384615001</v>
      </c>
      <c r="L342" s="5">
        <v>593635.8430408428</v>
      </c>
      <c r="M342" s="5">
        <v>25082102.255883656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2117920.5</v>
      </c>
      <c r="U342" s="6">
        <v>0</v>
      </c>
      <c r="V342" s="7">
        <f t="shared" si="5"/>
        <v>69671414.558346376</v>
      </c>
      <c r="W342" s="28"/>
      <c r="X342" s="28"/>
      <c r="Y342" s="28"/>
    </row>
    <row r="343" spans="1:25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5" t="s">
        <v>613</v>
      </c>
      <c r="F343" s="15" t="s">
        <v>773</v>
      </c>
      <c r="G343" s="5">
        <v>78010199.570701107</v>
      </c>
      <c r="H343" s="5">
        <v>0</v>
      </c>
      <c r="I343" s="5">
        <v>0</v>
      </c>
      <c r="J343" s="5">
        <v>2403220.1176470001</v>
      </c>
      <c r="K343" s="5">
        <v>3332136.4253393998</v>
      </c>
      <c r="L343" s="5">
        <v>1371586.4817106717</v>
      </c>
      <c r="M343" s="5">
        <v>57951811.350932613</v>
      </c>
      <c r="N343" s="6">
        <v>0</v>
      </c>
      <c r="O343" s="6">
        <v>0</v>
      </c>
      <c r="P343" s="6">
        <v>-10710180.952268926</v>
      </c>
      <c r="Q343" s="6">
        <v>0</v>
      </c>
      <c r="R343" s="6">
        <v>0</v>
      </c>
      <c r="S343" s="6">
        <v>0</v>
      </c>
      <c r="T343" s="6">
        <v>4371721.2</v>
      </c>
      <c r="U343" s="6">
        <v>0</v>
      </c>
      <c r="V343" s="7">
        <f t="shared" si="5"/>
        <v>136730494.19406185</v>
      </c>
      <c r="W343" s="28"/>
      <c r="X343" s="28"/>
      <c r="Y343" s="28"/>
    </row>
    <row r="344" spans="1:25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5" t="s">
        <v>616</v>
      </c>
      <c r="F344" s="15" t="s">
        <v>771</v>
      </c>
      <c r="G344" s="5">
        <v>40855439.493577883</v>
      </c>
      <c r="H344" s="5">
        <v>0</v>
      </c>
      <c r="I344" s="5">
        <v>0</v>
      </c>
      <c r="J344" s="5">
        <v>1520127.6289593</v>
      </c>
      <c r="K344" s="5">
        <v>1821356.1085973</v>
      </c>
      <c r="L344" s="5">
        <v>32942739.717887409</v>
      </c>
      <c r="M344" s="5">
        <v>0</v>
      </c>
      <c r="N344" s="6">
        <v>0</v>
      </c>
      <c r="O344" s="6">
        <v>-4279707.5194941601</v>
      </c>
      <c r="P344" s="6">
        <v>0</v>
      </c>
      <c r="Q344" s="6">
        <v>0</v>
      </c>
      <c r="R344" s="6">
        <v>0</v>
      </c>
      <c r="S344" s="6">
        <v>2578616.8199999998</v>
      </c>
      <c r="T344" s="6">
        <v>0</v>
      </c>
      <c r="U344" s="6">
        <v>0</v>
      </c>
      <c r="V344" s="7">
        <f t="shared" si="5"/>
        <v>75438572.249527723</v>
      </c>
      <c r="W344" s="28"/>
      <c r="X344" s="28"/>
      <c r="Y344" s="28"/>
    </row>
    <row r="345" spans="1:25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5" t="s">
        <v>619</v>
      </c>
      <c r="F345" s="15" t="s">
        <v>775</v>
      </c>
      <c r="G345" s="5">
        <v>10627498.133636631</v>
      </c>
      <c r="H345" s="5">
        <v>0</v>
      </c>
      <c r="I345" s="5">
        <v>0</v>
      </c>
      <c r="J345" s="5">
        <v>0</v>
      </c>
      <c r="K345" s="5">
        <v>872968.88687782793</v>
      </c>
      <c r="L345" s="5">
        <v>645921.20446711546</v>
      </c>
      <c r="M345" s="5">
        <v>0</v>
      </c>
      <c r="N345" s="6">
        <v>0</v>
      </c>
      <c r="O345" s="6">
        <v>592070.23792563751</v>
      </c>
      <c r="P345" s="6">
        <v>0</v>
      </c>
      <c r="Q345" s="6">
        <v>0</v>
      </c>
      <c r="R345" s="6">
        <v>0</v>
      </c>
      <c r="S345" s="6">
        <v>842065.02</v>
      </c>
      <c r="T345" s="6">
        <v>0</v>
      </c>
      <c r="U345" s="6">
        <v>0</v>
      </c>
      <c r="V345" s="7">
        <f t="shared" si="5"/>
        <v>13580523.482907211</v>
      </c>
      <c r="W345" s="28"/>
      <c r="X345" s="28"/>
      <c r="Y345" s="28"/>
    </row>
    <row r="346" spans="1:25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5" t="s">
        <v>622</v>
      </c>
      <c r="F346" s="15" t="s">
        <v>771</v>
      </c>
      <c r="G346" s="5">
        <v>44509011.007124357</v>
      </c>
      <c r="H346" s="5">
        <v>0</v>
      </c>
      <c r="I346" s="5">
        <v>0</v>
      </c>
      <c r="J346" s="5">
        <v>1363681.3303167</v>
      </c>
      <c r="K346" s="5">
        <v>1728516.1085973</v>
      </c>
      <c r="L346" s="5">
        <v>30057763.801861286</v>
      </c>
      <c r="M346" s="5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2907754.2</v>
      </c>
      <c r="T346" s="6">
        <v>0</v>
      </c>
      <c r="U346" s="6">
        <v>0</v>
      </c>
      <c r="V346" s="7">
        <f t="shared" si="5"/>
        <v>80566726.447899655</v>
      </c>
      <c r="W346" s="28"/>
      <c r="X346" s="28"/>
      <c r="Y346" s="28"/>
    </row>
    <row r="347" spans="1:25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5" t="s">
        <v>623</v>
      </c>
      <c r="F347" s="15" t="s">
        <v>771</v>
      </c>
      <c r="G347" s="5">
        <v>66374255.536383532</v>
      </c>
      <c r="H347" s="5">
        <v>0</v>
      </c>
      <c r="I347" s="5">
        <v>0</v>
      </c>
      <c r="J347" s="5">
        <v>2799115.5475113001</v>
      </c>
      <c r="K347" s="5">
        <v>4101197.6923076999</v>
      </c>
      <c r="L347" s="5">
        <v>50812450.179493658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4535934.4799999995</v>
      </c>
      <c r="T347" s="6">
        <v>0</v>
      </c>
      <c r="U347" s="6">
        <v>0</v>
      </c>
      <c r="V347" s="7">
        <f t="shared" si="5"/>
        <v>128622953.4356962</v>
      </c>
      <c r="W347" s="28"/>
      <c r="X347" s="28"/>
      <c r="Y347" s="28"/>
    </row>
    <row r="348" spans="1:25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5" t="s">
        <v>626</v>
      </c>
      <c r="F348" s="15" t="s">
        <v>771</v>
      </c>
      <c r="G348" s="5">
        <v>83989161.700990111</v>
      </c>
      <c r="H348" s="5">
        <v>0</v>
      </c>
      <c r="I348" s="5">
        <v>0</v>
      </c>
      <c r="J348" s="5">
        <v>3381008.8597284998</v>
      </c>
      <c r="K348" s="5">
        <v>3725367.3393664998</v>
      </c>
      <c r="L348" s="5">
        <v>68490013.246327892</v>
      </c>
      <c r="M348" s="5">
        <v>0</v>
      </c>
      <c r="N348" s="6">
        <v>0</v>
      </c>
      <c r="O348" s="6">
        <v>-4539125.6996226646</v>
      </c>
      <c r="P348" s="6">
        <v>0</v>
      </c>
      <c r="Q348" s="6">
        <v>0</v>
      </c>
      <c r="R348" s="6">
        <v>0</v>
      </c>
      <c r="S348" s="6">
        <v>5831854.7400000002</v>
      </c>
      <c r="T348" s="6">
        <v>0</v>
      </c>
      <c r="U348" s="6">
        <v>0</v>
      </c>
      <c r="V348" s="7">
        <f t="shared" si="5"/>
        <v>160878280.18679035</v>
      </c>
      <c r="W348" s="28"/>
      <c r="X348" s="28"/>
      <c r="Y348" s="28"/>
    </row>
    <row r="349" spans="1:25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5" t="s">
        <v>629</v>
      </c>
      <c r="F349" s="15" t="s">
        <v>773</v>
      </c>
      <c r="G349" s="5">
        <v>26586748.174493432</v>
      </c>
      <c r="H349" s="5">
        <v>0</v>
      </c>
      <c r="I349" s="5">
        <v>0</v>
      </c>
      <c r="J349" s="5">
        <v>395607.38461538998</v>
      </c>
      <c r="K349" s="5">
        <v>727526.06334841996</v>
      </c>
      <c r="L349" s="5">
        <v>279533.56307193008</v>
      </c>
      <c r="M349" s="5">
        <v>11810758.220068038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1422000</v>
      </c>
      <c r="U349" s="6">
        <v>0</v>
      </c>
      <c r="V349" s="7">
        <f t="shared" si="5"/>
        <v>41222173.40559721</v>
      </c>
      <c r="W349" s="28"/>
      <c r="X349" s="28"/>
      <c r="Y349" s="28"/>
    </row>
    <row r="350" spans="1:25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5" t="s">
        <v>630</v>
      </c>
      <c r="F350" s="15" t="s">
        <v>773</v>
      </c>
      <c r="G350" s="5">
        <v>62862506.305258572</v>
      </c>
      <c r="H350" s="5">
        <v>0</v>
      </c>
      <c r="I350" s="5">
        <v>0</v>
      </c>
      <c r="J350" s="5">
        <v>1253930.4162896001</v>
      </c>
      <c r="K350" s="5">
        <v>1818083.9819004999</v>
      </c>
      <c r="L350" s="5">
        <v>719753.08898657071</v>
      </c>
      <c r="M350" s="5">
        <v>30410765.772624061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3780000</v>
      </c>
      <c r="U350" s="6">
        <v>0</v>
      </c>
      <c r="V350" s="7">
        <f t="shared" si="5"/>
        <v>100845039.5650593</v>
      </c>
      <c r="W350" s="28"/>
      <c r="X350" s="28"/>
      <c r="Y350" s="28"/>
    </row>
    <row r="351" spans="1:25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5" t="s">
        <v>631</v>
      </c>
      <c r="F351" s="15" t="s">
        <v>771</v>
      </c>
      <c r="G351" s="5">
        <v>59522638.515378736</v>
      </c>
      <c r="H351" s="5">
        <v>0</v>
      </c>
      <c r="I351" s="5">
        <v>0</v>
      </c>
      <c r="J351" s="5">
        <v>2008119.2941176</v>
      </c>
      <c r="K351" s="5">
        <v>2074722.0814479999</v>
      </c>
      <c r="L351" s="5">
        <v>35477524.092357725</v>
      </c>
      <c r="M351" s="5">
        <v>0</v>
      </c>
      <c r="N351" s="6">
        <v>0</v>
      </c>
      <c r="O351" s="6">
        <v>13187086.738530383</v>
      </c>
      <c r="P351" s="6">
        <v>0</v>
      </c>
      <c r="Q351" s="6">
        <v>0</v>
      </c>
      <c r="R351" s="6">
        <v>0</v>
      </c>
      <c r="S351" s="6">
        <v>5040000</v>
      </c>
      <c r="T351" s="6">
        <v>0</v>
      </c>
      <c r="U351" s="6">
        <v>0</v>
      </c>
      <c r="V351" s="7">
        <f t="shared" si="5"/>
        <v>117310090.72183244</v>
      </c>
      <c r="W351" s="28"/>
      <c r="X351" s="28"/>
      <c r="Y351" s="28"/>
    </row>
    <row r="352" spans="1:25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5" t="s">
        <v>635</v>
      </c>
      <c r="F352" s="15" t="s">
        <v>775</v>
      </c>
      <c r="G352" s="5">
        <v>32244862.663000733</v>
      </c>
      <c r="H352" s="5">
        <v>0</v>
      </c>
      <c r="I352" s="5">
        <v>0</v>
      </c>
      <c r="J352" s="5">
        <v>0</v>
      </c>
      <c r="K352" s="5">
        <v>6488341.9547511302</v>
      </c>
      <c r="L352" s="5">
        <v>2619286.3753061686</v>
      </c>
      <c r="M352" s="5">
        <v>0</v>
      </c>
      <c r="N352" s="6">
        <v>0</v>
      </c>
      <c r="O352" s="6">
        <v>-2735485.9891594183</v>
      </c>
      <c r="P352" s="6">
        <v>0</v>
      </c>
      <c r="Q352" s="6">
        <v>0</v>
      </c>
      <c r="R352" s="6">
        <v>0</v>
      </c>
      <c r="S352" s="6">
        <v>2055957.4800000002</v>
      </c>
      <c r="T352" s="6">
        <v>0</v>
      </c>
      <c r="U352" s="6">
        <v>0</v>
      </c>
      <c r="V352" s="7">
        <f t="shared" si="5"/>
        <v>40672962.48389861</v>
      </c>
      <c r="W352" s="28"/>
      <c r="X352" s="28"/>
      <c r="Y352" s="28"/>
    </row>
    <row r="353" spans="1:25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5" t="s">
        <v>638</v>
      </c>
      <c r="F353" s="15" t="s">
        <v>773</v>
      </c>
      <c r="G353" s="5">
        <v>43512602.09195289</v>
      </c>
      <c r="H353" s="5">
        <v>0</v>
      </c>
      <c r="I353" s="5">
        <v>0</v>
      </c>
      <c r="J353" s="5">
        <v>1211826.1538461</v>
      </c>
      <c r="K353" s="5">
        <v>1565669.3212669999</v>
      </c>
      <c r="L353" s="5">
        <v>614672.05558486166</v>
      </c>
      <c r="M353" s="5">
        <v>25970917.242867656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2476816.92</v>
      </c>
      <c r="U353" s="6">
        <v>0</v>
      </c>
      <c r="V353" s="7">
        <f t="shared" si="5"/>
        <v>75352503.785518512</v>
      </c>
      <c r="W353" s="28"/>
      <c r="X353" s="28"/>
      <c r="Y353" s="28"/>
    </row>
    <row r="354" spans="1:25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5" t="s">
        <v>641</v>
      </c>
      <c r="F354" s="15" t="s">
        <v>771</v>
      </c>
      <c r="G354" s="5">
        <v>50249454.857901514</v>
      </c>
      <c r="H354" s="5">
        <v>0</v>
      </c>
      <c r="I354" s="5">
        <v>0</v>
      </c>
      <c r="J354" s="5">
        <v>2223855.1855203998</v>
      </c>
      <c r="K354" s="5">
        <v>2682589.4117647</v>
      </c>
      <c r="L354" s="5">
        <v>41851129.293620892</v>
      </c>
      <c r="M354" s="5">
        <v>0</v>
      </c>
      <c r="N354" s="6">
        <v>0</v>
      </c>
      <c r="O354" s="6">
        <v>-5250396.5920081688</v>
      </c>
      <c r="P354" s="6">
        <v>0</v>
      </c>
      <c r="Q354" s="6">
        <v>0</v>
      </c>
      <c r="R354" s="6">
        <v>0</v>
      </c>
      <c r="S354" s="6">
        <v>3313348.92</v>
      </c>
      <c r="T354" s="6">
        <v>0</v>
      </c>
      <c r="U354" s="6">
        <v>0</v>
      </c>
      <c r="V354" s="7">
        <f t="shared" si="5"/>
        <v>95069981.076799348</v>
      </c>
      <c r="W354" s="28"/>
      <c r="X354" s="28"/>
      <c r="Y354" s="28"/>
    </row>
    <row r="355" spans="1:25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5" t="s">
        <v>644</v>
      </c>
      <c r="F355" s="15" t="s">
        <v>773</v>
      </c>
      <c r="G355" s="5">
        <v>49482191.382151023</v>
      </c>
      <c r="H355" s="5">
        <v>0</v>
      </c>
      <c r="I355" s="5">
        <v>0</v>
      </c>
      <c r="J355" s="5">
        <v>3516176.4977376</v>
      </c>
      <c r="K355" s="5">
        <v>2911855.2941176998</v>
      </c>
      <c r="L355" s="5">
        <v>1313427.303047468</v>
      </c>
      <c r="M355" s="5">
        <v>55494489.267959386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3450711.96</v>
      </c>
      <c r="U355" s="6">
        <v>0</v>
      </c>
      <c r="V355" s="7">
        <f t="shared" si="5"/>
        <v>116168851.70501317</v>
      </c>
      <c r="W355" s="28"/>
      <c r="X355" s="28"/>
      <c r="Y355" s="28"/>
    </row>
    <row r="356" spans="1:25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5" t="s">
        <v>647</v>
      </c>
      <c r="F356" s="15" t="s">
        <v>772</v>
      </c>
      <c r="G356" s="5">
        <v>264739599.55317128</v>
      </c>
      <c r="H356" s="5">
        <v>0</v>
      </c>
      <c r="I356" s="5">
        <v>0</v>
      </c>
      <c r="J356" s="5">
        <v>7425527.4570135996</v>
      </c>
      <c r="K356" s="5">
        <v>9675324.1447963994</v>
      </c>
      <c r="L356" s="5">
        <v>133107554.22730806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19800000</v>
      </c>
      <c r="T356" s="6">
        <v>0</v>
      </c>
      <c r="U356" s="6">
        <v>0</v>
      </c>
      <c r="V356" s="7">
        <f t="shared" si="5"/>
        <v>434748005.38228929</v>
      </c>
      <c r="W356" s="28"/>
      <c r="X356" s="28"/>
      <c r="Y356" s="28"/>
    </row>
    <row r="357" spans="1:25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5" t="s">
        <v>650</v>
      </c>
      <c r="F357" s="15" t="s">
        <v>771</v>
      </c>
      <c r="G357" s="5">
        <v>39107872.955913886</v>
      </c>
      <c r="H357" s="5">
        <v>0</v>
      </c>
      <c r="I357" s="5">
        <v>0</v>
      </c>
      <c r="J357" s="5">
        <v>936344.41628958995</v>
      </c>
      <c r="K357" s="5">
        <v>1277668.9140272001</v>
      </c>
      <c r="L357" s="5">
        <v>19703486.819029287</v>
      </c>
      <c r="M357" s="5">
        <v>0</v>
      </c>
      <c r="N357" s="6">
        <v>0</v>
      </c>
      <c r="O357" s="6">
        <v>-2708074.7996676397</v>
      </c>
      <c r="P357" s="6">
        <v>0</v>
      </c>
      <c r="Q357" s="6">
        <v>0</v>
      </c>
      <c r="R357" s="6">
        <v>0</v>
      </c>
      <c r="S357" s="6">
        <v>2015939.7</v>
      </c>
      <c r="T357" s="6">
        <v>0</v>
      </c>
      <c r="U357" s="6">
        <v>0</v>
      </c>
      <c r="V357" s="7">
        <f t="shared" si="5"/>
        <v>60333238.005592324</v>
      </c>
      <c r="W357" s="28"/>
      <c r="X357" s="28"/>
      <c r="Y357" s="28"/>
    </row>
    <row r="358" spans="1:25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5" t="s">
        <v>653</v>
      </c>
      <c r="F358" s="15" t="s">
        <v>773</v>
      </c>
      <c r="G358" s="5">
        <v>43321110.564527452</v>
      </c>
      <c r="H358" s="5">
        <v>0</v>
      </c>
      <c r="I358" s="5">
        <v>0</v>
      </c>
      <c r="J358" s="5">
        <v>1029693.239819</v>
      </c>
      <c r="K358" s="5">
        <v>1556265.5656109001</v>
      </c>
      <c r="L358" s="5">
        <v>642037.08479495137</v>
      </c>
      <c r="M358" s="5">
        <v>27127135.265968882</v>
      </c>
      <c r="N358" s="6">
        <v>0</v>
      </c>
      <c r="O358" s="6">
        <v>0</v>
      </c>
      <c r="P358" s="6">
        <v>-1406311.3387867271</v>
      </c>
      <c r="Q358" s="6">
        <v>0</v>
      </c>
      <c r="R358" s="6">
        <v>0</v>
      </c>
      <c r="S358" s="6">
        <v>0</v>
      </c>
      <c r="T358" s="6">
        <v>2423779.2000000002</v>
      </c>
      <c r="U358" s="6">
        <v>0</v>
      </c>
      <c r="V358" s="7">
        <f t="shared" si="5"/>
        <v>74693709.581934467</v>
      </c>
      <c r="W358" s="28"/>
      <c r="X358" s="28"/>
      <c r="Y358" s="28"/>
    </row>
    <row r="359" spans="1:25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5" t="s">
        <v>656</v>
      </c>
      <c r="F359" s="15" t="s">
        <v>771</v>
      </c>
      <c r="G359" s="5">
        <v>47147555.955092363</v>
      </c>
      <c r="H359" s="5">
        <v>0</v>
      </c>
      <c r="I359" s="5">
        <v>0</v>
      </c>
      <c r="J359" s="5">
        <v>1098972.6334842001</v>
      </c>
      <c r="K359" s="5">
        <v>1849533.0316742</v>
      </c>
      <c r="L359" s="5">
        <v>28895000.86320214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2981185.2</v>
      </c>
      <c r="T359" s="6">
        <v>0</v>
      </c>
      <c r="U359" s="6">
        <v>0</v>
      </c>
      <c r="V359" s="7">
        <f t="shared" si="5"/>
        <v>81972247.683452904</v>
      </c>
      <c r="W359" s="28"/>
      <c r="X359" s="28"/>
      <c r="Y359" s="28"/>
    </row>
    <row r="360" spans="1:25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5" t="s">
        <v>659</v>
      </c>
      <c r="F360" s="15" t="s">
        <v>771</v>
      </c>
      <c r="G360" s="5">
        <v>28183374.058350567</v>
      </c>
      <c r="H360" s="5">
        <v>0</v>
      </c>
      <c r="I360" s="5">
        <v>0</v>
      </c>
      <c r="J360" s="5">
        <v>846375.35746605997</v>
      </c>
      <c r="K360" s="5">
        <v>888287.82805430004</v>
      </c>
      <c r="L360" s="5">
        <v>13710556.810498463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1795275.54</v>
      </c>
      <c r="T360" s="6">
        <v>0</v>
      </c>
      <c r="U360" s="6">
        <v>0</v>
      </c>
      <c r="V360" s="7">
        <f t="shared" si="5"/>
        <v>45423869.594369389</v>
      </c>
      <c r="W360" s="28"/>
      <c r="X360" s="28"/>
      <c r="Y360" s="28"/>
    </row>
    <row r="361" spans="1:25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5" t="s">
        <v>662</v>
      </c>
      <c r="F361" s="15" t="s">
        <v>775</v>
      </c>
      <c r="G361" s="5">
        <v>3723303.1789260195</v>
      </c>
      <c r="H361" s="5">
        <v>0</v>
      </c>
      <c r="I361" s="5">
        <v>0</v>
      </c>
      <c r="J361" s="5">
        <v>0</v>
      </c>
      <c r="K361" s="5">
        <v>343970.71493212669</v>
      </c>
      <c r="L361" s="5">
        <v>152500.73304182733</v>
      </c>
      <c r="M361" s="5">
        <v>0</v>
      </c>
      <c r="N361" s="6">
        <v>0</v>
      </c>
      <c r="O361" s="6">
        <v>524553.19746574387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4890009.0243657175</v>
      </c>
      <c r="W361" s="28"/>
      <c r="X361" s="28"/>
      <c r="Y361" s="28"/>
    </row>
    <row r="362" spans="1:25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5" t="s">
        <v>670</v>
      </c>
      <c r="F362" s="15" t="s">
        <v>771</v>
      </c>
      <c r="G362" s="5">
        <v>71357522.501890972</v>
      </c>
      <c r="H362" s="5">
        <v>0</v>
      </c>
      <c r="I362" s="5">
        <v>0</v>
      </c>
      <c r="J362" s="5">
        <v>2082785.2217194999</v>
      </c>
      <c r="K362" s="5">
        <v>2280989.8642533999</v>
      </c>
      <c r="L362" s="5">
        <v>41327363.169049457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5220000</v>
      </c>
      <c r="T362" s="6">
        <v>0</v>
      </c>
      <c r="U362" s="6">
        <v>0</v>
      </c>
      <c r="V362" s="7">
        <f t="shared" si="5"/>
        <v>122268660.75691333</v>
      </c>
      <c r="W362" s="28"/>
      <c r="X362" s="28"/>
      <c r="Y362" s="28"/>
    </row>
    <row r="363" spans="1:25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5" t="s">
        <v>673</v>
      </c>
      <c r="F363" s="15" t="s">
        <v>775</v>
      </c>
      <c r="G363" s="5">
        <v>16791432.082218759</v>
      </c>
      <c r="H363" s="5">
        <v>0</v>
      </c>
      <c r="I363" s="5">
        <v>0</v>
      </c>
      <c r="J363" s="5">
        <v>0</v>
      </c>
      <c r="K363" s="5">
        <v>2804584.5972850681</v>
      </c>
      <c r="L363" s="5">
        <v>2094566.9951342666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22559893.674638096</v>
      </c>
      <c r="W363" s="28"/>
      <c r="X363" s="28"/>
      <c r="Y363" s="28"/>
    </row>
    <row r="364" spans="1:25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5" t="s">
        <v>676</v>
      </c>
      <c r="F364" s="15" t="s">
        <v>775</v>
      </c>
      <c r="G364" s="5">
        <v>1685476.0876272707</v>
      </c>
      <c r="H364" s="5">
        <v>0</v>
      </c>
      <c r="I364" s="5">
        <v>0</v>
      </c>
      <c r="J364" s="5">
        <v>0</v>
      </c>
      <c r="K364" s="5">
        <v>6264.2533936651589</v>
      </c>
      <c r="L364" s="5">
        <v>8322.127857087442</v>
      </c>
      <c r="M364" s="5">
        <v>0</v>
      </c>
      <c r="N364" s="6">
        <v>0</v>
      </c>
      <c r="O364" s="6">
        <v>145090.39053027565</v>
      </c>
      <c r="P364" s="6">
        <v>0</v>
      </c>
      <c r="Q364" s="6">
        <v>0</v>
      </c>
      <c r="R364" s="6">
        <v>0</v>
      </c>
      <c r="S364" s="6">
        <v>88655.22</v>
      </c>
      <c r="T364" s="6">
        <v>0</v>
      </c>
      <c r="U364" s="6">
        <v>0</v>
      </c>
      <c r="V364" s="7">
        <f t="shared" si="5"/>
        <v>1933808.0794082989</v>
      </c>
      <c r="W364" s="28"/>
      <c r="X364" s="28"/>
      <c r="Y364" s="28"/>
    </row>
    <row r="365" spans="1:25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5" t="s">
        <v>679</v>
      </c>
      <c r="F365" s="15" t="s">
        <v>771</v>
      </c>
      <c r="G365" s="5">
        <v>157712994.43674815</v>
      </c>
      <c r="H365" s="5">
        <v>0</v>
      </c>
      <c r="I365" s="5">
        <v>0</v>
      </c>
      <c r="J365" s="5">
        <v>3817430.6787330001</v>
      </c>
      <c r="K365" s="5">
        <v>6208769.3212668998</v>
      </c>
      <c r="L365" s="5">
        <v>75287649.408908278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10698391.080000002</v>
      </c>
      <c r="T365" s="6">
        <v>0</v>
      </c>
      <c r="U365" s="6">
        <v>0</v>
      </c>
      <c r="V365" s="7">
        <f t="shared" si="5"/>
        <v>253725234.92565632</v>
      </c>
      <c r="W365" s="28"/>
      <c r="X365" s="28"/>
      <c r="Y365" s="28"/>
    </row>
    <row r="366" spans="1:25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5" t="s">
        <v>682</v>
      </c>
      <c r="F366" s="15" t="s">
        <v>771</v>
      </c>
      <c r="G366" s="5">
        <v>31252860.183061652</v>
      </c>
      <c r="H366" s="5">
        <v>0</v>
      </c>
      <c r="I366" s="5">
        <v>0</v>
      </c>
      <c r="J366" s="5">
        <v>1430236.4615384999</v>
      </c>
      <c r="K366" s="5">
        <v>1801208.6877828001</v>
      </c>
      <c r="L366" s="5">
        <v>25858462.962967228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2360077.0200000005</v>
      </c>
      <c r="T366" s="6">
        <v>0</v>
      </c>
      <c r="U366" s="6">
        <v>0</v>
      </c>
      <c r="V366" s="7">
        <f t="shared" si="5"/>
        <v>62702845.315350182</v>
      </c>
      <c r="W366" s="28"/>
      <c r="X366" s="28"/>
      <c r="Y366" s="28"/>
    </row>
    <row r="367" spans="1:25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5" t="s">
        <v>685</v>
      </c>
      <c r="F367" s="15" t="s">
        <v>771</v>
      </c>
      <c r="G367" s="5">
        <v>46490843.565705247</v>
      </c>
      <c r="H367" s="5">
        <v>0</v>
      </c>
      <c r="I367" s="5">
        <v>0</v>
      </c>
      <c r="J367" s="5">
        <v>1324832.8144795999</v>
      </c>
      <c r="K367" s="5">
        <v>1702697.9638008999</v>
      </c>
      <c r="L367" s="5">
        <v>29924045.858111713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3240000</v>
      </c>
      <c r="T367" s="6">
        <v>0</v>
      </c>
      <c r="U367" s="6">
        <v>0</v>
      </c>
      <c r="V367" s="7">
        <f t="shared" si="5"/>
        <v>82682420.202097461</v>
      </c>
      <c r="W367" s="28"/>
      <c r="X367" s="28"/>
      <c r="Y367" s="28"/>
    </row>
    <row r="368" spans="1:25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5" t="s">
        <v>686</v>
      </c>
      <c r="F368" s="15" t="s">
        <v>771</v>
      </c>
      <c r="G368" s="5">
        <v>64459620.395055525</v>
      </c>
      <c r="H368" s="5">
        <v>0</v>
      </c>
      <c r="I368" s="5">
        <v>0</v>
      </c>
      <c r="J368" s="5">
        <v>3281532.1176470998</v>
      </c>
      <c r="K368" s="5">
        <v>4162689.1674207998</v>
      </c>
      <c r="L368" s="5">
        <v>47842972.090684444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5130000</v>
      </c>
      <c r="T368" s="6">
        <v>0</v>
      </c>
      <c r="U368" s="6">
        <v>0</v>
      </c>
      <c r="V368" s="7">
        <f t="shared" si="5"/>
        <v>124876813.77080788</v>
      </c>
      <c r="W368" s="28"/>
      <c r="X368" s="28"/>
      <c r="Y368" s="28"/>
    </row>
    <row r="369" spans="1:25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5" t="s">
        <v>689</v>
      </c>
      <c r="F369" s="15" t="s">
        <v>771</v>
      </c>
      <c r="G369" s="5">
        <v>28041647.844453581</v>
      </c>
      <c r="H369" s="5">
        <v>0</v>
      </c>
      <c r="I369" s="5">
        <v>0</v>
      </c>
      <c r="J369" s="5">
        <v>748792.53393665003</v>
      </c>
      <c r="K369" s="5">
        <v>1143698.3710407</v>
      </c>
      <c r="L369" s="5">
        <v>14435648.583080539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2057483.7</v>
      </c>
      <c r="T369" s="6">
        <v>0</v>
      </c>
      <c r="U369" s="6">
        <v>0</v>
      </c>
      <c r="V369" s="7">
        <f t="shared" si="5"/>
        <v>46427271.032511473</v>
      </c>
      <c r="W369" s="28"/>
      <c r="X369" s="28"/>
      <c r="Y369" s="28"/>
    </row>
    <row r="370" spans="1:25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5" t="s">
        <v>692</v>
      </c>
      <c r="F370" s="15" t="s">
        <v>771</v>
      </c>
      <c r="G370" s="5">
        <v>15922061.541502006</v>
      </c>
      <c r="H370" s="5">
        <v>0</v>
      </c>
      <c r="I370" s="5">
        <v>0</v>
      </c>
      <c r="J370" s="5">
        <v>533085.81900452997</v>
      </c>
      <c r="K370" s="5">
        <v>641443.84615383996</v>
      </c>
      <c r="L370" s="5">
        <v>7877027.3645383846</v>
      </c>
      <c r="M370" s="5">
        <v>0</v>
      </c>
      <c r="N370" s="6">
        <v>0</v>
      </c>
      <c r="O370" s="6">
        <v>3207227.1518040225</v>
      </c>
      <c r="P370" s="6">
        <v>0</v>
      </c>
      <c r="Q370" s="6">
        <v>0</v>
      </c>
      <c r="R370" s="6">
        <v>0</v>
      </c>
      <c r="S370" s="6">
        <v>1334512.4400000002</v>
      </c>
      <c r="T370" s="6">
        <v>0</v>
      </c>
      <c r="U370" s="6">
        <v>0</v>
      </c>
      <c r="V370" s="7">
        <f t="shared" si="5"/>
        <v>29515358.163002785</v>
      </c>
      <c r="W370" s="28"/>
      <c r="X370" s="28"/>
      <c r="Y370" s="28"/>
    </row>
    <row r="371" spans="1:25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5" t="s">
        <v>693</v>
      </c>
      <c r="F371" s="15" t="s">
        <v>771</v>
      </c>
      <c r="G371" s="5">
        <v>85353196.938044578</v>
      </c>
      <c r="H371" s="5">
        <v>0</v>
      </c>
      <c r="I371" s="5">
        <v>0</v>
      </c>
      <c r="J371" s="5">
        <v>1944009.6018099999</v>
      </c>
      <c r="K371" s="5">
        <v>2732480.0814479999</v>
      </c>
      <c r="L371" s="5">
        <v>30544164.068949129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5658915.6000000006</v>
      </c>
      <c r="T371" s="6">
        <v>0</v>
      </c>
      <c r="U371" s="6">
        <v>0</v>
      </c>
      <c r="V371" s="7">
        <f t="shared" si="5"/>
        <v>126232766.2902517</v>
      </c>
      <c r="W371" s="28"/>
      <c r="X371" s="28"/>
      <c r="Y371" s="28"/>
    </row>
    <row r="372" spans="1:25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5" t="s">
        <v>696</v>
      </c>
      <c r="F372" s="15" t="s">
        <v>771</v>
      </c>
      <c r="G372" s="5">
        <v>31205299.58592315</v>
      </c>
      <c r="H372" s="5">
        <v>0</v>
      </c>
      <c r="I372" s="5">
        <v>0</v>
      </c>
      <c r="J372" s="5">
        <v>808719.93665158004</v>
      </c>
      <c r="K372" s="5">
        <v>945055.29411764001</v>
      </c>
      <c r="L372" s="5">
        <v>13771722.281363342</v>
      </c>
      <c r="M372" s="5">
        <v>0</v>
      </c>
      <c r="N372" s="6">
        <v>0</v>
      </c>
      <c r="O372" s="6">
        <v>150191.17104744911</v>
      </c>
      <c r="P372" s="6">
        <v>0</v>
      </c>
      <c r="Q372" s="6">
        <v>0</v>
      </c>
      <c r="R372" s="6">
        <v>0</v>
      </c>
      <c r="S372" s="6">
        <v>2165297.4</v>
      </c>
      <c r="T372" s="6">
        <v>0</v>
      </c>
      <c r="U372" s="6">
        <v>0</v>
      </c>
      <c r="V372" s="7">
        <f t="shared" si="5"/>
        <v>49046285.669103161</v>
      </c>
      <c r="W372" s="28"/>
      <c r="X372" s="28"/>
      <c r="Y372" s="28"/>
    </row>
    <row r="373" spans="1:25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20">
        <v>133</v>
      </c>
      <c r="F373" s="15" t="s">
        <v>771</v>
      </c>
      <c r="G373" s="5">
        <v>43356885.842871271</v>
      </c>
      <c r="H373" s="5">
        <v>0</v>
      </c>
      <c r="I373" s="5">
        <v>0</v>
      </c>
      <c r="J373" s="5">
        <v>1215261.2488688</v>
      </c>
      <c r="K373" s="5">
        <v>1523031.6289593</v>
      </c>
      <c r="L373" s="5">
        <v>26136197.839065757</v>
      </c>
      <c r="M373" s="5">
        <v>0</v>
      </c>
      <c r="N373" s="6">
        <v>0</v>
      </c>
      <c r="O373" s="6">
        <v>-315927.90207673295</v>
      </c>
      <c r="P373" s="6">
        <v>0</v>
      </c>
      <c r="Q373" s="6">
        <v>0</v>
      </c>
      <c r="R373" s="6">
        <v>0</v>
      </c>
      <c r="S373" s="6">
        <v>2582311.3199999998</v>
      </c>
      <c r="T373" s="6">
        <v>0</v>
      </c>
      <c r="U373" s="6">
        <v>0</v>
      </c>
      <c r="V373" s="7">
        <f t="shared" si="5"/>
        <v>74497759.977688387</v>
      </c>
      <c r="W373" s="28"/>
      <c r="X373" s="28"/>
      <c r="Y373" s="28"/>
    </row>
    <row r="374" spans="1:25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20">
        <v>140</v>
      </c>
      <c r="F374" s="15" t="s">
        <v>771</v>
      </c>
      <c r="G374" s="5">
        <v>39672247.957705848</v>
      </c>
      <c r="H374" s="5">
        <v>0</v>
      </c>
      <c r="I374" s="5">
        <v>0</v>
      </c>
      <c r="J374" s="5">
        <v>1036560.0904977</v>
      </c>
      <c r="K374" s="5">
        <v>1349678.0995475</v>
      </c>
      <c r="L374" s="5">
        <v>23338329.920433</v>
      </c>
      <c r="M374" s="5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2420121.96</v>
      </c>
      <c r="T374" s="6">
        <v>0</v>
      </c>
      <c r="U374" s="6">
        <v>0</v>
      </c>
      <c r="V374" s="7">
        <f t="shared" si="5"/>
        <v>67816938.028184041</v>
      </c>
      <c r="W374" s="28"/>
      <c r="X374" s="28"/>
      <c r="Y374" s="28"/>
    </row>
    <row r="375" spans="1:25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5" t="s">
        <v>517</v>
      </c>
      <c r="F375" s="15" t="s">
        <v>771</v>
      </c>
      <c r="G375" s="5">
        <v>28464145.889334001</v>
      </c>
      <c r="H375" s="5">
        <v>0</v>
      </c>
      <c r="I375" s="5">
        <v>0</v>
      </c>
      <c r="J375" s="5">
        <v>673389.06787330005</v>
      </c>
      <c r="K375" s="5">
        <v>942358.05429865001</v>
      </c>
      <c r="L375" s="5">
        <v>13862388.432591345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1890000</v>
      </c>
      <c r="T375" s="6">
        <v>0</v>
      </c>
      <c r="U375" s="6">
        <v>0</v>
      </c>
      <c r="V375" s="7">
        <f t="shared" si="5"/>
        <v>45832281.444097295</v>
      </c>
      <c r="W375" s="28"/>
      <c r="X375" s="28"/>
      <c r="Y375" s="28"/>
    </row>
    <row r="376" spans="1:25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5" t="s">
        <v>738</v>
      </c>
      <c r="F376" s="15" t="s">
        <v>775</v>
      </c>
      <c r="G376" s="5">
        <v>10105811.822308723</v>
      </c>
      <c r="H376" s="5">
        <v>0</v>
      </c>
      <c r="I376" s="5">
        <v>0</v>
      </c>
      <c r="J376" s="5">
        <v>0</v>
      </c>
      <c r="K376" s="5">
        <v>478873.4117647059</v>
      </c>
      <c r="L376" s="5">
        <v>692662.93804944039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12331442.932122869</v>
      </c>
      <c r="W376" s="28"/>
      <c r="X376" s="28"/>
      <c r="Y376" s="28"/>
    </row>
    <row r="377" spans="1:25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5" t="s">
        <v>699</v>
      </c>
      <c r="F377" s="15" t="s">
        <v>771</v>
      </c>
      <c r="G377" s="5">
        <v>28317578.558611132</v>
      </c>
      <c r="H377" s="5">
        <v>0</v>
      </c>
      <c r="I377" s="5">
        <v>0</v>
      </c>
      <c r="J377" s="5">
        <v>618825.61085973005</v>
      </c>
      <c r="K377" s="5">
        <v>1152477.9638008999</v>
      </c>
      <c r="L377" s="5">
        <v>14153963.375933059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1712287.8</v>
      </c>
      <c r="T377" s="6">
        <v>0</v>
      </c>
      <c r="U377" s="6">
        <v>0</v>
      </c>
      <c r="V377" s="7">
        <f t="shared" si="5"/>
        <v>45955133.309204817</v>
      </c>
      <c r="W377" s="28"/>
      <c r="X377" s="28"/>
      <c r="Y377" s="28"/>
    </row>
    <row r="378" spans="1:25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5" t="s">
        <v>702</v>
      </c>
      <c r="F378" s="15" t="s">
        <v>771</v>
      </c>
      <c r="G378" s="5">
        <v>36001240.910438642</v>
      </c>
      <c r="H378" s="5">
        <v>0</v>
      </c>
      <c r="I378" s="5">
        <v>0</v>
      </c>
      <c r="J378" s="5">
        <v>848948.65158370999</v>
      </c>
      <c r="K378" s="5">
        <v>936492.71493212006</v>
      </c>
      <c r="L378" s="5">
        <v>18437653.037898734</v>
      </c>
      <c r="M378" s="5">
        <v>0</v>
      </c>
      <c r="N378" s="6">
        <v>0</v>
      </c>
      <c r="O378" s="6">
        <v>-1145573.8026113198</v>
      </c>
      <c r="P378" s="6">
        <v>0</v>
      </c>
      <c r="Q378" s="6">
        <v>0</v>
      </c>
      <c r="R378" s="6">
        <v>0</v>
      </c>
      <c r="S378" s="6">
        <v>1948358.16</v>
      </c>
      <c r="T378" s="6">
        <v>0</v>
      </c>
      <c r="U378" s="6">
        <v>0</v>
      </c>
      <c r="V378" s="7">
        <f t="shared" si="5"/>
        <v>57027119.672241881</v>
      </c>
      <c r="W378" s="28"/>
      <c r="X378" s="28"/>
      <c r="Y378" s="28"/>
    </row>
    <row r="379" spans="1:25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5" t="s">
        <v>746</v>
      </c>
      <c r="F379" s="15" t="s">
        <v>771</v>
      </c>
      <c r="G379" s="5">
        <v>50645890.58063443</v>
      </c>
      <c r="H379" s="5">
        <v>0</v>
      </c>
      <c r="I379" s="5">
        <v>0</v>
      </c>
      <c r="J379" s="5">
        <v>1263015.9366516001</v>
      </c>
      <c r="K379" s="5">
        <v>1971665.8823529</v>
      </c>
      <c r="L379" s="5">
        <v>30830303.476400688</v>
      </c>
      <c r="M379" s="5">
        <v>0</v>
      </c>
      <c r="N379" s="6">
        <v>0</v>
      </c>
      <c r="O379" s="6">
        <v>-3549636.1144950306</v>
      </c>
      <c r="P379" s="6">
        <v>0</v>
      </c>
      <c r="Q379" s="6">
        <v>0</v>
      </c>
      <c r="R379" s="6">
        <v>0</v>
      </c>
      <c r="S379" s="6">
        <v>3485779.2</v>
      </c>
      <c r="T379" s="6">
        <v>0</v>
      </c>
      <c r="U379" s="6">
        <v>0</v>
      </c>
      <c r="V379" s="7">
        <f t="shared" si="5"/>
        <v>84647018.961544603</v>
      </c>
      <c r="W379" s="28"/>
      <c r="X379" s="28"/>
      <c r="Y379" s="28"/>
    </row>
    <row r="380" spans="1:25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5" t="s">
        <v>705</v>
      </c>
      <c r="F380" s="15" t="s">
        <v>771</v>
      </c>
      <c r="G380" s="5">
        <v>53224094.618788719</v>
      </c>
      <c r="H380" s="5">
        <v>0</v>
      </c>
      <c r="I380" s="5">
        <v>0</v>
      </c>
      <c r="J380" s="5">
        <v>1713855.4932126999</v>
      </c>
      <c r="K380" s="5">
        <v>2089246.9230769</v>
      </c>
      <c r="L380" s="5">
        <v>32013192.517754953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3911807.34</v>
      </c>
      <c r="T380" s="6">
        <v>0</v>
      </c>
      <c r="U380" s="6">
        <v>0</v>
      </c>
      <c r="V380" s="7">
        <f t="shared" si="5"/>
        <v>92952196.892833278</v>
      </c>
      <c r="W380" s="28"/>
      <c r="X380" s="28"/>
      <c r="Y380" s="28"/>
    </row>
    <row r="381" spans="1:25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5" t="s">
        <v>706</v>
      </c>
      <c r="F381" s="15" t="s">
        <v>771</v>
      </c>
      <c r="G381" s="5">
        <v>56592140.671313986</v>
      </c>
      <c r="H381" s="5">
        <v>0</v>
      </c>
      <c r="I381" s="5">
        <v>0</v>
      </c>
      <c r="J381" s="5">
        <v>1869463.6289593</v>
      </c>
      <c r="K381" s="5">
        <v>2390577.239819</v>
      </c>
      <c r="L381" s="5">
        <v>39846369.797680601</v>
      </c>
      <c r="M381" s="5">
        <v>0</v>
      </c>
      <c r="N381" s="6">
        <v>0</v>
      </c>
      <c r="O381" s="6">
        <v>-3909903.6833984964</v>
      </c>
      <c r="P381" s="6">
        <v>0</v>
      </c>
      <c r="Q381" s="6">
        <v>0</v>
      </c>
      <c r="R381" s="6">
        <v>0</v>
      </c>
      <c r="S381" s="6">
        <v>3333600</v>
      </c>
      <c r="T381" s="6">
        <v>0</v>
      </c>
      <c r="U381" s="6">
        <v>0</v>
      </c>
      <c r="V381" s="7">
        <f t="shared" si="5"/>
        <v>100122247.65437438</v>
      </c>
      <c r="W381" s="28"/>
      <c r="X381" s="28"/>
      <c r="Y381" s="28"/>
    </row>
    <row r="382" spans="1:25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5" t="s">
        <v>707</v>
      </c>
      <c r="F382" s="15" t="s">
        <v>775</v>
      </c>
      <c r="G382" s="5">
        <v>43012296.891864255</v>
      </c>
      <c r="H382" s="5">
        <v>0</v>
      </c>
      <c r="I382" s="5">
        <v>0</v>
      </c>
      <c r="J382" s="5">
        <v>0</v>
      </c>
      <c r="K382" s="5">
        <v>13435376.986425342</v>
      </c>
      <c r="L382" s="5">
        <v>4928242.136886945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4953699.1800000006</v>
      </c>
      <c r="T382" s="6">
        <v>0</v>
      </c>
      <c r="U382" s="6">
        <v>0</v>
      </c>
      <c r="V382" s="7">
        <f t="shared" si="5"/>
        <v>66329615.195176542</v>
      </c>
      <c r="W382" s="28"/>
      <c r="X382" s="28"/>
      <c r="Y382" s="28"/>
    </row>
    <row r="383" spans="1:25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5" t="s">
        <v>708</v>
      </c>
      <c r="F383" s="15" t="s">
        <v>775</v>
      </c>
      <c r="G383" s="5">
        <v>1858148.8834128084</v>
      </c>
      <c r="H383" s="5">
        <v>0</v>
      </c>
      <c r="I383" s="5">
        <v>0</v>
      </c>
      <c r="J383" s="5">
        <v>0</v>
      </c>
      <c r="K383" s="5">
        <v>233944.64253393665</v>
      </c>
      <c r="L383" s="5">
        <v>76086.315336697386</v>
      </c>
      <c r="M383" s="5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93792.24</v>
      </c>
      <c r="T383" s="6">
        <v>0</v>
      </c>
      <c r="U383" s="6">
        <v>0</v>
      </c>
      <c r="V383" s="7">
        <f t="shared" si="5"/>
        <v>2261972.0812834427</v>
      </c>
      <c r="W383" s="28"/>
      <c r="X383" s="28"/>
      <c r="Y383" s="28"/>
    </row>
    <row r="384" spans="1:25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5" t="s">
        <v>711</v>
      </c>
      <c r="F384" s="15" t="s">
        <v>771</v>
      </c>
      <c r="G384" s="5">
        <v>59852950.231119476</v>
      </c>
      <c r="H384" s="5">
        <v>0</v>
      </c>
      <c r="I384" s="5">
        <v>0</v>
      </c>
      <c r="J384" s="5">
        <v>2422360.1809955002</v>
      </c>
      <c r="K384" s="5">
        <v>2973922.6696833</v>
      </c>
      <c r="L384" s="5">
        <v>44334798.369005278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5179788.540000001</v>
      </c>
      <c r="T384" s="6">
        <v>0</v>
      </c>
      <c r="U384" s="6">
        <v>0</v>
      </c>
      <c r="V384" s="7">
        <f t="shared" si="5"/>
        <v>114763819.99080355</v>
      </c>
      <c r="W384" s="28"/>
      <c r="X384" s="28"/>
      <c r="Y384" s="28"/>
    </row>
    <row r="385" spans="1:26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5" t="s">
        <v>714</v>
      </c>
      <c r="F385" s="15" t="s">
        <v>771</v>
      </c>
      <c r="G385" s="5">
        <v>60846823.381845444</v>
      </c>
      <c r="H385" s="5">
        <v>0</v>
      </c>
      <c r="I385" s="5">
        <v>0</v>
      </c>
      <c r="J385" s="5">
        <v>2105213.7828054</v>
      </c>
      <c r="K385" s="5">
        <v>2984583.7104071998</v>
      </c>
      <c r="L385" s="5">
        <v>43617053.080727473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4680000</v>
      </c>
      <c r="T385" s="6">
        <v>0</v>
      </c>
      <c r="U385" s="6">
        <v>0</v>
      </c>
      <c r="V385" s="7">
        <f t="shared" si="5"/>
        <v>114233673.95578551</v>
      </c>
      <c r="W385" s="28"/>
      <c r="X385" s="28"/>
      <c r="Y385" s="28"/>
    </row>
    <row r="386" spans="1:26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5" t="s">
        <v>715</v>
      </c>
      <c r="F386" s="15" t="s">
        <v>771</v>
      </c>
      <c r="G386" s="5">
        <v>154424051.63175929</v>
      </c>
      <c r="H386" s="5">
        <v>0</v>
      </c>
      <c r="I386" s="5">
        <v>0</v>
      </c>
      <c r="J386" s="5">
        <v>8723635.8009050004</v>
      </c>
      <c r="K386" s="5">
        <v>7063946.6606334997</v>
      </c>
      <c r="L386" s="5">
        <v>92598897.288796887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12780000</v>
      </c>
      <c r="T386" s="6">
        <v>0</v>
      </c>
      <c r="U386" s="6">
        <v>0</v>
      </c>
      <c r="V386" s="7">
        <f t="shared" si="5"/>
        <v>275590531.38209468</v>
      </c>
      <c r="W386" s="28"/>
      <c r="X386" s="28"/>
      <c r="Y386" s="28"/>
    </row>
    <row r="387" spans="1:26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5" t="s">
        <v>716</v>
      </c>
      <c r="F387" s="15" t="s">
        <v>773</v>
      </c>
      <c r="G387" s="5">
        <v>44451104.329546221</v>
      </c>
      <c r="H387" s="5">
        <v>0</v>
      </c>
      <c r="I387" s="5">
        <v>0</v>
      </c>
      <c r="J387" s="5">
        <v>1692564.6787330001</v>
      </c>
      <c r="K387" s="5">
        <v>1716857.1040723999</v>
      </c>
      <c r="L387" s="5">
        <v>649225.74246916431</v>
      </c>
      <c r="M387" s="5">
        <v>27430868.015567604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2700000</v>
      </c>
      <c r="U387" s="6">
        <v>0</v>
      </c>
      <c r="V387" s="7">
        <f t="shared" si="5"/>
        <v>78640619.870388389</v>
      </c>
      <c r="W387" s="28"/>
      <c r="X387" s="28"/>
      <c r="Y387" s="28"/>
    </row>
    <row r="388" spans="1:26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5" t="s">
        <v>717</v>
      </c>
      <c r="F388" s="15" t="s">
        <v>773</v>
      </c>
      <c r="G388" s="5">
        <v>40441196.678586729</v>
      </c>
      <c r="H388" s="5">
        <v>0</v>
      </c>
      <c r="I388" s="5">
        <v>0</v>
      </c>
      <c r="J388" s="5">
        <v>785124.30769230996</v>
      </c>
      <c r="K388" s="5">
        <v>1052131.5837103999</v>
      </c>
      <c r="L388" s="5">
        <v>439214.26309216605</v>
      </c>
      <c r="M388" s="5">
        <v>18557533.525418129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2463159.7799999998</v>
      </c>
      <c r="U388" s="6">
        <v>0</v>
      </c>
      <c r="V388" s="7">
        <f t="shared" si="5"/>
        <v>63738360.138499737</v>
      </c>
      <c r="W388" s="28"/>
      <c r="X388" s="28"/>
      <c r="Y388" s="28"/>
    </row>
    <row r="389" spans="1:26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5" t="s">
        <v>718</v>
      </c>
      <c r="F389" s="15" t="s">
        <v>773</v>
      </c>
      <c r="G389" s="5">
        <v>39736005.798916459</v>
      </c>
      <c r="H389" s="5">
        <v>0</v>
      </c>
      <c r="I389" s="5">
        <v>0</v>
      </c>
      <c r="J389" s="5">
        <v>963634.12669683003</v>
      </c>
      <c r="K389" s="5">
        <v>1219969.1855204001</v>
      </c>
      <c r="L389" s="5">
        <v>463228.60015554901</v>
      </c>
      <c r="M389" s="5">
        <v>19572179.229332589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2442600</v>
      </c>
      <c r="U389" s="6">
        <v>0</v>
      </c>
      <c r="V389" s="7">
        <f t="shared" si="5"/>
        <v>64397616.940621831</v>
      </c>
      <c r="W389" s="28"/>
      <c r="X389" s="28"/>
      <c r="Y389" s="28"/>
    </row>
    <row r="390" spans="1:26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5" t="s">
        <v>719</v>
      </c>
      <c r="F390" s="15" t="s">
        <v>771</v>
      </c>
      <c r="G390" s="5">
        <v>51476432.274333522</v>
      </c>
      <c r="H390" s="5">
        <v>0</v>
      </c>
      <c r="I390" s="5">
        <v>0</v>
      </c>
      <c r="J390" s="5">
        <v>1771389.4841628999</v>
      </c>
      <c r="K390" s="5">
        <v>2072145.7918552</v>
      </c>
      <c r="L390" s="5">
        <v>30924942.60256803</v>
      </c>
      <c r="M390" s="5">
        <v>0</v>
      </c>
      <c r="N390" s="6">
        <v>0</v>
      </c>
      <c r="O390" s="6">
        <v>-1572576.1806478244</v>
      </c>
      <c r="P390" s="6">
        <v>0</v>
      </c>
      <c r="Q390" s="6">
        <v>0</v>
      </c>
      <c r="R390" s="6">
        <v>0</v>
      </c>
      <c r="S390" s="6">
        <v>3225420</v>
      </c>
      <c r="T390" s="6">
        <v>0</v>
      </c>
      <c r="U390" s="6">
        <v>0</v>
      </c>
      <c r="V390" s="7">
        <f t="shared" si="5"/>
        <v>87897753.97227183</v>
      </c>
      <c r="W390" s="28"/>
      <c r="X390" s="28"/>
      <c r="Y390" s="28"/>
    </row>
    <row r="391" spans="1:26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5" t="s">
        <v>722</v>
      </c>
      <c r="F391" s="15" t="s">
        <v>773</v>
      </c>
      <c r="G391" s="5">
        <v>42671778.500655092</v>
      </c>
      <c r="H391" s="5">
        <v>0</v>
      </c>
      <c r="I391" s="5">
        <v>0</v>
      </c>
      <c r="J391" s="5">
        <v>1745451.7285068</v>
      </c>
      <c r="K391" s="5">
        <v>1858869.5927601999</v>
      </c>
      <c r="L391" s="5">
        <v>885425.87648307276</v>
      </c>
      <c r="M391" s="5">
        <v>37410716.745460875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3780000</v>
      </c>
      <c r="U391" s="6">
        <v>0</v>
      </c>
      <c r="V391" s="7">
        <f t="shared" si="5"/>
        <v>88352242.443866044</v>
      </c>
      <c r="W391" s="28"/>
      <c r="X391" s="28"/>
      <c r="Y391" s="28"/>
    </row>
    <row r="392" spans="1:26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5" t="s">
        <v>723</v>
      </c>
      <c r="F392" s="15" t="s">
        <v>771</v>
      </c>
      <c r="G392" s="5">
        <v>46414270.870946787</v>
      </c>
      <c r="H392" s="5">
        <v>0</v>
      </c>
      <c r="I392" s="5">
        <v>0</v>
      </c>
      <c r="J392" s="5">
        <v>1135292.7330316999</v>
      </c>
      <c r="K392" s="5">
        <v>1501885.2488688</v>
      </c>
      <c r="L392" s="5">
        <v>25036138.373029713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2794104</v>
      </c>
      <c r="T392" s="6">
        <v>0</v>
      </c>
      <c r="U392" s="6">
        <v>0</v>
      </c>
      <c r="V392" s="7">
        <f t="shared" si="5"/>
        <v>76881691.225877002</v>
      </c>
      <c r="W392" s="28"/>
      <c r="X392" s="28"/>
      <c r="Y392" s="28"/>
    </row>
    <row r="393" spans="1:26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5" t="s">
        <v>724</v>
      </c>
      <c r="F393" s="15" t="s">
        <v>773</v>
      </c>
      <c r="G393" s="5">
        <v>45608342.305658609</v>
      </c>
      <c r="H393" s="5">
        <v>0</v>
      </c>
      <c r="I393" s="5">
        <v>0</v>
      </c>
      <c r="J393" s="5">
        <v>994361.21266969002</v>
      </c>
      <c r="K393" s="5">
        <v>1433702.6696833</v>
      </c>
      <c r="L393" s="5">
        <v>559615.56341740745</v>
      </c>
      <c r="M393" s="5">
        <v>23644688.827614546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2845764</v>
      </c>
      <c r="U393" s="6">
        <v>0</v>
      </c>
      <c r="V393" s="7">
        <f t="shared" ref="V393:V394" si="6">+SUM(G393:U393)</f>
        <v>75086474.579043552</v>
      </c>
      <c r="W393" s="28"/>
      <c r="X393" s="28"/>
      <c r="Y393" s="28"/>
    </row>
    <row r="394" spans="1:26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5" t="s">
        <v>725</v>
      </c>
      <c r="F394" s="15" t="s">
        <v>773</v>
      </c>
      <c r="G394" s="5">
        <v>34223742.893076807</v>
      </c>
      <c r="H394" s="5">
        <v>0</v>
      </c>
      <c r="I394" s="5">
        <v>0</v>
      </c>
      <c r="J394" s="5">
        <v>657037.32126697002</v>
      </c>
      <c r="K394" s="5">
        <v>820300.36199095997</v>
      </c>
      <c r="L394" s="5">
        <v>325719.51163671189</v>
      </c>
      <c r="M394" s="5">
        <v>13762191.406367637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1789650</v>
      </c>
      <c r="U394" s="6">
        <v>0</v>
      </c>
      <c r="V394" s="7">
        <f t="shared" si="6"/>
        <v>51578641.494339086</v>
      </c>
      <c r="W394" s="28"/>
      <c r="X394" s="28"/>
      <c r="Y394" s="28"/>
    </row>
    <row r="395" spans="1:26" x14ac:dyDescent="0.25">
      <c r="A395" s="8"/>
      <c r="B395" s="8"/>
      <c r="C395" s="8"/>
      <c r="D395" s="8"/>
      <c r="E395" s="8"/>
      <c r="F395" s="8"/>
      <c r="G395" s="10">
        <f>SUM(G8:G394)</f>
        <v>7709873775.7047462</v>
      </c>
      <c r="H395" s="10">
        <f t="shared" ref="H395:V395" si="7">SUM(H8:H394)</f>
        <v>0</v>
      </c>
      <c r="I395" s="10">
        <f t="shared" si="7"/>
        <v>6717511240.7629728</v>
      </c>
      <c r="J395" s="10">
        <f t="shared" si="7"/>
        <v>484916258.63348442</v>
      </c>
      <c r="K395" s="10">
        <f t="shared" si="7"/>
        <v>821736235.62896037</v>
      </c>
      <c r="L395" s="10">
        <f t="shared" si="7"/>
        <v>3888579754.7062855</v>
      </c>
      <c r="M395" s="10">
        <f t="shared" si="7"/>
        <v>868102408.13946223</v>
      </c>
      <c r="N395" s="10">
        <f t="shared" si="7"/>
        <v>4043433178.8271384</v>
      </c>
      <c r="O395" s="10">
        <f t="shared" si="7"/>
        <v>-11672829.355055111</v>
      </c>
      <c r="P395" s="10">
        <f t="shared" si="7"/>
        <v>-23690242.199462146</v>
      </c>
      <c r="Q395" s="10">
        <f t="shared" si="7"/>
        <v>-65782660.761068717</v>
      </c>
      <c r="R395" s="10">
        <f t="shared" si="7"/>
        <v>45517094.829000011</v>
      </c>
      <c r="S395" s="10">
        <f t="shared" si="7"/>
        <v>453870864.36000001</v>
      </c>
      <c r="T395" s="10">
        <f t="shared" si="7"/>
        <v>85587834.060000002</v>
      </c>
      <c r="U395" s="10">
        <f t="shared" si="7"/>
        <v>401851431.90000004</v>
      </c>
      <c r="V395" s="10">
        <f t="shared" si="7"/>
        <v>25419834345.236443</v>
      </c>
      <c r="W395" s="27"/>
      <c r="X395" s="27"/>
      <c r="Y395" s="27"/>
    </row>
    <row r="396" spans="1:26" x14ac:dyDescent="0.25">
      <c r="N396" s="18"/>
      <c r="T396" s="16"/>
      <c r="V396" s="17"/>
    </row>
    <row r="397" spans="1:26" x14ac:dyDescent="0.25">
      <c r="H397" s="17"/>
      <c r="K397" s="17"/>
      <c r="N397" s="17"/>
      <c r="T397" s="17"/>
      <c r="V397" s="18"/>
      <c r="Z397" s="17"/>
    </row>
    <row r="398" spans="1:26" x14ac:dyDescent="0.25">
      <c r="T398" s="17"/>
      <c r="V398" s="17"/>
    </row>
    <row r="399" spans="1:26" x14ac:dyDescent="0.25">
      <c r="V399" s="27"/>
      <c r="Z399" s="17"/>
    </row>
    <row r="400" spans="1:26" x14ac:dyDescent="0.25">
      <c r="V400" s="18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2022-10-04T19:30:13Z</cp:lastPrinted>
  <dcterms:created xsi:type="dcterms:W3CDTF">2017-03-31T14:53:56Z</dcterms:created>
  <dcterms:modified xsi:type="dcterms:W3CDTF">2024-01-25T19:47:27Z</dcterms:modified>
</cp:coreProperties>
</file>