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CB746EDA-0C6F-4625-99BE-A59274A4A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" sheetId="5" r:id="rId1"/>
  </sheets>
  <definedNames>
    <definedName name="_xlnm._FilterDatabase" localSheetId="0" hidden="1">Abril!$A$7:$V$395</definedName>
    <definedName name="_xlnm.Print_Area" localSheetId="0">Abril!$A$1:$V$395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J395" i="5" l="1"/>
  <c r="L395" i="5" l="1"/>
  <c r="P395" i="5"/>
  <c r="N395" i="5"/>
  <c r="M395" i="5"/>
  <c r="I395" i="5"/>
  <c r="K395" i="5" l="1"/>
  <c r="O395" i="5"/>
  <c r="Q395" i="5"/>
  <c r="S395" i="5"/>
  <c r="T395" i="5"/>
  <c r="U395" i="5"/>
  <c r="R395" i="5"/>
  <c r="K4" i="5" l="1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<sst xmlns="http://schemas.openxmlformats.org/spreadsheetml/2006/main" count="2346" uniqueCount="778">
  <si>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</si>
  <si>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</si>
  <si>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</si>
  <si>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</si>
  <si>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</si>
  <si>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</si>
  <si>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</si>
  <si>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</si>
  <si>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</si>
  <si>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</si>
  <si>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</si>
  <si>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</si>
  <si>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</si>
  <si>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</si>
  <si>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</si>
  <si>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</si>
  <si>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</si>
  <si>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</si>
  <si>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</si>
  <si>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</si>
  <si>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</si>
  <si>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</si>
  <si>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</si>
  <si>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</si>
  <si>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</si>
  <si>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</si>
  <si>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</si>
  <si>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</si>
  <si>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</si>
  <si>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</si>
  <si>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</si>
  <si>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</si>
  <si>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</si>
  <si>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</si>
  <si>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</si>
  <si>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</si>
  <si>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</si>
  <si>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</si>
  <si>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</si>
  <si>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</si>
  <si>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</si>
  <si>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</si>
  <si>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</si>
  <si>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</si>
  <si>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</si>
  <si>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</si>
  <si>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</si>
  <si>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</si>
  <si>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</si>
  <si>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</si>
  <si>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</si>
  <si>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</si>
  <si>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</si>
  <si>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</si>
  <si>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</si>
  <si>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</si>
  <si>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</si>
  <si>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</si>
  <si>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</si>
  <si>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</si>
  <si>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</si>
  <si>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</si>
  <si>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</si>
  <si>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</si>
  <si>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</si>
  <si>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</si>
  <si>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</si>
  <si>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</si>
  <si>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</si>
  <si>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</si>
  <si>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</si>
  <si>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</si>
  <si>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</si>
  <si>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</si>
  <si>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</si>
  <si>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</si>
  <si>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</si>
  <si>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</si>
  <si>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</si>
  <si>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</si>
  <si>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</si>
  <si>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</si>
  <si>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</si>
  <si>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</si>
  <si>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</si>
  <si>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</si>
  <si>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</si>
  <si>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</si>
  <si>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</si>
  <si>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</si>
  <si>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</si>
  <si>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</si>
  <si>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</si>
  <si>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</si>
  <si>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</si>
  <si>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</si>
  <si>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</si>
  <si>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</si>
  <si>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</si>
  <si>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</si>
  <si>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</si>
  <si>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</si>
  <si>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</si>
  <si>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</si>
  <si>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</si>
  <si>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</si>
  <si>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</si>
  <si>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</si>
  <si>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</si>
  <si>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</si>
  <si>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</si>
  <si>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</si>
  <si>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</si>
  <si>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</si>
  <si>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</si>
  <si>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</si>
  <si>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</si>
  <si>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</si>
  <si>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</si>
  <si>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</si>
  <si>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</si>
  <si>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</si>
  <si>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</si>
  <si>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</si>
  <si>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</si>
  <si>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</si>
  <si>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</si>
  <si>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</si>
  <si>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</si>
  <si>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</si>
  <si>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</si>
  <si>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</si>
  <si>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</si>
  <si>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</si>
  <si>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</si>
  <si>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</si>
  <si>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</si>
  <si>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</si>
  <si>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</si>
  <si>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</si>
  <si>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</si>
  <si>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</si>
  <si>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</si>
  <si>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</si>
  <si>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</si>
  <si>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</si>
  <si>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</si>
  <si>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</si>
  <si>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</si>
  <si>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</si>
  <si>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</si>
  <si>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</si>
  <si>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</si>
  <si>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</si>
  <si>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</si>
  <si>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</si>
  <si>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</si>
  <si>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</si>
  <si>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</si>
  <si>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</si>
  <si>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</si>
  <si>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</si>
  <si>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</si>
  <si>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</si>
  <si>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</si>
  <si>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</si>
  <si>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</si>
  <si>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</si>
  <si>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</si>
  <si>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</si>
  <si>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</si>
  <si>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</si>
  <si>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</si>
  <si>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</si>
  <si>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</si>
  <si>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</si>
  <si>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</si>
  <si>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</si>
  <si>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</si>
  <si>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</si>
  <si>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</si>
  <si>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</si>
  <si>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</si>
  <si>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</si>
  <si>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</si>
  <si>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</si>
  <si>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</si>
  <si>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</si>
  <si>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</si>
  <si>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</si>
  <si>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</si>
  <si>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</si>
  <si>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</si>
  <si>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</si>
  <si>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</si>
  <si>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</si>
  <si>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</si>
  <si>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</si>
  <si>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</si>
  <si>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</si>
  <si>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</si>
  <si>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</si>
  <si>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</si>
  <si>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</si>
  <si>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</si>
  <si>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</si>
  <si>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</si>
  <si>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</si>
  <si>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</si>
  <si>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</si>
  <si>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</si>
  <si>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</si>
  <si>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</si>
  <si>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</si>
  <si>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</si>
  <si>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</si>
  <si>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</si>
  <si>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</si>
  <si>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</si>
  <si>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</si>
  <si>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</si>
  <si>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</si>
  <si>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</si>
  <si>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</si>
  <si>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</si>
  <si>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</si>
  <si>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</si>
  <si>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</si>
  <si>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</si>
  <si>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</si>
  <si>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</si>
  <si>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</si>
  <si>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</si>
  <si>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</si>
  <si>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</si>
  <si>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</si>
  <si>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</si>
  <si>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</si>
  <si>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</si>
  <si>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</si>
  <si>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</si>
  <si>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</si>
  <si>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</si>
  <si>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</si>
  <si>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</si>
  <si>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</si>
  <si>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</si>
  <si>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</si>
  <si>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</si>
  <si>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</si>
  <si>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</si>
  <si>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</si>
  <si>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</si>
  <si>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</si>
  <si>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</si>
  <si>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</si>
  <si>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</si>
  <si>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</si>
  <si>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</si>
  <si>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</si>
  <si>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</si>
  <si>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</si>
  <si>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</si>
  <si>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</si>
  <si>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</si>
  <si>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</si>
  <si>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</si>
  <si>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</si>
  <si>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</si>
  <si>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</si>
  <si>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</si>
  <si>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</si>
  <si>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</si>
  <si>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</si>
  <si>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</si>
  <si>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</si>
  <si>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</si>
  <si>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</si>
  <si>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</si>
  <si>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</si>
  <si>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</si>
  <si>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</si>
  <si>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</si>
  <si>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</si>
  <si>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</si>
  <si>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</si>
  <si>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</si>
  <si>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</si>
  <si>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</si>
  <si>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</si>
  <si>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</si>
  <si>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</si>
  <si>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</si>
  <si>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</si>
  <si>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</si>
  <si>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</si>
  <si>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</si>
  <si>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</si>
  <si>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</si>
  <si>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</si>
  <si>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</si>
  <si>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</si>
  <si>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</si>
  <si>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</si>
  <si>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</si>
  <si>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</si>
  <si>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</si>
  <si>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</si>
  <si>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</si>
  <si>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</si>
  <si>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</si>
  <si>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</si>
  <si>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</si>
  <si>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</si>
  <si>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</si>
  <si>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</si>
  <si>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</si>
  <si>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</si>
  <si>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</si>
  <si>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</si>
  <si>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</si>
  <si>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</si>
  <si>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</si>
  <si>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</si>
  <si>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</si>
  <si>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</si>
  <si>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</si>
  <si>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</si>
  <si>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</si>
  <si>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</si>
  <si>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</si>
  <si>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</si>
  <si>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</si>
  <si>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</si>
  <si>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</si>
  <si>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</si>
  <si>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</si>
  <si>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</si>
  <si>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</si>
  <si>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</si>
  <si>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</si>
  <si>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</si>
  <si>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</si>
  <si>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</si>
  <si>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</si>
  <si>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</si>
  <si>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</si>
  <si>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</si>
  <si>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</si>
  <si>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</si>
  <si>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</si>
  <si>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</si>
  <si>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</si>
  <si>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</si>
  <si>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</si>
  <si>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</si>
  <si>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</si>
  <si>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</si>
  <si>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</si>
  <si>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</si>
  <si>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</si>
  <si>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</si>
  <si>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</si>
  <si>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</si>
  <si>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</si>
  <si>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</si>
  <si>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</si>
  <si>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</si>
  <si>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</si>
  <si>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</si>
  <si>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</si>
  <si>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</si>
  <si>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</si>
  <si>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</si>
  <si>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</si>
  <si>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</si>
  <si>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</si>
  <si>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</si>
  <si>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</si>
  <si>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</si>
  <si>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</si>
  <si>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</si>
  <si>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</si>
  <si>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</si>
  <si>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</si>
  <si>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</si>
  <si>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</si>
  <si>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</si>
  <si>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</si>
  <si>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</si>
  <si>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</si>
  <si>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</si>
  <si>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</si>
  <si>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</si>
  <si>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</si>
  <si>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</si>
  <si>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</si>
  <si>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</si>
  <si>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</si>
  <si>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</si>
  <si>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</si>
  <si>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</si>
  <si>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</si>
  <si>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</si>
  <si>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</si>
  <si>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</si>
  <si>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</si>
  <si>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</si>
  <si>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</si>
  <si>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</si>
  <si>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</si>
  <si>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</si>
  <si>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</si>
  <si>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</si>
  <si>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</si>
  <si>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</si>
  <si>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</si>
  <si>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</si>
  <si>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</si>
  <si>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</si>
  <si>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</si>
  <si>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</si>
  <si>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</si>
  <si>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</si>
  <si>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</si>
  <si>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</si>
  <si>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</si>
  <si>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</si>
  <si>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</si>
  <si>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</si>
  <si>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</si>
  <si>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</si>
  <si>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</si>
  <si>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</si>
  <si>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</si>
  <si>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</si>
  <si>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</si>
  <si>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</si>
  <si>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</si>
  <si>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</si>
  <si>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</si>
  <si>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</si>
  <si>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</si>
  <si>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</si>
  <si>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</si>
  <si>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</si>
  <si>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</si>
  <si>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</si>
  <si>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</si>
  <si>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</si>
  <si>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</si>
  <si>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</si>
  <si>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</si>
  <si>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</si>
  <si>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</si>
  <si>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</si>
  <si>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</si>
  <si>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</si>
  <si>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</si>
  <si>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</si>
  <si>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</si>
  <si>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</si>
  <si>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</si>
  <si>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</si>
  <si>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</si>
  <si>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</si>
  <si>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</si>
  <si>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</si>
  <si>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</si>
  <si>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</si>
  <si>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</si>
  <si>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</si>
  <si>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</si>
  <si>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</si>
  <si>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</si>
  <si>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</si>
  <si>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</si>
  <si>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</si>
  <si>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</si>
  <si>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</si>
  <si>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</si>
  <si>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</si>
  <si>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</si>
  <si>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</si>
  <si>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</si>
  <si>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</si>
  <si>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</si>
  <si>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</si>
  <si>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</si>
  <si>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</si>
  <si>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</si>
  <si>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</si>
  <si>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</si>
  <si>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</si>
  <si>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</si>
  <si>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</si>
  <si>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</si>
  <si>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</si>
  <si>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</si>
  <si>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</si>
  <si>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</si>
  <si>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</si>
  <si>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</si>
  <si>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</si>
  <si>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</si>
  <si>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</si>
  <si>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</si>
  <si>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</si>
  <si>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</si>
  <si>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</si>
  <si>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</si>
  <si>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</si>
  <si>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</si>
  <si>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</si>
  <si>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</si>
  <si>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</si>
  <si>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</si>
  <si>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</si>
  <si>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</si>
  <si>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</si>
  <si>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</si>
  <si>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</si>
  <si>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</si>
  <si>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</si>
  <si>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</si>
  <si>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</si>
  <si>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</si>
  <si>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</si>
  <si>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</si>
  <si>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</si>
  <si>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</si>
  <si>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</si>
  <si>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</si>
  <si>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</si>
  <si>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</si>
  <si>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</si>
  <si>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</si>
  <si>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</si>
  <si>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</si>
  <si>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</si>
  <si>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</si>
  <si>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</si>
  <si>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</si>
  <si>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</si>
  <si>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</si>
  <si>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</si>
  <si>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</si>
  <si>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</si>
  <si>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</si>
  <si>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</si>
  <si>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</si>
  <si>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</si>
  <si>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</si>
  <si>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</si>
  <si>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</si>
  <si>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</si>
  <si>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</si>
  <si>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</si>
  <si>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</si>
  <si>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</si>
  <si>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</si>
  <si>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</si>
  <si>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</si>
  <si>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</si>
  <si>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</si>
  <si>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</si>
  <si>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</si>
  <si>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</si>
  <si>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</si>
  <si>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</si>
  <si>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</si>
  <si>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</si>
  <si>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</si>
  <si>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</si>
  <si>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</si>
  <si>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</si>
  <si>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</si>
  <si>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</si>
  <si>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</si>
  <si>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</si>
  <si>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</si>
  <si>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</si>
  <si>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</si>
  <si>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</si>
  <si>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</si>
  <si>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</si>
  <si>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</si>
  <si>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</si>
  <si>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</si>
  <si>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</si>
  <si>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</si>
  <si>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</si>
  <si>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</si>
  <si>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</si>
  <si>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</si>
  <si>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</si>
  <si>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</si>
  <si>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</si>
  <si>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</si>
  <si>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</si>
  <si>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</si>
  <si>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</si>
  <si>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</si>
  <si>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</si>
  <si>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</si>
  <si>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</si>
  <si>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</si>
  <si>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</si>
  <si>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</si>
  <si>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</si>
  <si>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</si>
  <si>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</si>
  <si>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</si>
  <si>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</si>
  <si>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</si>
  <si>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</si>
  <si>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</si>
  <si>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</si>
  <si>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</si>
  <si>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</si>
  <si>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</si>
  <si>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</si>
  <si>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</si>
  <si>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</si>
  <si>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</si>
  <si>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</si>
  <si>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</si>
  <si>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</si>
  <si>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</si>
  <si>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</si>
  <si>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</si>
  <si>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</si>
  <si>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</si>
  <si>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</si>
  <si>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</si>
  <si>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</si>
  <si>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</si>
  <si>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</si>
  <si>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</si>
  <si>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</si>
  <si>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</si>
  <si>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</si>
  <si>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</si>
  <si>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</si>
  <si>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</si>
  <si>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</si>
  <si>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</si>
  <si>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</si>
  <si>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</si>
  <si>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</si>
  <si>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</si>
  <si>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</si>
  <si>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</si>
  <si>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</si>
  <si>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</si>
  <si>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</si>
  <si>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</si>
  <si>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</si>
  <si>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</si>
  <si>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</si>
  <si>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</si>
  <si>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</si>
  <si>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</si>
  <si>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</si>
  <si>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</si>
  <si>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</si>
  <si>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</si>
  <si>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</si>
  <si>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</si>
  <si>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</si>
  <si>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</si>
  <si>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</si>
  <si>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</si>
  <si>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</si>
  <si>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</si>
  <si>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</si>
  <si>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</si>
  <si>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</si>
  <si>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</si>
  <si>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</si>
  <si>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</si>
  <si>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</si>
  <si>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</si>
  <si>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</si>
  <si>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</si>
  <si>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</si>
  <si>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</si>
  <si>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</si>
  <si>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</si>
  <si>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</si>
  <si>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</si>
  <si>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</si>
  <si>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</si>
  <si>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</si>
  <si>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</si>
  <si>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</si>
  <si>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</si>
  <si>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</si>
  <si>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</si>
  <si>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</si>
  <si>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</si>
  <si>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</si>
  <si>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</si>
  <si>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</si>
  <si>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</si>
  <si>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</si>
  <si>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</si>
  <si>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</si>
  <si>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</si>
  <si>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</si>
  <si>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</si>
  <si>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</si>
  <si>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</si>
  <si>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</si>
  <si>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</si>
  <si>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</si>
  <si>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</si>
  <si>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</si>
  <si>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</si>
  <si>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</si>
  <si>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</si>
  <si>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</si>
  <si>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</si>
  <si>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</si>
  <si>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</si>
  <si>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</si>
  <si>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</si>
  <si>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</si>
  <si>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</si>
  <si>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</si>
  <si>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</si>
  <si>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</si>
  <si>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</si>
  <si>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</si>
  <si>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</si>
  <si>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</si>
  <si>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</si>
  <si>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</si>
  <si>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</si>
  <si>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</si>
  <si>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</si>
  <si>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</si>
  <si>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</si>
  <si>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</si>
  <si>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</si>
  <si>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</si>
  <si>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</si>
  <si>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</si>
  <si>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</si>
  <si>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</si>
  <si>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</si>
  <si>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</si>
  <si>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</si>
  <si>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</si>
  <si>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</si>
  <si>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</si>
  <si>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</si>
  <si>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</si>
  <si>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</si>
  <si>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</si>
  <si>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</si>
  <si>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</si>
  <si>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</si>
  <si>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</si>
  <si>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</si>
  <si>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</si>
  <si>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</si>
  <si>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</si>
  <si>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</si>
  <si>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</si>
  <si>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</si>
  <si>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</si>
  <si>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</si>
  <si>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</si>
  <si>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</si>
  <si>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</si>
  <si>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Julio de 2022</t>
  </si>
  <si>
    <t>Pagos compensaciones AMBA por línea del mes de Julio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</si>
</sst>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4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0" xfId="1" applyNumberFormat="1" applyFont="1" applyFill="1" applyBorder="1" applyAlignment="1">
      <alignment vertical="center" wrapText="1"/>
    </xf>
    <xf numFmtId="0" fontId="0" fillId="0" borderId="2" xfId="0" applyBorder="1"/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7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7" sqref="A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7" bestFit="1" customWidth="1"/>
    <col min="24" max="26" width="17.28515625" bestFit="1" customWidth="1"/>
    <col min="27" max="27" width="18.5703125" bestFit="1" customWidth="1"/>
    <col min="28" max="28" width="17.28515625" bestFit="1" customWidth="1"/>
    <col min="29" max="29" width="16" bestFit="1" customWidth="1"/>
    <col min="32" max="32" width="14.85546875" bestFit="1" customWidth="1"/>
  </cols>
  <sheetData>
    <row r="1" spans="1:22" ht="18.75" x14ac:dyDescent="0.3">
      <c r="G1" s="24" t="s">
        <v>762</v>
      </c>
      <c r="H1" s="24"/>
      <c r="I1" s="24"/>
      <c r="J1" s="24"/>
      <c r="K1" s="24"/>
      <c r="L1" s="24"/>
    </row>
    <row r="2" spans="1:22" ht="18.75" x14ac:dyDescent="0.3">
      <c r="G2" s="27" t="s">
        <v>763</v>
      </c>
      <c r="H2" s="27"/>
      <c r="I2" s="27"/>
      <c r="J2" s="27"/>
      <c r="K2" s="25">
        <f>+G395+J395+K395+L395+O395+S395</f>
        <v>13559349971.657919</v>
      </c>
      <c r="L2" s="26"/>
    </row>
    <row r="3" spans="1:22" ht="18.75" x14ac:dyDescent="0.3">
      <c r="G3" s="28" t="s">
        <v>764</v>
      </c>
      <c r="H3" s="28"/>
      <c r="I3" s="28"/>
      <c r="J3" s="28"/>
      <c r="K3" s="25">
        <f>+H395+M395+P395+T395</f>
        <v>1400000000</v>
      </c>
      <c r="L3" s="26"/>
    </row>
    <row r="4" spans="1:22" ht="18.75" x14ac:dyDescent="0.3">
      <c r="G4" s="29" t="s">
        <v>765</v>
      </c>
      <c r="H4" s="29"/>
      <c r="I4" s="29"/>
      <c r="J4" s="29"/>
      <c r="K4" s="25">
        <f>+I395+N395+Q395+U395+R395</f>
        <v>11589385231.938936</v>
      </c>
      <c r="L4" s="26"/>
    </row>
    <row r="6" spans="1:22" x14ac:dyDescent="0.25">
      <c r="A6" s="3" t="s">
        <v>777</v>
      </c>
      <c r="V6" s="11" t="s">
        <v>776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758</v>
      </c>
      <c r="J7" s="12" t="s">
        <v>753</v>
      </c>
      <c r="K7" s="12" t="s">
        <v>750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766</v>
      </c>
      <c r="G8" s="5">
        <v>0</v>
      </c>
      <c r="H8" s="5">
        <v>0</v>
      </c>
      <c r="I8" s="5">
        <v>18197640.051415674</v>
      </c>
      <c r="J8" s="5">
        <v>1080641.2307692</v>
      </c>
      <c r="K8" s="5">
        <v>1915419.0497737001</v>
      </c>
      <c r="L8" s="5">
        <v>0</v>
      </c>
      <c r="M8" s="5">
        <v>0</v>
      </c>
      <c r="N8" s="6">
        <v>22342983.408376973</v>
      </c>
      <c r="O8" s="6">
        <v>0</v>
      </c>
      <c r="P8" s="6">
        <v>0</v>
      </c>
      <c r="Q8" s="6">
        <v>-7975637.3577761287</v>
      </c>
      <c r="R8" s="6">
        <v>0</v>
      </c>
      <c r="S8" s="6">
        <v>0</v>
      </c>
      <c r="T8" s="6">
        <v>0</v>
      </c>
      <c r="U8" s="6">
        <v>903348</v>
      </c>
      <c r="V8" s="7">
        <f>+SUM(G8:U8)</f>
        <v>36464394.382559419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766</v>
      </c>
      <c r="G9" s="5">
        <v>0</v>
      </c>
      <c r="H9" s="5">
        <v>0</v>
      </c>
      <c r="I9" s="5">
        <v>26122135.999829158</v>
      </c>
      <c r="J9" s="5">
        <v>819826.18099548004</v>
      </c>
      <c r="K9" s="5">
        <v>1722971.8099547999</v>
      </c>
      <c r="L9" s="5">
        <v>0</v>
      </c>
      <c r="M9" s="5">
        <v>0</v>
      </c>
      <c r="N9" s="6">
        <v>14808053.774801344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1436273.1204736885</v>
      </c>
      <c r="V9" s="7">
        <f t="shared" ref="V9:V72" si="0">+SUM(G9:U9)</f>
        <v>44909260.886054471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766</v>
      </c>
      <c r="G10" s="5">
        <v>0</v>
      </c>
      <c r="H10" s="5">
        <v>0</v>
      </c>
      <c r="I10" s="5">
        <v>27490312.09676668</v>
      </c>
      <c r="J10" s="5">
        <v>1384202.5972851</v>
      </c>
      <c r="K10" s="5">
        <v>2889194.7963800998</v>
      </c>
      <c r="L10" s="5">
        <v>0</v>
      </c>
      <c r="M10" s="5">
        <v>0</v>
      </c>
      <c r="N10" s="6">
        <v>29142689.159545884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1511499.5319784298</v>
      </c>
      <c r="V10" s="7">
        <f t="shared" si="0"/>
        <v>62417898.181956187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766</v>
      </c>
      <c r="G11" s="5">
        <v>0</v>
      </c>
      <c r="H11" s="5">
        <v>0</v>
      </c>
      <c r="I11" s="5">
        <v>2162086.6629374879</v>
      </c>
      <c r="J11" s="5">
        <v>182367.37556561001</v>
      </c>
      <c r="K11" s="5">
        <v>142963.16742081</v>
      </c>
      <c r="L11" s="5">
        <v>0</v>
      </c>
      <c r="M11" s="5">
        <v>0</v>
      </c>
      <c r="N11" s="6">
        <v>1864079.3740417804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118877.98754788197</v>
      </c>
      <c r="V11" s="7">
        <f t="shared" si="0"/>
        <v>4470374.5675135702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766</v>
      </c>
      <c r="G12" s="5">
        <v>0</v>
      </c>
      <c r="H12" s="5">
        <v>0</v>
      </c>
      <c r="I12" s="5">
        <v>36560045.26089821</v>
      </c>
      <c r="J12" s="5">
        <v>2387890.4524886999</v>
      </c>
      <c r="K12" s="5">
        <v>4914089.2307692003</v>
      </c>
      <c r="L12" s="5">
        <v>0</v>
      </c>
      <c r="M12" s="5">
        <v>0</v>
      </c>
      <c r="N12" s="6">
        <v>54711015.199630968</v>
      </c>
      <c r="O12" s="6">
        <v>0</v>
      </c>
      <c r="P12" s="6">
        <v>0</v>
      </c>
      <c r="Q12" s="6">
        <v>-8385714.160756886</v>
      </c>
      <c r="R12" s="6">
        <v>0</v>
      </c>
      <c r="S12" s="6">
        <v>0</v>
      </c>
      <c r="T12" s="6">
        <v>0</v>
      </c>
      <c r="U12" s="6">
        <v>2430000</v>
      </c>
      <c r="V12" s="7">
        <f t="shared" si="0"/>
        <v>92617325.9830302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766</v>
      </c>
      <c r="G13" s="5">
        <v>0</v>
      </c>
      <c r="H13" s="5">
        <v>0</v>
      </c>
      <c r="I13" s="5">
        <v>7205486.7890755571</v>
      </c>
      <c r="J13" s="5">
        <v>307417.57466063002</v>
      </c>
      <c r="K13" s="5">
        <v>505989.04977375001</v>
      </c>
      <c r="L13" s="5">
        <v>0</v>
      </c>
      <c r="M13" s="5">
        <v>0</v>
      </c>
      <c r="N13" s="6">
        <v>4286798.3712624609</v>
      </c>
      <c r="O13" s="6">
        <v>0</v>
      </c>
      <c r="P13" s="6">
        <v>0</v>
      </c>
      <c r="Q13" s="6">
        <v>3217153.8146593273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15976697.599431725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766</v>
      </c>
      <c r="G14" s="5">
        <v>0</v>
      </c>
      <c r="H14" s="5">
        <v>0</v>
      </c>
      <c r="I14" s="5">
        <v>41753513.778720446</v>
      </c>
      <c r="J14" s="5">
        <v>1457979.3484163</v>
      </c>
      <c r="K14" s="5">
        <v>3115089.5022624</v>
      </c>
      <c r="L14" s="5">
        <v>0</v>
      </c>
      <c r="M14" s="5">
        <v>0</v>
      </c>
      <c r="N14" s="6">
        <v>27512884.240191065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2276632.8000000003</v>
      </c>
      <c r="V14" s="7">
        <f t="shared" si="0"/>
        <v>76116099.669590205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766</v>
      </c>
      <c r="G15" s="5">
        <v>0</v>
      </c>
      <c r="H15" s="5">
        <v>0</v>
      </c>
      <c r="I15" s="5">
        <v>30813080.147167977</v>
      </c>
      <c r="J15" s="5">
        <v>606451.73755655997</v>
      </c>
      <c r="K15" s="5">
        <v>1158949.5475113001</v>
      </c>
      <c r="L15" s="5">
        <v>0</v>
      </c>
      <c r="M15" s="5">
        <v>0</v>
      </c>
      <c r="N15" s="6">
        <v>12033590.193113312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1651552.74</v>
      </c>
      <c r="V15" s="7">
        <f t="shared" si="0"/>
        <v>46263624.365349151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766</v>
      </c>
      <c r="G16" s="5">
        <v>0</v>
      </c>
      <c r="H16" s="5">
        <v>0</v>
      </c>
      <c r="I16" s="5">
        <v>31719810.669929691</v>
      </c>
      <c r="J16" s="5">
        <v>826483.75565611001</v>
      </c>
      <c r="K16" s="5">
        <v>2192940.0904977</v>
      </c>
      <c r="L16" s="5">
        <v>0</v>
      </c>
      <c r="M16" s="5">
        <v>0</v>
      </c>
      <c r="N16" s="6">
        <v>18559448.655011307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55199357.767452732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766</v>
      </c>
      <c r="G17" s="5">
        <v>0</v>
      </c>
      <c r="H17" s="5">
        <v>0</v>
      </c>
      <c r="I17" s="5">
        <v>17288727.849239737</v>
      </c>
      <c r="J17" s="5">
        <v>512562.77828054002</v>
      </c>
      <c r="K17" s="5">
        <v>1229102.6696833</v>
      </c>
      <c r="L17" s="5">
        <v>0</v>
      </c>
      <c r="M17" s="5">
        <v>0</v>
      </c>
      <c r="N17" s="6">
        <v>11252393.021398181</v>
      </c>
      <c r="O17" s="6">
        <v>0</v>
      </c>
      <c r="P17" s="6">
        <v>0</v>
      </c>
      <c r="Q17" s="6">
        <v>1143030.380801335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32461770.103045166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767</v>
      </c>
      <c r="G18" s="5">
        <v>0</v>
      </c>
      <c r="H18" s="5">
        <v>0</v>
      </c>
      <c r="I18" s="5">
        <v>4046296.8637061804</v>
      </c>
      <c r="J18" s="5">
        <v>9637.6018099548</v>
      </c>
      <c r="K18" s="5">
        <v>88331.493212668996</v>
      </c>
      <c r="L18" s="5">
        <v>0</v>
      </c>
      <c r="M18" s="5">
        <v>0</v>
      </c>
      <c r="N18" s="6">
        <v>1763494.7561279992</v>
      </c>
      <c r="O18" s="6">
        <v>0</v>
      </c>
      <c r="P18" s="6">
        <v>0</v>
      </c>
      <c r="Q18" s="6">
        <v>1252883.1029515173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7421643.8178083207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20">
        <v>501</v>
      </c>
      <c r="F19" s="15" t="s">
        <v>767</v>
      </c>
      <c r="G19" s="5">
        <v>0</v>
      </c>
      <c r="H19" s="5">
        <v>0</v>
      </c>
      <c r="I19" s="5">
        <v>4258181.036089357</v>
      </c>
      <c r="J19" s="5">
        <v>20105.447963801002</v>
      </c>
      <c r="K19" s="5">
        <v>118619.81900452</v>
      </c>
      <c r="L19" s="5">
        <v>0</v>
      </c>
      <c r="M19" s="5">
        <v>0</v>
      </c>
      <c r="N19" s="6">
        <v>1402038.2280487583</v>
      </c>
      <c r="O19" s="6">
        <v>0</v>
      </c>
      <c r="P19" s="6">
        <v>0</v>
      </c>
      <c r="Q19" s="6">
        <v>601075.48077752534</v>
      </c>
      <c r="R19" s="6">
        <v>0</v>
      </c>
      <c r="S19" s="6">
        <v>0</v>
      </c>
      <c r="T19" s="6">
        <v>0</v>
      </c>
      <c r="U19" s="6">
        <v>195147.72000000003</v>
      </c>
      <c r="V19" s="7">
        <f t="shared" si="0"/>
        <v>6595167.7318839617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767</v>
      </c>
      <c r="G20" s="5">
        <v>0</v>
      </c>
      <c r="H20" s="5">
        <v>0</v>
      </c>
      <c r="I20" s="5">
        <v>2744973.6950415177</v>
      </c>
      <c r="J20" s="5">
        <v>16291.665158371001</v>
      </c>
      <c r="K20" s="5">
        <v>90746.515837104002</v>
      </c>
      <c r="L20" s="5">
        <v>0</v>
      </c>
      <c r="M20" s="5">
        <v>0</v>
      </c>
      <c r="N20" s="6">
        <v>1039941.3591535077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146985.84</v>
      </c>
      <c r="V20" s="7">
        <f t="shared" si="0"/>
        <v>4038939.0751905004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20">
        <v>502</v>
      </c>
      <c r="F21" s="15" t="s">
        <v>767</v>
      </c>
      <c r="G21" s="5">
        <v>0</v>
      </c>
      <c r="H21" s="5">
        <v>0</v>
      </c>
      <c r="I21" s="5">
        <v>3788882.0943445326</v>
      </c>
      <c r="J21" s="5">
        <v>8002.9773755655997</v>
      </c>
      <c r="K21" s="5">
        <v>38690.135746606997</v>
      </c>
      <c r="L21" s="5">
        <v>0</v>
      </c>
      <c r="M21" s="5">
        <v>0</v>
      </c>
      <c r="N21" s="6">
        <v>572159.72195305536</v>
      </c>
      <c r="O21" s="6">
        <v>0</v>
      </c>
      <c r="P21" s="6">
        <v>0</v>
      </c>
      <c r="Q21" s="6">
        <v>576999.09863637108</v>
      </c>
      <c r="R21" s="6">
        <v>0</v>
      </c>
      <c r="S21" s="6">
        <v>0</v>
      </c>
      <c r="T21" s="6">
        <v>0</v>
      </c>
      <c r="U21" s="6">
        <v>152595.72000000003</v>
      </c>
      <c r="V21" s="7">
        <f t="shared" si="0"/>
        <v>5137329.7480561314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767</v>
      </c>
      <c r="G22" s="5">
        <v>0</v>
      </c>
      <c r="H22" s="5">
        <v>0</v>
      </c>
      <c r="I22" s="5">
        <v>2812415.2616394483</v>
      </c>
      <c r="J22" s="5">
        <v>25200.488687782999</v>
      </c>
      <c r="K22" s="5">
        <v>94209.791855204006</v>
      </c>
      <c r="L22" s="5">
        <v>0</v>
      </c>
      <c r="M22" s="5">
        <v>0</v>
      </c>
      <c r="N22" s="6">
        <v>1442747.1204122799</v>
      </c>
      <c r="O22" s="6">
        <v>0</v>
      </c>
      <c r="P22" s="6">
        <v>0</v>
      </c>
      <c r="Q22" s="6">
        <v>1279756.09434692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5746128.7569416352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766</v>
      </c>
      <c r="G23" s="5">
        <v>0</v>
      </c>
      <c r="H23" s="5">
        <v>0</v>
      </c>
      <c r="I23" s="5">
        <v>1064952.6026351249</v>
      </c>
      <c r="J23" s="5">
        <v>50995.638009050002</v>
      </c>
      <c r="K23" s="5">
        <v>114284.52488688</v>
      </c>
      <c r="L23" s="5">
        <v>0</v>
      </c>
      <c r="M23" s="5">
        <v>0</v>
      </c>
      <c r="N23" s="6">
        <v>1386654.8719075364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67858.194721347492</v>
      </c>
      <c r="V23" s="7">
        <f t="shared" si="0"/>
        <v>2684745.8321599392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766</v>
      </c>
      <c r="G24" s="5">
        <v>0</v>
      </c>
      <c r="H24" s="5">
        <v>0</v>
      </c>
      <c r="I24" s="5">
        <v>2393712.8132454744</v>
      </c>
      <c r="J24" s="5">
        <v>82933.022624434001</v>
      </c>
      <c r="K24" s="5">
        <v>218616.28959276</v>
      </c>
      <c r="L24" s="5">
        <v>0</v>
      </c>
      <c r="M24" s="5">
        <v>0</v>
      </c>
      <c r="N24" s="6">
        <v>2291017.4124070602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152526.0652786525</v>
      </c>
      <c r="V24" s="7">
        <f t="shared" si="0"/>
        <v>5138805.6031483812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766</v>
      </c>
      <c r="G25" s="5">
        <v>0</v>
      </c>
      <c r="H25" s="5">
        <v>0</v>
      </c>
      <c r="I25" s="5">
        <v>15512432.116498332</v>
      </c>
      <c r="J25" s="5">
        <v>594295.23076923005</v>
      </c>
      <c r="K25" s="5">
        <v>949005.83710408001</v>
      </c>
      <c r="L25" s="5">
        <v>0</v>
      </c>
      <c r="M25" s="5">
        <v>0</v>
      </c>
      <c r="N25" s="6">
        <v>10202038.942839228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846416.77909233642</v>
      </c>
      <c r="V25" s="7">
        <f t="shared" si="0"/>
        <v>28104188.906303208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766</v>
      </c>
      <c r="G26" s="5">
        <v>0</v>
      </c>
      <c r="H26" s="5">
        <v>0</v>
      </c>
      <c r="I26" s="5">
        <v>2698251.6190307662</v>
      </c>
      <c r="J26" s="5">
        <v>96794.171945701994</v>
      </c>
      <c r="K26" s="5">
        <v>184329.14027149</v>
      </c>
      <c r="L26" s="5">
        <v>0</v>
      </c>
      <c r="M26" s="5">
        <v>0</v>
      </c>
      <c r="N26" s="6">
        <v>1834180.3407544696</v>
      </c>
      <c r="O26" s="6">
        <v>0</v>
      </c>
      <c r="P26" s="6">
        <v>0</v>
      </c>
      <c r="Q26" s="6">
        <v>2483.0559854898602</v>
      </c>
      <c r="R26" s="6">
        <v>0</v>
      </c>
      <c r="S26" s="6">
        <v>0</v>
      </c>
      <c r="T26" s="6">
        <v>0</v>
      </c>
      <c r="U26" s="6">
        <v>147226.78090766355</v>
      </c>
      <c r="V26" s="7">
        <f t="shared" si="0"/>
        <v>4963265.1088955812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766</v>
      </c>
      <c r="G27" s="5">
        <v>0</v>
      </c>
      <c r="H27" s="5">
        <v>0</v>
      </c>
      <c r="I27" s="5">
        <v>2458559.2455186034</v>
      </c>
      <c r="J27" s="5">
        <v>53462.235294118</v>
      </c>
      <c r="K27" s="5">
        <v>124174.57013574999</v>
      </c>
      <c r="L27" s="5">
        <v>0</v>
      </c>
      <c r="M27" s="5">
        <v>0</v>
      </c>
      <c r="N27" s="6">
        <v>890257.43083828909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184534.12332241569</v>
      </c>
      <c r="V27" s="7">
        <f t="shared" si="0"/>
        <v>3710987.6051091761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766</v>
      </c>
      <c r="G28" s="5">
        <v>0</v>
      </c>
      <c r="H28" s="5">
        <v>0</v>
      </c>
      <c r="I28" s="5">
        <v>3530847.9676094679</v>
      </c>
      <c r="J28" s="5">
        <v>105323.09502261999</v>
      </c>
      <c r="K28" s="5">
        <v>186958.19004525</v>
      </c>
      <c r="L28" s="5">
        <v>0</v>
      </c>
      <c r="M28" s="5">
        <v>0</v>
      </c>
      <c r="N28" s="6">
        <v>1684850.0007077609</v>
      </c>
      <c r="O28" s="6">
        <v>0</v>
      </c>
      <c r="P28" s="6">
        <v>0</v>
      </c>
      <c r="Q28" s="6">
        <v>189651.51402731054</v>
      </c>
      <c r="R28" s="6">
        <v>0</v>
      </c>
      <c r="S28" s="6">
        <v>0</v>
      </c>
      <c r="T28" s="6">
        <v>0</v>
      </c>
      <c r="U28" s="6">
        <v>265017.78855856182</v>
      </c>
      <c r="V28" s="7">
        <f t="shared" si="0"/>
        <v>5962648.5559709705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766</v>
      </c>
      <c r="G29" s="5">
        <v>0</v>
      </c>
      <c r="H29" s="5">
        <v>0</v>
      </c>
      <c r="I29" s="5">
        <v>4425095.0642807037</v>
      </c>
      <c r="J29" s="5">
        <v>202612.78733031999</v>
      </c>
      <c r="K29" s="5">
        <v>550962.12669684005</v>
      </c>
      <c r="L29" s="5">
        <v>0</v>
      </c>
      <c r="M29" s="5">
        <v>0</v>
      </c>
      <c r="N29" s="6">
        <v>5248442.0263750162</v>
      </c>
      <c r="O29" s="6">
        <v>0</v>
      </c>
      <c r="P29" s="6">
        <v>0</v>
      </c>
      <c r="Q29" s="6">
        <v>-2426956.8264910891</v>
      </c>
      <c r="R29" s="6">
        <v>0</v>
      </c>
      <c r="S29" s="6">
        <v>0</v>
      </c>
      <c r="T29" s="6">
        <v>0</v>
      </c>
      <c r="U29" s="6">
        <v>332138.03563767311</v>
      </c>
      <c r="V29" s="7">
        <f t="shared" si="0"/>
        <v>8332293.2138294633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766</v>
      </c>
      <c r="G30" s="5">
        <v>0</v>
      </c>
      <c r="H30" s="5">
        <v>0</v>
      </c>
      <c r="I30" s="5">
        <v>2129969.8375590434</v>
      </c>
      <c r="J30" s="5">
        <v>38345.647058823997</v>
      </c>
      <c r="K30" s="5">
        <v>84322.714932125993</v>
      </c>
      <c r="L30" s="5">
        <v>0</v>
      </c>
      <c r="M30" s="5">
        <v>0</v>
      </c>
      <c r="N30" s="6">
        <v>743528.30461238383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159870.91520921909</v>
      </c>
      <c r="V30" s="7">
        <f t="shared" si="0"/>
        <v>3156037.4193715965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766</v>
      </c>
      <c r="G31" s="5">
        <v>0</v>
      </c>
      <c r="H31" s="5">
        <v>0</v>
      </c>
      <c r="I31" s="5">
        <v>2740931.301648913</v>
      </c>
      <c r="J31" s="5">
        <v>211682.24434388999</v>
      </c>
      <c r="K31" s="5">
        <v>464981.94570134999</v>
      </c>
      <c r="L31" s="5">
        <v>0</v>
      </c>
      <c r="M31" s="5">
        <v>0</v>
      </c>
      <c r="N31" s="6">
        <v>4205678.9944808912</v>
      </c>
      <c r="O31" s="6">
        <v>0</v>
      </c>
      <c r="P31" s="6">
        <v>0</v>
      </c>
      <c r="Q31" s="6">
        <v>3249585.8269264828</v>
      </c>
      <c r="R31" s="6">
        <v>0</v>
      </c>
      <c r="S31" s="6">
        <v>0</v>
      </c>
      <c r="T31" s="6">
        <v>0</v>
      </c>
      <c r="U31" s="6">
        <v>205728.35727213018</v>
      </c>
      <c r="V31" s="7">
        <f t="shared" si="0"/>
        <v>11078588.670373656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766</v>
      </c>
      <c r="G32" s="5">
        <v>0</v>
      </c>
      <c r="H32" s="5">
        <v>0</v>
      </c>
      <c r="I32" s="5">
        <v>81961505.520888552</v>
      </c>
      <c r="J32" s="5">
        <v>3152391.9457013998</v>
      </c>
      <c r="K32" s="5">
        <v>7154817.6018099999</v>
      </c>
      <c r="L32" s="5">
        <v>0</v>
      </c>
      <c r="M32" s="5">
        <v>0</v>
      </c>
      <c r="N32" s="6">
        <v>73084755.11987868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5998761.540000001</v>
      </c>
      <c r="V32" s="7">
        <f t="shared" si="0"/>
        <v>171352231.72827861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767</v>
      </c>
      <c r="G33" s="5">
        <v>0</v>
      </c>
      <c r="H33" s="5">
        <v>0</v>
      </c>
      <c r="I33" s="5">
        <v>4524300.3782686582</v>
      </c>
      <c r="J33" s="5">
        <v>32402.850678733001</v>
      </c>
      <c r="K33" s="5">
        <v>136260.57013574999</v>
      </c>
      <c r="L33" s="5">
        <v>0</v>
      </c>
      <c r="M33" s="5">
        <v>0</v>
      </c>
      <c r="N33" s="6">
        <v>2579492.3192616473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7488456.1183447875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767</v>
      </c>
      <c r="G34" s="5">
        <v>0</v>
      </c>
      <c r="H34" s="5">
        <v>0</v>
      </c>
      <c r="I34" s="5">
        <v>56259366.167310275</v>
      </c>
      <c r="J34" s="5">
        <v>1456553.2488688</v>
      </c>
      <c r="K34" s="5">
        <v>3343176.2443439001</v>
      </c>
      <c r="L34" s="5">
        <v>0</v>
      </c>
      <c r="M34" s="5">
        <v>0</v>
      </c>
      <c r="N34" s="6">
        <v>41949703.414569758</v>
      </c>
      <c r="O34" s="6">
        <v>0</v>
      </c>
      <c r="P34" s="6">
        <v>0</v>
      </c>
      <c r="Q34" s="6">
        <v>-7528285.8847095566</v>
      </c>
      <c r="R34" s="6">
        <v>0</v>
      </c>
      <c r="S34" s="6">
        <v>0</v>
      </c>
      <c r="T34" s="6">
        <v>0</v>
      </c>
      <c r="U34" s="6">
        <v>3169397.8800000004</v>
      </c>
      <c r="V34" s="7">
        <f t="shared" si="0"/>
        <v>98649911.070383176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766</v>
      </c>
      <c r="G35" s="5">
        <v>0</v>
      </c>
      <c r="H35" s="5">
        <v>0</v>
      </c>
      <c r="I35" s="5">
        <v>4299455.8774965238</v>
      </c>
      <c r="J35" s="5">
        <v>116794.48868778</v>
      </c>
      <c r="K35" s="5">
        <v>341412.12669682998</v>
      </c>
      <c r="L35" s="5">
        <v>0</v>
      </c>
      <c r="M35" s="5">
        <v>0</v>
      </c>
      <c r="N35" s="6">
        <v>2832677.099909151</v>
      </c>
      <c r="O35" s="6">
        <v>0</v>
      </c>
      <c r="P35" s="6">
        <v>0</v>
      </c>
      <c r="Q35" s="6">
        <v>899094.36151729524</v>
      </c>
      <c r="R35" s="6">
        <v>0</v>
      </c>
      <c r="S35" s="6">
        <v>0</v>
      </c>
      <c r="T35" s="6">
        <v>0</v>
      </c>
      <c r="U35" s="6">
        <v>192431.18691519366</v>
      </c>
      <c r="V35" s="7">
        <f t="shared" si="0"/>
        <v>8681865.1412227713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766</v>
      </c>
      <c r="G36" s="5">
        <v>0</v>
      </c>
      <c r="H36" s="5">
        <v>0</v>
      </c>
      <c r="I36" s="5">
        <v>8254247.1302118273</v>
      </c>
      <c r="J36" s="5">
        <v>241200.36199095001</v>
      </c>
      <c r="K36" s="5">
        <v>654024.16289591999</v>
      </c>
      <c r="L36" s="5">
        <v>0</v>
      </c>
      <c r="M36" s="5">
        <v>0</v>
      </c>
      <c r="N36" s="6">
        <v>5535484.2873897534</v>
      </c>
      <c r="O36" s="6">
        <v>0</v>
      </c>
      <c r="P36" s="6">
        <v>0</v>
      </c>
      <c r="Q36" s="6">
        <v>-2741158.7542855125</v>
      </c>
      <c r="R36" s="6">
        <v>0</v>
      </c>
      <c r="S36" s="6">
        <v>0</v>
      </c>
      <c r="T36" s="6">
        <v>0</v>
      </c>
      <c r="U36" s="6">
        <v>440109.15308480634</v>
      </c>
      <c r="V36" s="7">
        <f t="shared" si="0"/>
        <v>12383906.341287745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766</v>
      </c>
      <c r="G37" s="5">
        <v>0</v>
      </c>
      <c r="H37" s="5">
        <v>0</v>
      </c>
      <c r="I37" s="5">
        <v>13731765.174506791</v>
      </c>
      <c r="J37" s="5">
        <v>591670.23529411003</v>
      </c>
      <c r="K37" s="5">
        <v>1470047.9638008999</v>
      </c>
      <c r="L37" s="5">
        <v>0</v>
      </c>
      <c r="M37" s="5">
        <v>0</v>
      </c>
      <c r="N37" s="6">
        <v>12688516.70394122</v>
      </c>
      <c r="O37" s="6">
        <v>0</v>
      </c>
      <c r="P37" s="6">
        <v>0</v>
      </c>
      <c r="Q37" s="6">
        <v>-160518.39712454609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29059481.680418473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766</v>
      </c>
      <c r="G38" s="5">
        <v>0</v>
      </c>
      <c r="H38" s="5">
        <v>0</v>
      </c>
      <c r="I38" s="5">
        <v>10582226.857255828</v>
      </c>
      <c r="J38" s="5">
        <v>317624.56108597002</v>
      </c>
      <c r="K38" s="5">
        <v>707493.12217194005</v>
      </c>
      <c r="L38" s="5">
        <v>0</v>
      </c>
      <c r="M38" s="5">
        <v>0</v>
      </c>
      <c r="N38" s="6">
        <v>6814198.6709588878</v>
      </c>
      <c r="O38" s="6">
        <v>0</v>
      </c>
      <c r="P38" s="6">
        <v>0</v>
      </c>
      <c r="Q38" s="6">
        <v>-3581635.8571966547</v>
      </c>
      <c r="R38" s="6">
        <v>0</v>
      </c>
      <c r="S38" s="6">
        <v>0</v>
      </c>
      <c r="T38" s="6">
        <v>0</v>
      </c>
      <c r="U38" s="6">
        <v>632241.11191582796</v>
      </c>
      <c r="V38" s="7">
        <f t="shared" si="0"/>
        <v>15472148.466191797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766</v>
      </c>
      <c r="G39" s="5">
        <v>0</v>
      </c>
      <c r="H39" s="5">
        <v>0</v>
      </c>
      <c r="I39" s="5">
        <v>7791849.1289979005</v>
      </c>
      <c r="J39" s="5">
        <v>216676.05429864</v>
      </c>
      <c r="K39" s="5">
        <v>475830.63348416</v>
      </c>
      <c r="L39" s="5">
        <v>0</v>
      </c>
      <c r="M39" s="5">
        <v>0</v>
      </c>
      <c r="N39" s="6">
        <v>4009983.540277971</v>
      </c>
      <c r="O39" s="6">
        <v>0</v>
      </c>
      <c r="P39" s="6">
        <v>0</v>
      </c>
      <c r="Q39" s="6">
        <v>5621042.60785475</v>
      </c>
      <c r="R39" s="6">
        <v>0</v>
      </c>
      <c r="S39" s="6">
        <v>0</v>
      </c>
      <c r="T39" s="6">
        <v>0</v>
      </c>
      <c r="U39" s="6">
        <v>337090.47614063957</v>
      </c>
      <c r="V39" s="7">
        <f t="shared" si="0"/>
        <v>18452472.441054061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766</v>
      </c>
      <c r="G40" s="5">
        <v>0</v>
      </c>
      <c r="H40" s="5">
        <v>0</v>
      </c>
      <c r="I40" s="5">
        <v>8226776.7700799238</v>
      </c>
      <c r="J40" s="5">
        <v>258044.95022624999</v>
      </c>
      <c r="K40" s="5">
        <v>531396.56108598004</v>
      </c>
      <c r="L40" s="5">
        <v>0</v>
      </c>
      <c r="M40" s="5">
        <v>0</v>
      </c>
      <c r="N40" s="6">
        <v>4941040.6915379455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355906.28779097617</v>
      </c>
      <c r="V40" s="7">
        <f t="shared" si="0"/>
        <v>14313165.260721076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766</v>
      </c>
      <c r="G41" s="5">
        <v>0</v>
      </c>
      <c r="H41" s="5">
        <v>0</v>
      </c>
      <c r="I41" s="5">
        <v>7264242.5551332068</v>
      </c>
      <c r="J41" s="5">
        <v>137113.84615385</v>
      </c>
      <c r="K41" s="5">
        <v>330231.44796379999</v>
      </c>
      <c r="L41" s="5">
        <v>0</v>
      </c>
      <c r="M41" s="5">
        <v>0</v>
      </c>
      <c r="N41" s="6">
        <v>2841423.8765172008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360640.66398965096</v>
      </c>
      <c r="V41" s="7">
        <f t="shared" si="0"/>
        <v>10933652.389757708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766</v>
      </c>
      <c r="G42" s="5">
        <v>0</v>
      </c>
      <c r="H42" s="5">
        <v>0</v>
      </c>
      <c r="I42" s="5">
        <v>7650243.0262553273</v>
      </c>
      <c r="J42" s="5">
        <v>219287.24886878001</v>
      </c>
      <c r="K42" s="5">
        <v>420071.08597284998</v>
      </c>
      <c r="L42" s="5">
        <v>0</v>
      </c>
      <c r="M42" s="5">
        <v>0</v>
      </c>
      <c r="N42" s="6">
        <v>3695743.4635906033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330964.32202655775</v>
      </c>
      <c r="V42" s="7">
        <f t="shared" si="0"/>
        <v>12316309.146714119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766</v>
      </c>
      <c r="G43" s="5">
        <v>0</v>
      </c>
      <c r="H43" s="5">
        <v>0</v>
      </c>
      <c r="I43" s="5">
        <v>5846508.1269096127</v>
      </c>
      <c r="J43" s="5">
        <v>109974.82352941</v>
      </c>
      <c r="K43" s="5">
        <v>291137.14932127</v>
      </c>
      <c r="L43" s="5">
        <v>0</v>
      </c>
      <c r="M43" s="5">
        <v>0</v>
      </c>
      <c r="N43" s="6">
        <v>2551000.7396752574</v>
      </c>
      <c r="O43" s="6">
        <v>0</v>
      </c>
      <c r="P43" s="6">
        <v>0</v>
      </c>
      <c r="Q43" s="6">
        <v>-210197.50100116889</v>
      </c>
      <c r="R43" s="6">
        <v>0</v>
      </c>
      <c r="S43" s="6">
        <v>0</v>
      </c>
      <c r="T43" s="6">
        <v>0</v>
      </c>
      <c r="U43" s="6">
        <v>301885.72186833958</v>
      </c>
      <c r="V43" s="7">
        <f t="shared" si="0"/>
        <v>8890309.0603027232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766</v>
      </c>
      <c r="G44" s="5">
        <v>0</v>
      </c>
      <c r="H44" s="5">
        <v>0</v>
      </c>
      <c r="I44" s="5">
        <v>6224676.2082352247</v>
      </c>
      <c r="J44" s="5">
        <v>119530.05429864</v>
      </c>
      <c r="K44" s="5">
        <v>314480.54298642999</v>
      </c>
      <c r="L44" s="5">
        <v>0</v>
      </c>
      <c r="M44" s="5">
        <v>0</v>
      </c>
      <c r="N44" s="6">
        <v>2286168.0526014837</v>
      </c>
      <c r="O44" s="6">
        <v>0</v>
      </c>
      <c r="P44" s="6">
        <v>0</v>
      </c>
      <c r="Q44" s="6">
        <v>1453663.3993835431</v>
      </c>
      <c r="R44" s="6">
        <v>0</v>
      </c>
      <c r="S44" s="6">
        <v>0</v>
      </c>
      <c r="T44" s="6">
        <v>0</v>
      </c>
      <c r="U44" s="6">
        <v>269291.54198410141</v>
      </c>
      <c r="V44" s="7">
        <f t="shared" si="0"/>
        <v>10667809.799489424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766</v>
      </c>
      <c r="G45" s="5">
        <v>0</v>
      </c>
      <c r="H45" s="5">
        <v>0</v>
      </c>
      <c r="I45" s="5">
        <v>3959715.9010731834</v>
      </c>
      <c r="J45" s="5">
        <v>119898.74208144999</v>
      </c>
      <c r="K45" s="5">
        <v>264945.20361991</v>
      </c>
      <c r="L45" s="5">
        <v>0</v>
      </c>
      <c r="M45" s="5">
        <v>0</v>
      </c>
      <c r="N45" s="6">
        <v>3756269.9739455897</v>
      </c>
      <c r="O45" s="6">
        <v>0</v>
      </c>
      <c r="P45" s="6">
        <v>0</v>
      </c>
      <c r="Q45" s="6">
        <v>-2333066.0626770798</v>
      </c>
      <c r="R45" s="6">
        <v>0</v>
      </c>
      <c r="S45" s="6">
        <v>0</v>
      </c>
      <c r="T45" s="6">
        <v>0</v>
      </c>
      <c r="U45" s="6">
        <v>252817.27428390703</v>
      </c>
      <c r="V45" s="7">
        <f t="shared" si="0"/>
        <v>6020581.0323269609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767</v>
      </c>
      <c r="G46" s="5">
        <v>0</v>
      </c>
      <c r="H46" s="5">
        <v>0</v>
      </c>
      <c r="I46" s="5">
        <v>24645843.246880144</v>
      </c>
      <c r="J46" s="5">
        <v>515593.17647059</v>
      </c>
      <c r="K46" s="5">
        <v>2354905.8823529002</v>
      </c>
      <c r="L46" s="5">
        <v>0</v>
      </c>
      <c r="M46" s="5">
        <v>0</v>
      </c>
      <c r="N46" s="6">
        <v>26314330.143600978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1674000</v>
      </c>
      <c r="V46" s="7">
        <f t="shared" si="0"/>
        <v>55504672.44930461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766</v>
      </c>
      <c r="G47" s="5">
        <v>0</v>
      </c>
      <c r="H47" s="5">
        <v>0</v>
      </c>
      <c r="I47" s="5">
        <v>51474747.614320919</v>
      </c>
      <c r="J47" s="5">
        <v>1219953.2488688</v>
      </c>
      <c r="K47" s="5">
        <v>3709188.5520362002</v>
      </c>
      <c r="L47" s="5">
        <v>0</v>
      </c>
      <c r="M47" s="5">
        <v>0</v>
      </c>
      <c r="N47" s="6">
        <v>31074923.55942126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2524724.1</v>
      </c>
      <c r="V47" s="7">
        <f t="shared" si="0"/>
        <v>90003537.074647173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766</v>
      </c>
      <c r="G48" s="5">
        <v>0</v>
      </c>
      <c r="H48" s="5">
        <v>0</v>
      </c>
      <c r="I48" s="5">
        <v>4728895.254750344</v>
      </c>
      <c r="J48" s="5">
        <v>24506.208144796001</v>
      </c>
      <c r="K48" s="5">
        <v>86880.588235293995</v>
      </c>
      <c r="L48" s="5">
        <v>0</v>
      </c>
      <c r="M48" s="5">
        <v>0</v>
      </c>
      <c r="N48" s="6">
        <v>695624.26581927342</v>
      </c>
      <c r="O48" s="6">
        <v>0</v>
      </c>
      <c r="P48" s="6">
        <v>0</v>
      </c>
      <c r="Q48" s="6">
        <v>986825.05647836905</v>
      </c>
      <c r="R48" s="6">
        <v>0</v>
      </c>
      <c r="S48" s="6">
        <v>0</v>
      </c>
      <c r="T48" s="6">
        <v>0</v>
      </c>
      <c r="U48" s="6">
        <v>280004.94</v>
      </c>
      <c r="V48" s="7">
        <f t="shared" si="0"/>
        <v>6802736.3134280778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766</v>
      </c>
      <c r="G49" s="5">
        <v>0</v>
      </c>
      <c r="H49" s="5">
        <v>0</v>
      </c>
      <c r="I49" s="5">
        <v>15538076.836767925</v>
      </c>
      <c r="J49" s="5">
        <v>828965.80995475</v>
      </c>
      <c r="K49" s="5">
        <v>1999308.2352940999</v>
      </c>
      <c r="L49" s="5">
        <v>0</v>
      </c>
      <c r="M49" s="5">
        <v>0</v>
      </c>
      <c r="N49" s="6">
        <v>16130559.213968538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35211546.095985308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766</v>
      </c>
      <c r="G50" s="5">
        <v>0</v>
      </c>
      <c r="H50" s="5">
        <v>0</v>
      </c>
      <c r="I50" s="5">
        <v>50713189.600089155</v>
      </c>
      <c r="J50" s="5">
        <v>2314641.1402715002</v>
      </c>
      <c r="K50" s="5">
        <v>5390798.3710407</v>
      </c>
      <c r="L50" s="5">
        <v>0</v>
      </c>
      <c r="M50" s="5">
        <v>0</v>
      </c>
      <c r="N50" s="6">
        <v>45692236.01045996</v>
      </c>
      <c r="O50" s="6">
        <v>0</v>
      </c>
      <c r="P50" s="6">
        <v>0</v>
      </c>
      <c r="Q50" s="6">
        <v>-25101451.660841279</v>
      </c>
      <c r="R50" s="6">
        <v>0</v>
      </c>
      <c r="S50" s="6">
        <v>0</v>
      </c>
      <c r="T50" s="6">
        <v>0</v>
      </c>
      <c r="U50" s="6">
        <v>2070000</v>
      </c>
      <c r="V50" s="7">
        <f t="shared" si="0"/>
        <v>81079413.461020023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766</v>
      </c>
      <c r="G51" s="5">
        <v>0</v>
      </c>
      <c r="H51" s="5">
        <v>0</v>
      </c>
      <c r="I51" s="5">
        <v>38794151.657185391</v>
      </c>
      <c r="J51" s="5">
        <v>1091653.9004525</v>
      </c>
      <c r="K51" s="5">
        <v>3141987.239819</v>
      </c>
      <c r="L51" s="5">
        <v>0</v>
      </c>
      <c r="M51" s="5">
        <v>0</v>
      </c>
      <c r="N51" s="6">
        <v>26546349.988113716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2106683.46</v>
      </c>
      <c r="V51" s="7">
        <f t="shared" si="0"/>
        <v>71680826.2455706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766</v>
      </c>
      <c r="G52" s="5">
        <v>0</v>
      </c>
      <c r="H52" s="5">
        <v>0</v>
      </c>
      <c r="I52" s="5">
        <v>60540908.545442224</v>
      </c>
      <c r="J52" s="5">
        <v>1616607.8642533999</v>
      </c>
      <c r="K52" s="5">
        <v>3288969.1402715002</v>
      </c>
      <c r="L52" s="5">
        <v>0</v>
      </c>
      <c r="M52" s="5">
        <v>0</v>
      </c>
      <c r="N52" s="6">
        <v>26021167.889802143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94833653.439769268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766</v>
      </c>
      <c r="G53" s="5">
        <v>0</v>
      </c>
      <c r="H53" s="5">
        <v>0</v>
      </c>
      <c r="I53" s="5">
        <v>24418762.476214845</v>
      </c>
      <c r="J53" s="5">
        <v>911659.04977375001</v>
      </c>
      <c r="K53" s="5">
        <v>1355714.1628959</v>
      </c>
      <c r="L53" s="5">
        <v>0</v>
      </c>
      <c r="M53" s="5">
        <v>0</v>
      </c>
      <c r="N53" s="6">
        <v>12335931.707061486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1428526.6199999999</v>
      </c>
      <c r="V53" s="7">
        <f t="shared" si="0"/>
        <v>40450594.015945978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766</v>
      </c>
      <c r="G54" s="5">
        <v>0</v>
      </c>
      <c r="H54" s="5">
        <v>0</v>
      </c>
      <c r="I54" s="5">
        <v>46402189.61989364</v>
      </c>
      <c r="J54" s="5">
        <v>1599515.4389140001</v>
      </c>
      <c r="K54" s="5">
        <v>3737607.3755656001</v>
      </c>
      <c r="L54" s="5">
        <v>0</v>
      </c>
      <c r="M54" s="5">
        <v>0</v>
      </c>
      <c r="N54" s="6">
        <v>29503747.246461142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2330097.1896864967</v>
      </c>
      <c r="V54" s="7">
        <f t="shared" si="0"/>
        <v>83573156.870520875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766</v>
      </c>
      <c r="G55" s="5">
        <v>0</v>
      </c>
      <c r="H55" s="5">
        <v>0</v>
      </c>
      <c r="I55" s="5">
        <v>6035455.7127443952</v>
      </c>
      <c r="J55" s="5">
        <v>194269.75565611001</v>
      </c>
      <c r="K55" s="5">
        <v>393093.21266969002</v>
      </c>
      <c r="L55" s="5">
        <v>0</v>
      </c>
      <c r="M55" s="5">
        <v>0</v>
      </c>
      <c r="N55" s="6">
        <v>3655478.137333896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303071.87031350401</v>
      </c>
      <c r="V55" s="7">
        <f t="shared" si="0"/>
        <v>10581368.688717596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766</v>
      </c>
      <c r="G56" s="5">
        <v>0</v>
      </c>
      <c r="H56" s="5">
        <v>0</v>
      </c>
      <c r="I56" s="5">
        <v>127515198.83521923</v>
      </c>
      <c r="J56" s="5">
        <v>4012009.8099547001</v>
      </c>
      <c r="K56" s="5">
        <v>8174576.3348415997</v>
      </c>
      <c r="L56" s="5">
        <v>0</v>
      </c>
      <c r="M56" s="5">
        <v>0</v>
      </c>
      <c r="N56" s="6">
        <v>71479331.701723173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6745573.7999999998</v>
      </c>
      <c r="V56" s="7">
        <f t="shared" si="0"/>
        <v>217926690.48173875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767</v>
      </c>
      <c r="G57" s="5">
        <v>0</v>
      </c>
      <c r="H57" s="5">
        <v>0</v>
      </c>
      <c r="I57" s="5">
        <v>17953981.664626855</v>
      </c>
      <c r="J57" s="5">
        <v>315477.50226243999</v>
      </c>
      <c r="K57" s="5">
        <v>1119450.3981900001</v>
      </c>
      <c r="L57" s="5">
        <v>0</v>
      </c>
      <c r="M57" s="5">
        <v>0</v>
      </c>
      <c r="N57" s="6">
        <v>11884846.122320615</v>
      </c>
      <c r="O57" s="6">
        <v>0</v>
      </c>
      <c r="P57" s="6">
        <v>0</v>
      </c>
      <c r="Q57" s="6">
        <v>3419243.1211892813</v>
      </c>
      <c r="R57" s="6">
        <v>1516808.6475267285</v>
      </c>
      <c r="S57" s="6">
        <v>0</v>
      </c>
      <c r="T57" s="6">
        <v>0</v>
      </c>
      <c r="U57" s="6">
        <v>1174626</v>
      </c>
      <c r="V57" s="7">
        <f t="shared" si="0"/>
        <v>37384433.456115916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767</v>
      </c>
      <c r="G58" s="5">
        <v>0</v>
      </c>
      <c r="H58" s="5">
        <v>0</v>
      </c>
      <c r="I58" s="5">
        <v>85137949.026510596</v>
      </c>
      <c r="J58" s="5">
        <v>1334634.2443438999</v>
      </c>
      <c r="K58" s="5">
        <v>6353180.7330317004</v>
      </c>
      <c r="L58" s="5">
        <v>0</v>
      </c>
      <c r="M58" s="5">
        <v>0</v>
      </c>
      <c r="N58" s="6">
        <v>67794262.053071976</v>
      </c>
      <c r="O58" s="6">
        <v>0</v>
      </c>
      <c r="P58" s="6">
        <v>0</v>
      </c>
      <c r="Q58" s="6">
        <v>0</v>
      </c>
      <c r="R58" s="6">
        <v>7404627.6653599273</v>
      </c>
      <c r="S58" s="6">
        <v>0</v>
      </c>
      <c r="T58" s="6">
        <v>0</v>
      </c>
      <c r="U58" s="6">
        <v>5038113.1981210327</v>
      </c>
      <c r="V58" s="7">
        <f t="shared" si="0"/>
        <v>173062766.92043915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767</v>
      </c>
      <c r="G59" s="5">
        <v>0</v>
      </c>
      <c r="H59" s="5">
        <v>0</v>
      </c>
      <c r="I59" s="5">
        <v>3698624.7383561013</v>
      </c>
      <c r="J59" s="5">
        <v>71644.687782805006</v>
      </c>
      <c r="K59" s="5">
        <v>230235.39366515999</v>
      </c>
      <c r="L59" s="5">
        <v>0</v>
      </c>
      <c r="M59" s="5">
        <v>0</v>
      </c>
      <c r="N59" s="6">
        <v>2386568.1335546607</v>
      </c>
      <c r="O59" s="6">
        <v>0</v>
      </c>
      <c r="P59" s="6">
        <v>0</v>
      </c>
      <c r="Q59" s="6">
        <v>0</v>
      </c>
      <c r="R59" s="6">
        <v>321677.22354796628</v>
      </c>
      <c r="S59" s="6">
        <v>0</v>
      </c>
      <c r="T59" s="6">
        <v>0</v>
      </c>
      <c r="U59" s="6">
        <v>218869.37989786986</v>
      </c>
      <c r="V59" s="7">
        <f t="shared" si="0"/>
        <v>6927619.5568045629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767</v>
      </c>
      <c r="G60" s="5">
        <v>0</v>
      </c>
      <c r="H60" s="5">
        <v>0</v>
      </c>
      <c r="I60" s="5">
        <v>3506488.3883116278</v>
      </c>
      <c r="J60" s="5">
        <v>89800.072398189994</v>
      </c>
      <c r="K60" s="5">
        <v>238761.30316742</v>
      </c>
      <c r="L60" s="5">
        <v>0</v>
      </c>
      <c r="M60" s="5">
        <v>0</v>
      </c>
      <c r="N60" s="6">
        <v>2331087.9098474411</v>
      </c>
      <c r="O60" s="6">
        <v>0</v>
      </c>
      <c r="P60" s="6">
        <v>0</v>
      </c>
      <c r="Q60" s="6">
        <v>0</v>
      </c>
      <c r="R60" s="6">
        <v>304966.71842859132</v>
      </c>
      <c r="S60" s="6">
        <v>0</v>
      </c>
      <c r="T60" s="6">
        <v>0</v>
      </c>
      <c r="U60" s="6">
        <v>207499.54198109737</v>
      </c>
      <c r="V60" s="7">
        <f t="shared" si="0"/>
        <v>6678603.9341343679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767</v>
      </c>
      <c r="G61" s="5">
        <v>0</v>
      </c>
      <c r="H61" s="5">
        <v>0</v>
      </c>
      <c r="I61" s="5">
        <v>30777144.284275346</v>
      </c>
      <c r="J61" s="5">
        <v>403756.50678733003</v>
      </c>
      <c r="K61" s="5">
        <v>1304029.8371041</v>
      </c>
      <c r="L61" s="5">
        <v>0</v>
      </c>
      <c r="M61" s="5">
        <v>0</v>
      </c>
      <c r="N61" s="6">
        <v>16903513.208036963</v>
      </c>
      <c r="O61" s="6">
        <v>0</v>
      </c>
      <c r="P61" s="6">
        <v>0</v>
      </c>
      <c r="Q61" s="6">
        <v>0</v>
      </c>
      <c r="R61" s="6">
        <v>2685741.9647544925</v>
      </c>
      <c r="S61" s="6">
        <v>0</v>
      </c>
      <c r="T61" s="6">
        <v>0</v>
      </c>
      <c r="U61" s="6">
        <v>1597757.4168398958</v>
      </c>
      <c r="V61" s="7">
        <f t="shared" si="0"/>
        <v>53671943.217798129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767</v>
      </c>
      <c r="G62" s="5">
        <v>0</v>
      </c>
      <c r="H62" s="5">
        <v>0</v>
      </c>
      <c r="I62" s="5">
        <v>18710995.442141905</v>
      </c>
      <c r="J62" s="5">
        <v>376750.50678733003</v>
      </c>
      <c r="K62" s="5">
        <v>1244160.6153845999</v>
      </c>
      <c r="L62" s="5">
        <v>0</v>
      </c>
      <c r="M62" s="5">
        <v>0</v>
      </c>
      <c r="N62" s="6">
        <v>14404296.032239381</v>
      </c>
      <c r="O62" s="6">
        <v>0</v>
      </c>
      <c r="P62" s="6">
        <v>0</v>
      </c>
      <c r="Q62" s="6">
        <v>-2216552.4266537288</v>
      </c>
      <c r="R62" s="6">
        <v>1632799.4955323315</v>
      </c>
      <c r="S62" s="6">
        <v>0</v>
      </c>
      <c r="T62" s="6">
        <v>0</v>
      </c>
      <c r="U62" s="6">
        <v>971358.2088060712</v>
      </c>
      <c r="V62" s="7">
        <f t="shared" si="0"/>
        <v>35123807.874237895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767</v>
      </c>
      <c r="G63" s="5">
        <v>0</v>
      </c>
      <c r="H63" s="5">
        <v>0</v>
      </c>
      <c r="I63" s="5">
        <v>21088795.761740018</v>
      </c>
      <c r="J63" s="5">
        <v>470919.90045249002</v>
      </c>
      <c r="K63" s="5">
        <v>1431064.3438913999</v>
      </c>
      <c r="L63" s="5">
        <v>0</v>
      </c>
      <c r="M63" s="5">
        <v>0</v>
      </c>
      <c r="N63" s="6">
        <v>16913891.684505127</v>
      </c>
      <c r="O63" s="6">
        <v>0</v>
      </c>
      <c r="P63" s="6">
        <v>0</v>
      </c>
      <c r="Q63" s="6">
        <v>0</v>
      </c>
      <c r="R63" s="6">
        <v>1840296.2679152745</v>
      </c>
      <c r="S63" s="6">
        <v>0</v>
      </c>
      <c r="T63" s="6">
        <v>0</v>
      </c>
      <c r="U63" s="6">
        <v>1094798.7743540327</v>
      </c>
      <c r="V63" s="7">
        <f t="shared" si="0"/>
        <v>42839766.732858345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767</v>
      </c>
      <c r="G64" s="5">
        <v>0</v>
      </c>
      <c r="H64" s="5">
        <v>0</v>
      </c>
      <c r="I64" s="5">
        <v>4394788.4201546991</v>
      </c>
      <c r="J64" s="5">
        <v>52070.244343890998</v>
      </c>
      <c r="K64" s="5">
        <v>170988.78733031999</v>
      </c>
      <c r="L64" s="5">
        <v>0</v>
      </c>
      <c r="M64" s="5">
        <v>0</v>
      </c>
      <c r="N64" s="6">
        <v>1767236.2030113153</v>
      </c>
      <c r="O64" s="6">
        <v>0</v>
      </c>
      <c r="P64" s="6">
        <v>0</v>
      </c>
      <c r="Q64" s="6">
        <v>0</v>
      </c>
      <c r="R64" s="6">
        <v>389245.54485109303</v>
      </c>
      <c r="S64" s="6">
        <v>0</v>
      </c>
      <c r="T64" s="6">
        <v>0</v>
      </c>
      <c r="U64" s="6">
        <v>256204.8746371649</v>
      </c>
      <c r="V64" s="7">
        <f t="shared" si="0"/>
        <v>7030534.0743284831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767</v>
      </c>
      <c r="G65" s="5">
        <v>0</v>
      </c>
      <c r="H65" s="5">
        <v>0</v>
      </c>
      <c r="I65" s="5">
        <v>56136501.115870908</v>
      </c>
      <c r="J65" s="5">
        <v>998847.14027148997</v>
      </c>
      <c r="K65" s="5">
        <v>3695543.2036199002</v>
      </c>
      <c r="L65" s="5">
        <v>0</v>
      </c>
      <c r="M65" s="5">
        <v>0</v>
      </c>
      <c r="N65" s="6">
        <v>42592752.140440807</v>
      </c>
      <c r="O65" s="6">
        <v>0</v>
      </c>
      <c r="P65" s="6">
        <v>0</v>
      </c>
      <c r="Q65" s="6">
        <v>0</v>
      </c>
      <c r="R65" s="6">
        <v>4854407.2193783084</v>
      </c>
      <c r="S65" s="6">
        <v>0</v>
      </c>
      <c r="T65" s="6">
        <v>0</v>
      </c>
      <c r="U65" s="6">
        <v>3195213.9453628347</v>
      </c>
      <c r="V65" s="7">
        <f t="shared" si="0"/>
        <v>111473264.76494424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767</v>
      </c>
      <c r="G66" s="5">
        <v>0</v>
      </c>
      <c r="H66" s="5">
        <v>0</v>
      </c>
      <c r="I66" s="5">
        <v>11222718.965130745</v>
      </c>
      <c r="J66" s="5">
        <v>193075.37556561001</v>
      </c>
      <c r="K66" s="5">
        <v>701181.88235294004</v>
      </c>
      <c r="L66" s="5">
        <v>0</v>
      </c>
      <c r="M66" s="5">
        <v>0</v>
      </c>
      <c r="N66" s="6">
        <v>7628261.8256026041</v>
      </c>
      <c r="O66" s="6">
        <v>0</v>
      </c>
      <c r="P66" s="6">
        <v>0</v>
      </c>
      <c r="Q66" s="6">
        <v>0</v>
      </c>
      <c r="R66" s="6">
        <v>1028659.1547052894</v>
      </c>
      <c r="S66" s="6">
        <v>0</v>
      </c>
      <c r="T66" s="6">
        <v>0</v>
      </c>
      <c r="U66" s="6">
        <v>608141.34</v>
      </c>
      <c r="V66" s="7">
        <f t="shared" si="0"/>
        <v>21382038.54335719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766</v>
      </c>
      <c r="G67" s="5">
        <v>0</v>
      </c>
      <c r="H67" s="5">
        <v>0</v>
      </c>
      <c r="I67" s="5">
        <v>8976547.85553886</v>
      </c>
      <c r="J67" s="5">
        <v>339886.21719457</v>
      </c>
      <c r="K67" s="5">
        <v>513115.65610859997</v>
      </c>
      <c r="L67" s="5">
        <v>0</v>
      </c>
      <c r="M67" s="5">
        <v>0</v>
      </c>
      <c r="N67" s="6">
        <v>4943115.8835293641</v>
      </c>
      <c r="O67" s="6">
        <v>0</v>
      </c>
      <c r="P67" s="6">
        <v>0</v>
      </c>
      <c r="Q67" s="6">
        <v>-946108.9526578706</v>
      </c>
      <c r="R67" s="6">
        <v>0</v>
      </c>
      <c r="S67" s="6">
        <v>0</v>
      </c>
      <c r="T67" s="6">
        <v>0</v>
      </c>
      <c r="U67" s="6">
        <v>414772.74</v>
      </c>
      <c r="V67" s="7">
        <f t="shared" si="0"/>
        <v>14241329.399713522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766</v>
      </c>
      <c r="G68" s="5">
        <v>0</v>
      </c>
      <c r="H68" s="5">
        <v>0</v>
      </c>
      <c r="I68" s="5">
        <v>24972416.941327624</v>
      </c>
      <c r="J68" s="5">
        <v>675784.86877827998</v>
      </c>
      <c r="K68" s="5">
        <v>1443989.9095023</v>
      </c>
      <c r="L68" s="5">
        <v>0</v>
      </c>
      <c r="M68" s="5">
        <v>0</v>
      </c>
      <c r="N68" s="6">
        <v>12691830.486428574</v>
      </c>
      <c r="O68" s="6">
        <v>0</v>
      </c>
      <c r="P68" s="6">
        <v>0</v>
      </c>
      <c r="Q68" s="6">
        <v>-2859218.0373506341</v>
      </c>
      <c r="R68" s="6">
        <v>0</v>
      </c>
      <c r="S68" s="6">
        <v>0</v>
      </c>
      <c r="T68" s="6">
        <v>0</v>
      </c>
      <c r="U68" s="6">
        <v>1167480</v>
      </c>
      <c r="V68" s="7">
        <f t="shared" si="0"/>
        <v>38092284.168686144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766</v>
      </c>
      <c r="G69" s="5">
        <v>0</v>
      </c>
      <c r="H69" s="5">
        <v>0</v>
      </c>
      <c r="I69" s="5">
        <v>13076045.385223875</v>
      </c>
      <c r="J69" s="5">
        <v>591997.98190044996</v>
      </c>
      <c r="K69" s="5">
        <v>992402.08144797001</v>
      </c>
      <c r="L69" s="5">
        <v>0</v>
      </c>
      <c r="M69" s="5">
        <v>0</v>
      </c>
      <c r="N69" s="6">
        <v>9116989.852400938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24479741.300973233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766</v>
      </c>
      <c r="G70" s="5">
        <v>0</v>
      </c>
      <c r="H70" s="5">
        <v>0</v>
      </c>
      <c r="I70" s="5">
        <v>10877949.741218956</v>
      </c>
      <c r="J70" s="5">
        <v>419311.03167420998</v>
      </c>
      <c r="K70" s="5">
        <v>611313.30316741997</v>
      </c>
      <c r="L70" s="5">
        <v>0</v>
      </c>
      <c r="M70" s="5">
        <v>0</v>
      </c>
      <c r="N70" s="6">
        <v>6440324.819744736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671747.48780600866</v>
      </c>
      <c r="V70" s="7">
        <f t="shared" si="0"/>
        <v>19020646.383611329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766</v>
      </c>
      <c r="G71" s="5">
        <v>0</v>
      </c>
      <c r="H71" s="5">
        <v>0</v>
      </c>
      <c r="I71" s="5">
        <v>13898120.740895513</v>
      </c>
      <c r="J71" s="5">
        <v>845421.14027148997</v>
      </c>
      <c r="K71" s="5">
        <v>1465394.1176471</v>
      </c>
      <c r="L71" s="5">
        <v>0</v>
      </c>
      <c r="M71" s="5">
        <v>0</v>
      </c>
      <c r="N71" s="6">
        <v>16935936.086881239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858252.51219399134</v>
      </c>
      <c r="V71" s="7">
        <f t="shared" si="0"/>
        <v>34003124.597889334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766</v>
      </c>
      <c r="G72" s="5">
        <v>0</v>
      </c>
      <c r="H72" s="5">
        <v>0</v>
      </c>
      <c r="I72" s="5">
        <v>3794145.1780920606</v>
      </c>
      <c r="J72" s="5">
        <v>96556.180995475996</v>
      </c>
      <c r="K72" s="5">
        <v>156007.87330317</v>
      </c>
      <c r="L72" s="5">
        <v>0</v>
      </c>
      <c r="M72" s="5">
        <v>0</v>
      </c>
      <c r="N72" s="6">
        <v>1509543.3575162413</v>
      </c>
      <c r="O72" s="6">
        <v>0</v>
      </c>
      <c r="P72" s="6">
        <v>0</v>
      </c>
      <c r="Q72" s="6">
        <v>1125809.9332013512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si="0"/>
        <v>6950231.9071275573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766</v>
      </c>
      <c r="G73" s="5">
        <v>0</v>
      </c>
      <c r="H73" s="5">
        <v>0</v>
      </c>
      <c r="I73" s="5">
        <v>11119311.717629015</v>
      </c>
      <c r="J73" s="5">
        <v>231523.29411764999</v>
      </c>
      <c r="K73" s="5">
        <v>424944.43438912998</v>
      </c>
      <c r="L73" s="5">
        <v>0</v>
      </c>
      <c r="M73" s="5">
        <v>0</v>
      </c>
      <c r="N73" s="6">
        <v>4140179.961411302</v>
      </c>
      <c r="O73" s="6">
        <v>0</v>
      </c>
      <c r="P73" s="6">
        <v>0</v>
      </c>
      <c r="Q73" s="6">
        <v>1985476.3312388919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ref="V73:V136" si="1">+SUM(G73:U73)</f>
        <v>18687346.35476673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767</v>
      </c>
      <c r="G74" s="5">
        <v>0</v>
      </c>
      <c r="H74" s="5">
        <v>0</v>
      </c>
      <c r="I74" s="5">
        <v>5166793.2444134913</v>
      </c>
      <c r="J74" s="5">
        <v>2355.1312217196</v>
      </c>
      <c r="K74" s="5">
        <v>149432.26244344001</v>
      </c>
      <c r="L74" s="5">
        <v>0</v>
      </c>
      <c r="M74" s="5">
        <v>0</v>
      </c>
      <c r="N74" s="6">
        <v>2146406.2436586251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233327.43003689175</v>
      </c>
      <c r="V74" s="7">
        <f t="shared" si="1"/>
        <v>7698314.3117741691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767</v>
      </c>
      <c r="G75" s="5">
        <v>0</v>
      </c>
      <c r="H75" s="5">
        <v>0</v>
      </c>
      <c r="I75" s="5">
        <v>885670.65993186203</v>
      </c>
      <c r="J75" s="5">
        <v>824.12669683260003</v>
      </c>
      <c r="K75" s="5">
        <v>8840.8144796380002</v>
      </c>
      <c r="L75" s="5">
        <v>0</v>
      </c>
      <c r="M75" s="5">
        <v>0</v>
      </c>
      <c r="N75" s="6">
        <v>149891.55101988837</v>
      </c>
      <c r="O75" s="6">
        <v>0</v>
      </c>
      <c r="P75" s="6">
        <v>0</v>
      </c>
      <c r="Q75" s="6">
        <v>91206.943790994352</v>
      </c>
      <c r="R75" s="6">
        <v>0</v>
      </c>
      <c r="S75" s="6">
        <v>0</v>
      </c>
      <c r="T75" s="6">
        <v>0</v>
      </c>
      <c r="U75" s="6">
        <v>40467.149963108277</v>
      </c>
      <c r="V75" s="7">
        <f t="shared" si="1"/>
        <v>1176901.2458823237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766</v>
      </c>
      <c r="G76" s="5">
        <v>0</v>
      </c>
      <c r="H76" s="5">
        <v>0</v>
      </c>
      <c r="I76" s="5">
        <v>11827104.013429273</v>
      </c>
      <c r="J76" s="5">
        <v>901850.23529412004</v>
      </c>
      <c r="K76" s="5">
        <v>1485784.4343890999</v>
      </c>
      <c r="L76" s="5">
        <v>0</v>
      </c>
      <c r="M76" s="5">
        <v>0</v>
      </c>
      <c r="N76" s="6">
        <v>13970169.233502742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623264.39066796447</v>
      </c>
      <c r="V76" s="7">
        <f t="shared" si="1"/>
        <v>28808172.307283197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766</v>
      </c>
      <c r="G77" s="5">
        <v>0</v>
      </c>
      <c r="H77" s="5">
        <v>0</v>
      </c>
      <c r="I77" s="5">
        <v>24161460.690890517</v>
      </c>
      <c r="J77" s="5">
        <v>892751.36651584005</v>
      </c>
      <c r="K77" s="5">
        <v>1540618.1900452999</v>
      </c>
      <c r="L77" s="5">
        <v>0</v>
      </c>
      <c r="M77" s="5">
        <v>0</v>
      </c>
      <c r="N77" s="6">
        <v>14572972.999180607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1273259.9677872872</v>
      </c>
      <c r="V77" s="7">
        <f t="shared" si="1"/>
        <v>42441063.214419551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766</v>
      </c>
      <c r="G78" s="5">
        <v>0</v>
      </c>
      <c r="H78" s="5">
        <v>0</v>
      </c>
      <c r="I78" s="5">
        <v>22824678.60556465</v>
      </c>
      <c r="J78" s="5">
        <v>1174058.1628959</v>
      </c>
      <c r="K78" s="5">
        <v>2408731.2217195001</v>
      </c>
      <c r="L78" s="5">
        <v>0</v>
      </c>
      <c r="M78" s="5">
        <v>0</v>
      </c>
      <c r="N78" s="6">
        <v>21400941.7670222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1202814.2635032595</v>
      </c>
      <c r="V78" s="7">
        <f t="shared" si="1"/>
        <v>49011224.020705514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766</v>
      </c>
      <c r="G79" s="5">
        <v>0</v>
      </c>
      <c r="H79" s="5">
        <v>0</v>
      </c>
      <c r="I79" s="5">
        <v>4837285.541492573</v>
      </c>
      <c r="J79" s="5">
        <v>244577.21266968001</v>
      </c>
      <c r="K79" s="5">
        <v>250269.90950226001</v>
      </c>
      <c r="L79" s="5">
        <v>0</v>
      </c>
      <c r="M79" s="5">
        <v>0</v>
      </c>
      <c r="N79" s="6">
        <v>2402766.0563155799</v>
      </c>
      <c r="O79" s="6">
        <v>0</v>
      </c>
      <c r="P79" s="6">
        <v>0</v>
      </c>
      <c r="Q79" s="6">
        <v>669098.22318911366</v>
      </c>
      <c r="R79" s="6">
        <v>0</v>
      </c>
      <c r="S79" s="6">
        <v>0</v>
      </c>
      <c r="T79" s="6">
        <v>0</v>
      </c>
      <c r="U79" s="6">
        <v>254915.13578319745</v>
      </c>
      <c r="V79" s="7">
        <f t="shared" si="1"/>
        <v>8658912.0789524037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766</v>
      </c>
      <c r="G80" s="5">
        <v>0</v>
      </c>
      <c r="H80" s="5">
        <v>0</v>
      </c>
      <c r="I80" s="5">
        <v>10369602.677438332</v>
      </c>
      <c r="J80" s="5">
        <v>227539.99095023001</v>
      </c>
      <c r="K80" s="5">
        <v>328373.39366515999</v>
      </c>
      <c r="L80" s="5">
        <v>0</v>
      </c>
      <c r="M80" s="5">
        <v>0</v>
      </c>
      <c r="N80" s="6">
        <v>3773320.146448839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546457.02674838842</v>
      </c>
      <c r="V80" s="7">
        <f t="shared" si="1"/>
        <v>15245293.23525095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766</v>
      </c>
      <c r="G81" s="5">
        <v>0</v>
      </c>
      <c r="H81" s="5">
        <v>0</v>
      </c>
      <c r="I81" s="5">
        <v>17120643.000857454</v>
      </c>
      <c r="J81" s="5">
        <v>557703.91855204001</v>
      </c>
      <c r="K81" s="5">
        <v>907946.96832580003</v>
      </c>
      <c r="L81" s="5">
        <v>0</v>
      </c>
      <c r="M81" s="5">
        <v>0</v>
      </c>
      <c r="N81" s="6">
        <v>9034496.2105002776</v>
      </c>
      <c r="O81" s="6">
        <v>0</v>
      </c>
      <c r="P81" s="6">
        <v>0</v>
      </c>
      <c r="Q81" s="6">
        <v>-4150291.0169848753</v>
      </c>
      <c r="R81" s="6">
        <v>0</v>
      </c>
      <c r="S81" s="6">
        <v>0</v>
      </c>
      <c r="T81" s="6">
        <v>0</v>
      </c>
      <c r="U81" s="6">
        <v>1046247.755509904</v>
      </c>
      <c r="V81" s="7">
        <f t="shared" si="1"/>
        <v>24516746.836760603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766</v>
      </c>
      <c r="G82" s="5">
        <v>0</v>
      </c>
      <c r="H82" s="5">
        <v>0</v>
      </c>
      <c r="I82" s="5">
        <v>17242218.095895812</v>
      </c>
      <c r="J82" s="5">
        <v>897611.33031673997</v>
      </c>
      <c r="K82" s="5">
        <v>1095563.1674208001</v>
      </c>
      <c r="L82" s="5">
        <v>0</v>
      </c>
      <c r="M82" s="5">
        <v>0</v>
      </c>
      <c r="N82" s="6">
        <v>11022073.131650167</v>
      </c>
      <c r="O82" s="6">
        <v>0</v>
      </c>
      <c r="P82" s="6">
        <v>0</v>
      </c>
      <c r="Q82" s="6">
        <v>-3449304.0942228837</v>
      </c>
      <c r="R82" s="6">
        <v>0</v>
      </c>
      <c r="S82" s="6">
        <v>0</v>
      </c>
      <c r="T82" s="6">
        <v>0</v>
      </c>
      <c r="U82" s="6">
        <v>957903.17197623721</v>
      </c>
      <c r="V82" s="7">
        <f t="shared" si="1"/>
        <v>27766064.803036872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766</v>
      </c>
      <c r="G83" s="5">
        <v>0</v>
      </c>
      <c r="H83" s="5">
        <v>0</v>
      </c>
      <c r="I83" s="5">
        <v>13821291.488656515</v>
      </c>
      <c r="J83" s="5">
        <v>862312.77828054002</v>
      </c>
      <c r="K83" s="5">
        <v>1186935.3393665</v>
      </c>
      <c r="L83" s="5">
        <v>0</v>
      </c>
      <c r="M83" s="5">
        <v>0</v>
      </c>
      <c r="N83" s="6">
        <v>12467773.870540524</v>
      </c>
      <c r="O83" s="6">
        <v>0</v>
      </c>
      <c r="P83" s="6">
        <v>0</v>
      </c>
      <c r="Q83" s="6">
        <v>-1657548.3588416518</v>
      </c>
      <c r="R83" s="6">
        <v>0</v>
      </c>
      <c r="S83" s="6">
        <v>0</v>
      </c>
      <c r="T83" s="6">
        <v>0</v>
      </c>
      <c r="U83" s="6">
        <v>767851.26392431196</v>
      </c>
      <c r="V83" s="7">
        <f t="shared" si="1"/>
        <v>27448616.381926741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766</v>
      </c>
      <c r="G84" s="5">
        <v>0</v>
      </c>
      <c r="H84" s="5">
        <v>0</v>
      </c>
      <c r="I84" s="5">
        <v>10541652.167378802</v>
      </c>
      <c r="J84" s="5">
        <v>569606.28054298996</v>
      </c>
      <c r="K84" s="5">
        <v>1086250.4977376</v>
      </c>
      <c r="L84" s="5">
        <v>0</v>
      </c>
      <c r="M84" s="5">
        <v>0</v>
      </c>
      <c r="N84" s="6">
        <v>8537832.7421593983</v>
      </c>
      <c r="O84" s="6">
        <v>0</v>
      </c>
      <c r="P84" s="6">
        <v>0</v>
      </c>
      <c r="Q84" s="6">
        <v>7469234.5951099917</v>
      </c>
      <c r="R84" s="6">
        <v>0</v>
      </c>
      <c r="S84" s="6">
        <v>0</v>
      </c>
      <c r="T84" s="6">
        <v>0</v>
      </c>
      <c r="U84" s="6">
        <v>585648.66729101073</v>
      </c>
      <c r="V84" s="7">
        <f t="shared" si="1"/>
        <v>28790224.950219791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766</v>
      </c>
      <c r="G85" s="5">
        <v>0</v>
      </c>
      <c r="H85" s="5">
        <v>0</v>
      </c>
      <c r="I85" s="5">
        <v>21139778.186883159</v>
      </c>
      <c r="J85" s="5">
        <v>1066305.3303167</v>
      </c>
      <c r="K85" s="5">
        <v>1809731.9457014001</v>
      </c>
      <c r="L85" s="5">
        <v>0</v>
      </c>
      <c r="M85" s="5">
        <v>0</v>
      </c>
      <c r="N85" s="6">
        <v>17003377.602997467</v>
      </c>
      <c r="O85" s="6">
        <v>0</v>
      </c>
      <c r="P85" s="6">
        <v>0</v>
      </c>
      <c r="Q85" s="6">
        <v>-3206758.7298416775</v>
      </c>
      <c r="R85" s="6">
        <v>0</v>
      </c>
      <c r="S85" s="6">
        <v>0</v>
      </c>
      <c r="T85" s="6">
        <v>0</v>
      </c>
      <c r="U85" s="6">
        <v>1174434.7779076954</v>
      </c>
      <c r="V85" s="7">
        <f t="shared" si="1"/>
        <v>38986869.113964744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766</v>
      </c>
      <c r="G86" s="5">
        <v>0</v>
      </c>
      <c r="H86" s="5">
        <v>0</v>
      </c>
      <c r="I86" s="5">
        <v>22281256.005757719</v>
      </c>
      <c r="J86" s="5">
        <v>625844.05429864</v>
      </c>
      <c r="K86" s="5">
        <v>1409967.0588235001</v>
      </c>
      <c r="L86" s="5">
        <v>0</v>
      </c>
      <c r="M86" s="5">
        <v>0</v>
      </c>
      <c r="N86" s="6">
        <v>11332560.591295324</v>
      </c>
      <c r="O86" s="6">
        <v>0</v>
      </c>
      <c r="P86" s="6">
        <v>0</v>
      </c>
      <c r="Q86" s="6">
        <v>-1374214.7562290397</v>
      </c>
      <c r="R86" s="6">
        <v>0</v>
      </c>
      <c r="S86" s="6">
        <v>0</v>
      </c>
      <c r="T86" s="6">
        <v>0</v>
      </c>
      <c r="U86" s="6">
        <v>1237850.3557271597</v>
      </c>
      <c r="V86" s="7">
        <f t="shared" si="1"/>
        <v>35513263.309673302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766</v>
      </c>
      <c r="G87" s="5">
        <v>0</v>
      </c>
      <c r="H87" s="5">
        <v>0</v>
      </c>
      <c r="I87" s="5">
        <v>22270703.075665172</v>
      </c>
      <c r="J87" s="5">
        <v>740734.94117647002</v>
      </c>
      <c r="K87" s="5">
        <v>1283764.2081448</v>
      </c>
      <c r="L87" s="5">
        <v>0</v>
      </c>
      <c r="M87" s="5">
        <v>0</v>
      </c>
      <c r="N87" s="6">
        <v>11606737.254020449</v>
      </c>
      <c r="O87" s="6">
        <v>0</v>
      </c>
      <c r="P87" s="6">
        <v>0</v>
      </c>
      <c r="Q87" s="6">
        <v>-4447169.2735091802</v>
      </c>
      <c r="R87" s="6">
        <v>0</v>
      </c>
      <c r="S87" s="6">
        <v>0</v>
      </c>
      <c r="T87" s="6">
        <v>0</v>
      </c>
      <c r="U87" s="6">
        <v>1282205.0546861547</v>
      </c>
      <c r="V87" s="7">
        <f t="shared" si="1"/>
        <v>32736975.26018386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766</v>
      </c>
      <c r="G88" s="5">
        <v>0</v>
      </c>
      <c r="H88" s="5">
        <v>0</v>
      </c>
      <c r="I88" s="5">
        <v>18020302.734038822</v>
      </c>
      <c r="J88" s="5">
        <v>626925.71040723997</v>
      </c>
      <c r="K88" s="5">
        <v>1137608.5520362</v>
      </c>
      <c r="L88" s="5">
        <v>0</v>
      </c>
      <c r="M88" s="5">
        <v>0</v>
      </c>
      <c r="N88" s="6">
        <v>10117551.907224234</v>
      </c>
      <c r="O88" s="6">
        <v>0</v>
      </c>
      <c r="P88" s="6">
        <v>0</v>
      </c>
      <c r="Q88" s="6">
        <v>-4849981.2400239753</v>
      </c>
      <c r="R88" s="6">
        <v>0</v>
      </c>
      <c r="S88" s="6">
        <v>0</v>
      </c>
      <c r="T88" s="6">
        <v>0</v>
      </c>
      <c r="U88" s="6">
        <v>1068426.2084874313</v>
      </c>
      <c r="V88" s="7">
        <f t="shared" si="1"/>
        <v>26120833.872169953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766</v>
      </c>
      <c r="G89" s="5">
        <v>0</v>
      </c>
      <c r="H89" s="5">
        <v>0</v>
      </c>
      <c r="I89" s="5">
        <v>15034517.361581489</v>
      </c>
      <c r="J89" s="5">
        <v>665620.73303166998</v>
      </c>
      <c r="K89" s="5">
        <v>1071942.0361991001</v>
      </c>
      <c r="L89" s="5">
        <v>0</v>
      </c>
      <c r="M89" s="5">
        <v>0</v>
      </c>
      <c r="N89" s="6">
        <v>11069186.415569508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904694.22000000009</v>
      </c>
      <c r="V89" s="7">
        <f t="shared" si="1"/>
        <v>28745960.766381767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767</v>
      </c>
      <c r="G90" s="5">
        <v>0</v>
      </c>
      <c r="H90" s="5">
        <v>0</v>
      </c>
      <c r="I90" s="5">
        <v>4231595.2200066727</v>
      </c>
      <c r="J90" s="5">
        <v>53667.873303168002</v>
      </c>
      <c r="K90" s="5">
        <v>181091.85520362001</v>
      </c>
      <c r="L90" s="5">
        <v>0</v>
      </c>
      <c r="M90" s="5">
        <v>0</v>
      </c>
      <c r="N90" s="6">
        <v>3011441.9617396537</v>
      </c>
      <c r="O90" s="6">
        <v>0</v>
      </c>
      <c r="P90" s="6">
        <v>0</v>
      </c>
      <c r="Q90" s="6">
        <v>4713976.4461461883</v>
      </c>
      <c r="R90" s="6">
        <v>0</v>
      </c>
      <c r="S90" s="6">
        <v>0</v>
      </c>
      <c r="T90" s="6">
        <v>0</v>
      </c>
      <c r="U90" s="6">
        <v>234697.49875929265</v>
      </c>
      <c r="V90" s="7">
        <f t="shared" si="1"/>
        <v>12426470.855158595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767</v>
      </c>
      <c r="G91" s="5">
        <v>0</v>
      </c>
      <c r="H91" s="5">
        <v>0</v>
      </c>
      <c r="I91" s="5">
        <v>8300272.7387627969</v>
      </c>
      <c r="J91" s="5">
        <v>75855.909502262002</v>
      </c>
      <c r="K91" s="5">
        <v>593672.98642533994</v>
      </c>
      <c r="L91" s="5">
        <v>0</v>
      </c>
      <c r="M91" s="5">
        <v>0</v>
      </c>
      <c r="N91" s="6">
        <v>7798289.3043778036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460359.07253068982</v>
      </c>
      <c r="V91" s="7">
        <f t="shared" si="1"/>
        <v>17228450.011598893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767</v>
      </c>
      <c r="G92" s="5">
        <v>0</v>
      </c>
      <c r="H92" s="5">
        <v>0</v>
      </c>
      <c r="I92" s="5">
        <v>4776419.2782603437</v>
      </c>
      <c r="J92" s="5">
        <v>67297.601809954998</v>
      </c>
      <c r="K92" s="5">
        <v>184433.66515836999</v>
      </c>
      <c r="L92" s="5">
        <v>0</v>
      </c>
      <c r="M92" s="5">
        <v>0</v>
      </c>
      <c r="N92" s="6">
        <v>2770088.4409473059</v>
      </c>
      <c r="O92" s="6">
        <v>0</v>
      </c>
      <c r="P92" s="6">
        <v>0</v>
      </c>
      <c r="Q92" s="6">
        <v>981891.76779929735</v>
      </c>
      <c r="R92" s="6">
        <v>0</v>
      </c>
      <c r="S92" s="6">
        <v>0</v>
      </c>
      <c r="T92" s="6">
        <v>0</v>
      </c>
      <c r="U92" s="6">
        <v>264915.14413602179</v>
      </c>
      <c r="V92" s="7">
        <f t="shared" si="1"/>
        <v>9045045.8981112931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767</v>
      </c>
      <c r="G93" s="5">
        <v>0</v>
      </c>
      <c r="H93" s="5">
        <v>0</v>
      </c>
      <c r="I93" s="5">
        <v>6266677.6119522285</v>
      </c>
      <c r="J93" s="5">
        <v>41256.054298643001</v>
      </c>
      <c r="K93" s="5">
        <v>189849.54751131</v>
      </c>
      <c r="L93" s="5">
        <v>0</v>
      </c>
      <c r="M93" s="5">
        <v>0</v>
      </c>
      <c r="N93" s="6">
        <v>2928198.8775818432</v>
      </c>
      <c r="O93" s="6">
        <v>0</v>
      </c>
      <c r="P93" s="6">
        <v>0</v>
      </c>
      <c r="Q93" s="6">
        <v>-254594.46728701849</v>
      </c>
      <c r="R93" s="6">
        <v>0</v>
      </c>
      <c r="S93" s="6">
        <v>0</v>
      </c>
      <c r="T93" s="6">
        <v>0</v>
      </c>
      <c r="U93" s="6">
        <v>428957.60457399581</v>
      </c>
      <c r="V93" s="7">
        <f t="shared" si="1"/>
        <v>9600345.228631001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766</v>
      </c>
      <c r="G94" s="5">
        <v>0</v>
      </c>
      <c r="H94" s="5">
        <v>0</v>
      </c>
      <c r="I94" s="5">
        <v>10025004.53291502</v>
      </c>
      <c r="J94" s="5">
        <v>588820.87782805006</v>
      </c>
      <c r="K94" s="5">
        <v>1025758.959276</v>
      </c>
      <c r="L94" s="5">
        <v>0</v>
      </c>
      <c r="M94" s="5">
        <v>0</v>
      </c>
      <c r="N94" s="6">
        <v>9898132.0678560566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22077716.437875129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766</v>
      </c>
      <c r="G95" s="5">
        <v>0</v>
      </c>
      <c r="H95" s="5">
        <v>0</v>
      </c>
      <c r="I95" s="5">
        <v>70190615.561306819</v>
      </c>
      <c r="J95" s="5">
        <v>2424081.9909501998</v>
      </c>
      <c r="K95" s="5">
        <v>5282216.4253393998</v>
      </c>
      <c r="L95" s="5">
        <v>0</v>
      </c>
      <c r="M95" s="5">
        <v>0</v>
      </c>
      <c r="N95" s="6">
        <v>45750249.306806095</v>
      </c>
      <c r="O95" s="6">
        <v>0</v>
      </c>
      <c r="P95" s="6">
        <v>0</v>
      </c>
      <c r="Q95" s="6">
        <v>-468948.41050309531</v>
      </c>
      <c r="R95" s="6">
        <v>0</v>
      </c>
      <c r="S95" s="6">
        <v>0</v>
      </c>
      <c r="T95" s="6">
        <v>0</v>
      </c>
      <c r="U95" s="6">
        <v>3975895.9799999995</v>
      </c>
      <c r="V95" s="7">
        <f t="shared" si="1"/>
        <v>127154110.85389943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766</v>
      </c>
      <c r="G96" s="5">
        <v>0</v>
      </c>
      <c r="H96" s="5">
        <v>0</v>
      </c>
      <c r="I96" s="5">
        <v>67455909.400872111</v>
      </c>
      <c r="J96" s="5">
        <v>2176853.4570136</v>
      </c>
      <c r="K96" s="5">
        <v>4845217.7828054</v>
      </c>
      <c r="L96" s="5">
        <v>0</v>
      </c>
      <c r="M96" s="5">
        <v>0</v>
      </c>
      <c r="N96" s="6">
        <v>42582597.143624045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3532958.1</v>
      </c>
      <c r="V96" s="7">
        <f t="shared" si="1"/>
        <v>120593535.88431516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766</v>
      </c>
      <c r="G97" s="5">
        <v>0</v>
      </c>
      <c r="H97" s="5">
        <v>0</v>
      </c>
      <c r="I97" s="5">
        <v>49334335.490846053</v>
      </c>
      <c r="J97" s="5">
        <v>1593352.7058824</v>
      </c>
      <c r="K97" s="5">
        <v>3801136.1085973</v>
      </c>
      <c r="L97" s="5">
        <v>0</v>
      </c>
      <c r="M97" s="5">
        <v>0</v>
      </c>
      <c r="N97" s="6">
        <v>32626474.828445666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2270180.8800000004</v>
      </c>
      <c r="V97" s="7">
        <f t="shared" si="1"/>
        <v>89625480.013771415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766</v>
      </c>
      <c r="G98" s="5">
        <v>0</v>
      </c>
      <c r="H98" s="5">
        <v>0</v>
      </c>
      <c r="I98" s="5">
        <v>181572394.90971771</v>
      </c>
      <c r="J98" s="5">
        <v>5160616.9502261998</v>
      </c>
      <c r="K98" s="5">
        <v>17610770.045249</v>
      </c>
      <c r="L98" s="5">
        <v>0</v>
      </c>
      <c r="M98" s="5">
        <v>0</v>
      </c>
      <c r="N98" s="6">
        <v>128958273.97512706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9293938.379999999</v>
      </c>
      <c r="V98" s="7">
        <f t="shared" si="1"/>
        <v>342595994.26031995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766</v>
      </c>
      <c r="G99" s="5">
        <v>0</v>
      </c>
      <c r="H99" s="5">
        <v>0</v>
      </c>
      <c r="I99" s="5">
        <v>11229758.20496605</v>
      </c>
      <c r="J99" s="5">
        <v>541165.31221719994</v>
      </c>
      <c r="K99" s="5">
        <v>920181.35746604996</v>
      </c>
      <c r="L99" s="5">
        <v>0</v>
      </c>
      <c r="M99" s="5">
        <v>0</v>
      </c>
      <c r="N99" s="6">
        <v>8608880.5419654883</v>
      </c>
      <c r="O99" s="6">
        <v>0</v>
      </c>
      <c r="P99" s="6">
        <v>0</v>
      </c>
      <c r="Q99" s="6">
        <v>-1957674.8213252788</v>
      </c>
      <c r="R99" s="6">
        <v>0</v>
      </c>
      <c r="S99" s="6">
        <v>0</v>
      </c>
      <c r="T99" s="6">
        <v>0</v>
      </c>
      <c r="U99" s="6">
        <v>508725.18</v>
      </c>
      <c r="V99" s="7">
        <f t="shared" si="1"/>
        <v>19851035.775289506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766</v>
      </c>
      <c r="G100" s="5">
        <v>0</v>
      </c>
      <c r="H100" s="5">
        <v>0</v>
      </c>
      <c r="I100" s="5">
        <v>34361932.118858643</v>
      </c>
      <c r="J100" s="5">
        <v>830617.52941176004</v>
      </c>
      <c r="K100" s="5">
        <v>1463658.5067873001</v>
      </c>
      <c r="L100" s="5">
        <v>0</v>
      </c>
      <c r="M100" s="5">
        <v>0</v>
      </c>
      <c r="N100" s="6">
        <v>13581489.670680244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1766618.1</v>
      </c>
      <c r="V100" s="7">
        <f t="shared" si="1"/>
        <v>52004315.925737955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767</v>
      </c>
      <c r="G101" s="5">
        <v>0</v>
      </c>
      <c r="H101" s="5">
        <v>0</v>
      </c>
      <c r="I101" s="5">
        <v>30949758.5049202</v>
      </c>
      <c r="J101" s="5">
        <v>1262098.5158371001</v>
      </c>
      <c r="K101" s="5">
        <v>2647622.3529412001</v>
      </c>
      <c r="L101" s="5">
        <v>0</v>
      </c>
      <c r="M101" s="5">
        <v>0</v>
      </c>
      <c r="N101" s="6">
        <v>28689431.485177156</v>
      </c>
      <c r="O101" s="6">
        <v>0</v>
      </c>
      <c r="P101" s="6">
        <v>0</v>
      </c>
      <c r="Q101" s="6">
        <v>2194543.9477497935</v>
      </c>
      <c r="R101" s="6">
        <v>0</v>
      </c>
      <c r="S101" s="6">
        <v>0</v>
      </c>
      <c r="T101" s="6">
        <v>0</v>
      </c>
      <c r="U101" s="6">
        <v>2782710.18</v>
      </c>
      <c r="V101" s="7">
        <f t="shared" si="1"/>
        <v>68526164.986625463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767</v>
      </c>
      <c r="G102" s="5">
        <v>0</v>
      </c>
      <c r="H102" s="5">
        <v>0</v>
      </c>
      <c r="I102" s="5">
        <v>15569677.050138395</v>
      </c>
      <c r="J102" s="5">
        <v>598189.01357466006</v>
      </c>
      <c r="K102" s="5">
        <v>1832694.5701357001</v>
      </c>
      <c r="L102" s="5">
        <v>0</v>
      </c>
      <c r="M102" s="5">
        <v>0</v>
      </c>
      <c r="N102" s="6">
        <v>18985558.584827233</v>
      </c>
      <c r="O102" s="6">
        <v>0</v>
      </c>
      <c r="P102" s="6">
        <v>0</v>
      </c>
      <c r="Q102" s="6">
        <v>-10394141.133440671</v>
      </c>
      <c r="R102" s="6">
        <v>0</v>
      </c>
      <c r="S102" s="6">
        <v>0</v>
      </c>
      <c r="T102" s="6">
        <v>0</v>
      </c>
      <c r="U102" s="6">
        <v>822788.64858437108</v>
      </c>
      <c r="V102" s="7">
        <f t="shared" si="1"/>
        <v>27414766.733819682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767</v>
      </c>
      <c r="G103" s="5">
        <v>0</v>
      </c>
      <c r="H103" s="5">
        <v>0</v>
      </c>
      <c r="I103" s="5">
        <v>36948601.772604853</v>
      </c>
      <c r="J103" s="5">
        <v>1525916.8597285</v>
      </c>
      <c r="K103" s="5">
        <v>2892266.8325792002</v>
      </c>
      <c r="L103" s="5">
        <v>0</v>
      </c>
      <c r="M103" s="5">
        <v>0</v>
      </c>
      <c r="N103" s="6">
        <v>33577773.045265429</v>
      </c>
      <c r="O103" s="6">
        <v>0</v>
      </c>
      <c r="P103" s="6">
        <v>0</v>
      </c>
      <c r="Q103" s="6">
        <v>20206815.839933902</v>
      </c>
      <c r="R103" s="6">
        <v>0</v>
      </c>
      <c r="S103" s="6">
        <v>0</v>
      </c>
      <c r="T103" s="6">
        <v>0</v>
      </c>
      <c r="U103" s="6">
        <v>3572833.32</v>
      </c>
      <c r="V103" s="7">
        <f t="shared" si="1"/>
        <v>98724207.67011188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767</v>
      </c>
      <c r="G104" s="5">
        <v>0</v>
      </c>
      <c r="H104" s="5">
        <v>0</v>
      </c>
      <c r="I104" s="5">
        <v>21340850.541257132</v>
      </c>
      <c r="J104" s="5">
        <v>511197.07692308002</v>
      </c>
      <c r="K104" s="5">
        <v>1532770.3619909</v>
      </c>
      <c r="L104" s="5">
        <v>0</v>
      </c>
      <c r="M104" s="5">
        <v>0</v>
      </c>
      <c r="N104" s="6">
        <v>16091105.756089712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40735923.736260824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767</v>
      </c>
      <c r="G105" s="5">
        <v>0</v>
      </c>
      <c r="H105" s="5">
        <v>0</v>
      </c>
      <c r="I105" s="5">
        <v>4490972.3583152285</v>
      </c>
      <c r="J105" s="5">
        <v>275784.25339366001</v>
      </c>
      <c r="K105" s="5">
        <v>725949.23076923995</v>
      </c>
      <c r="L105" s="5">
        <v>0</v>
      </c>
      <c r="M105" s="5">
        <v>0</v>
      </c>
      <c r="N105" s="6">
        <v>7006591.0982613387</v>
      </c>
      <c r="O105" s="6">
        <v>0</v>
      </c>
      <c r="P105" s="6">
        <v>0</v>
      </c>
      <c r="Q105" s="6">
        <v>-6423090.2325649522</v>
      </c>
      <c r="R105" s="6">
        <v>0</v>
      </c>
      <c r="S105" s="6">
        <v>0</v>
      </c>
      <c r="T105" s="6">
        <v>0</v>
      </c>
      <c r="U105" s="6">
        <v>206220.6</v>
      </c>
      <c r="V105" s="7">
        <f t="shared" si="1"/>
        <v>6282427.3081745151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767</v>
      </c>
      <c r="G106" s="5">
        <v>0</v>
      </c>
      <c r="H106" s="5">
        <v>0</v>
      </c>
      <c r="I106" s="5">
        <v>3756312.6963989339</v>
      </c>
      <c r="J106" s="5">
        <v>97815.674208144002</v>
      </c>
      <c r="K106" s="5">
        <v>335139.14027148997</v>
      </c>
      <c r="L106" s="5">
        <v>0</v>
      </c>
      <c r="M106" s="5">
        <v>0</v>
      </c>
      <c r="N106" s="6">
        <v>3395183.0626287269</v>
      </c>
      <c r="O106" s="6">
        <v>0</v>
      </c>
      <c r="P106" s="6">
        <v>0</v>
      </c>
      <c r="Q106" s="6">
        <v>-573713.51077717019</v>
      </c>
      <c r="R106" s="6">
        <v>0</v>
      </c>
      <c r="S106" s="6">
        <v>0</v>
      </c>
      <c r="T106" s="6">
        <v>0</v>
      </c>
      <c r="U106" s="6">
        <v>198504.53141562897</v>
      </c>
      <c r="V106" s="7">
        <f t="shared" si="1"/>
        <v>7209241.5941457544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767</v>
      </c>
      <c r="G107" s="5">
        <v>0</v>
      </c>
      <c r="H107" s="5">
        <v>0</v>
      </c>
      <c r="I107" s="5">
        <v>4923910.8827826027</v>
      </c>
      <c r="J107" s="5">
        <v>203613.37556561001</v>
      </c>
      <c r="K107" s="5">
        <v>608886.33484162996</v>
      </c>
      <c r="L107" s="5">
        <v>0</v>
      </c>
      <c r="M107" s="5">
        <v>0</v>
      </c>
      <c r="N107" s="6">
        <v>5921586.3228955865</v>
      </c>
      <c r="O107" s="6">
        <v>0</v>
      </c>
      <c r="P107" s="6">
        <v>0</v>
      </c>
      <c r="Q107" s="6">
        <v>-859217.04441119579</v>
      </c>
      <c r="R107" s="6">
        <v>0</v>
      </c>
      <c r="S107" s="6">
        <v>0</v>
      </c>
      <c r="T107" s="6">
        <v>0</v>
      </c>
      <c r="U107" s="6">
        <v>333257.22000000003</v>
      </c>
      <c r="V107" s="7">
        <f t="shared" si="1"/>
        <v>11132037.091674235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768</v>
      </c>
      <c r="G108" s="5">
        <v>0</v>
      </c>
      <c r="H108" s="5">
        <v>0</v>
      </c>
      <c r="I108" s="5">
        <v>36542337.521197833</v>
      </c>
      <c r="J108" s="5">
        <v>873146.38914026995</v>
      </c>
      <c r="K108" s="5">
        <v>2071147.6923076999</v>
      </c>
      <c r="L108" s="5">
        <v>0</v>
      </c>
      <c r="M108" s="5">
        <v>0</v>
      </c>
      <c r="N108" s="6">
        <v>21959040.744846825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2270500.3144633966</v>
      </c>
      <c r="V108" s="7">
        <f t="shared" si="1"/>
        <v>63716172.661956035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768</v>
      </c>
      <c r="G109" s="5">
        <v>0</v>
      </c>
      <c r="H109" s="5">
        <v>0</v>
      </c>
      <c r="I109" s="5">
        <v>26830696.341371126</v>
      </c>
      <c r="J109" s="5">
        <v>762657.03167420998</v>
      </c>
      <c r="K109" s="5">
        <v>1604438.0995475</v>
      </c>
      <c r="L109" s="5">
        <v>0</v>
      </c>
      <c r="M109" s="5">
        <v>0</v>
      </c>
      <c r="N109" s="6">
        <v>18436545.566516399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1667082.8582056772</v>
      </c>
      <c r="V109" s="7">
        <f t="shared" si="1"/>
        <v>49301419.897314914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768</v>
      </c>
      <c r="G110" s="5">
        <v>0</v>
      </c>
      <c r="H110" s="5">
        <v>0</v>
      </c>
      <c r="I110" s="5">
        <v>7707886.7769545056</v>
      </c>
      <c r="J110" s="5">
        <v>293079.09502261999</v>
      </c>
      <c r="K110" s="5">
        <v>648120.99547511002</v>
      </c>
      <c r="L110" s="5">
        <v>0</v>
      </c>
      <c r="M110" s="5">
        <v>0</v>
      </c>
      <c r="N110" s="6">
        <v>7444787.2889737673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478917.34733092668</v>
      </c>
      <c r="V110" s="7">
        <f t="shared" si="1"/>
        <v>16572791.503756929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768</v>
      </c>
      <c r="G111" s="5">
        <v>0</v>
      </c>
      <c r="H111" s="5">
        <v>0</v>
      </c>
      <c r="I111" s="5">
        <v>27257007.898578063</v>
      </c>
      <c r="J111" s="5">
        <v>709663.05882352998</v>
      </c>
      <c r="K111" s="5">
        <v>1212755.4751130999</v>
      </c>
      <c r="L111" s="5">
        <v>0</v>
      </c>
      <c r="M111" s="5">
        <v>0</v>
      </c>
      <c r="N111" s="6">
        <v>12807436.038553031</v>
      </c>
      <c r="O111" s="6">
        <v>0</v>
      </c>
      <c r="P111" s="6">
        <v>0</v>
      </c>
      <c r="Q111" s="6">
        <v>-6313674.2065152489</v>
      </c>
      <c r="R111" s="6">
        <v>0</v>
      </c>
      <c r="S111" s="6">
        <v>0</v>
      </c>
      <c r="T111" s="6">
        <v>0</v>
      </c>
      <c r="U111" s="6">
        <v>2525912.0074893525</v>
      </c>
      <c r="V111" s="7">
        <f t="shared" si="1"/>
        <v>38199100.272041827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768</v>
      </c>
      <c r="G112" s="5">
        <v>0</v>
      </c>
      <c r="H112" s="5">
        <v>0</v>
      </c>
      <c r="I112" s="5">
        <v>2170898.6016361592</v>
      </c>
      <c r="J112" s="5">
        <v>411582.10859729</v>
      </c>
      <c r="K112" s="5">
        <v>852520.40723981999</v>
      </c>
      <c r="L112" s="5">
        <v>0</v>
      </c>
      <c r="M112" s="5">
        <v>0</v>
      </c>
      <c r="N112" s="6">
        <v>11568577.498755053</v>
      </c>
      <c r="O112" s="6">
        <v>0</v>
      </c>
      <c r="P112" s="6">
        <v>0</v>
      </c>
      <c r="Q112" s="6">
        <v>30986.164823919535</v>
      </c>
      <c r="R112" s="6">
        <v>0</v>
      </c>
      <c r="S112" s="6">
        <v>0</v>
      </c>
      <c r="T112" s="6">
        <v>0</v>
      </c>
      <c r="U112" s="6">
        <v>185713.71613575757</v>
      </c>
      <c r="V112" s="7">
        <f t="shared" si="1"/>
        <v>15220278.497187998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768</v>
      </c>
      <c r="G113" s="5">
        <v>0</v>
      </c>
      <c r="H113" s="5">
        <v>0</v>
      </c>
      <c r="I113" s="5">
        <v>7445191.1736760866</v>
      </c>
      <c r="J113" s="5">
        <v>674613.57466062997</v>
      </c>
      <c r="K113" s="5">
        <v>1207639.7285068</v>
      </c>
      <c r="L113" s="5">
        <v>0</v>
      </c>
      <c r="M113" s="5">
        <v>0</v>
      </c>
      <c r="N113" s="6">
        <v>16285711.642868441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636913.26677461446</v>
      </c>
      <c r="V113" s="7">
        <f t="shared" si="1"/>
        <v>26250069.386486571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768</v>
      </c>
      <c r="G114" s="5">
        <v>0</v>
      </c>
      <c r="H114" s="5">
        <v>0</v>
      </c>
      <c r="I114" s="5">
        <v>4835671.822014574</v>
      </c>
      <c r="J114" s="5">
        <v>241940.27149320999</v>
      </c>
      <c r="K114" s="5">
        <v>410817.14932127</v>
      </c>
      <c r="L114" s="5">
        <v>0</v>
      </c>
      <c r="M114" s="5">
        <v>0</v>
      </c>
      <c r="N114" s="6">
        <v>5660047.7455654442</v>
      </c>
      <c r="O114" s="6">
        <v>0</v>
      </c>
      <c r="P114" s="6">
        <v>0</v>
      </c>
      <c r="Q114" s="6">
        <v>15770957.231101342</v>
      </c>
      <c r="R114" s="6">
        <v>0</v>
      </c>
      <c r="S114" s="6">
        <v>0</v>
      </c>
      <c r="T114" s="6">
        <v>0</v>
      </c>
      <c r="U114" s="6">
        <v>413676.89094389521</v>
      </c>
      <c r="V114" s="7">
        <f t="shared" si="1"/>
        <v>27333111.110439736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768</v>
      </c>
      <c r="G115" s="5">
        <v>0</v>
      </c>
      <c r="H115" s="5">
        <v>0</v>
      </c>
      <c r="I115" s="5">
        <v>3433060.2022066498</v>
      </c>
      <c r="J115" s="5">
        <v>153208.0361991</v>
      </c>
      <c r="K115" s="5">
        <v>228151.94570136</v>
      </c>
      <c r="L115" s="5">
        <v>0</v>
      </c>
      <c r="M115" s="5">
        <v>0</v>
      </c>
      <c r="N115" s="6">
        <v>5795664.1161257476</v>
      </c>
      <c r="O115" s="6">
        <v>0</v>
      </c>
      <c r="P115" s="6">
        <v>0</v>
      </c>
      <c r="Q115" s="6">
        <v>-3504113.2846896113</v>
      </c>
      <c r="R115" s="6">
        <v>0</v>
      </c>
      <c r="S115" s="6">
        <v>0</v>
      </c>
      <c r="T115" s="6">
        <v>0</v>
      </c>
      <c r="U115" s="6">
        <v>551741.51913791208</v>
      </c>
      <c r="V115" s="7">
        <f t="shared" si="1"/>
        <v>6657712.5346811591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768</v>
      </c>
      <c r="G116" s="5">
        <v>0</v>
      </c>
      <c r="H116" s="5">
        <v>0</v>
      </c>
      <c r="I116" s="5">
        <v>10147208.954936489</v>
      </c>
      <c r="J116" s="5">
        <v>468203.03167420998</v>
      </c>
      <c r="K116" s="5">
        <v>542977.42081448005</v>
      </c>
      <c r="L116" s="5">
        <v>0</v>
      </c>
      <c r="M116" s="5">
        <v>0</v>
      </c>
      <c r="N116" s="6">
        <v>6471399.2896278165</v>
      </c>
      <c r="O116" s="6">
        <v>0</v>
      </c>
      <c r="P116" s="6">
        <v>0</v>
      </c>
      <c r="Q116" s="6">
        <v>4836264.6760679111</v>
      </c>
      <c r="R116" s="6">
        <v>0</v>
      </c>
      <c r="S116" s="6">
        <v>0</v>
      </c>
      <c r="T116" s="6">
        <v>0</v>
      </c>
      <c r="U116" s="6">
        <v>868062.59951846837</v>
      </c>
      <c r="V116" s="7">
        <f t="shared" si="1"/>
        <v>23334115.972639374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768</v>
      </c>
      <c r="G117" s="5">
        <v>0</v>
      </c>
      <c r="H117" s="5">
        <v>0</v>
      </c>
      <c r="I117" s="5">
        <v>43142455.636525899</v>
      </c>
      <c r="J117" s="5">
        <v>743049.14932126994</v>
      </c>
      <c r="K117" s="5">
        <v>2779288.6153846001</v>
      </c>
      <c r="L117" s="5">
        <v>0</v>
      </c>
      <c r="M117" s="5">
        <v>0</v>
      </c>
      <c r="N117" s="6">
        <v>26628948.219756931</v>
      </c>
      <c r="O117" s="6">
        <v>0</v>
      </c>
      <c r="P117" s="6">
        <v>0</v>
      </c>
      <c r="Q117" s="6">
        <v>0</v>
      </c>
      <c r="R117" s="6">
        <v>3652403.7567912983</v>
      </c>
      <c r="S117" s="6">
        <v>0</v>
      </c>
      <c r="T117" s="6">
        <v>0</v>
      </c>
      <c r="U117" s="6">
        <v>3010932</v>
      </c>
      <c r="V117" s="7">
        <f t="shared" si="1"/>
        <v>79957077.37777999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768</v>
      </c>
      <c r="G118" s="5">
        <v>0</v>
      </c>
      <c r="H118" s="5">
        <v>0</v>
      </c>
      <c r="I118" s="5">
        <v>13652572.384414744</v>
      </c>
      <c r="J118" s="5">
        <v>621456.23529412004</v>
      </c>
      <c r="K118" s="5">
        <v>943153.43891402998</v>
      </c>
      <c r="L118" s="5">
        <v>0</v>
      </c>
      <c r="M118" s="5">
        <v>0</v>
      </c>
      <c r="N118" s="6">
        <v>9664781.5787479412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774780.7710531014</v>
      </c>
      <c r="V118" s="7">
        <f t="shared" si="1"/>
        <v>25656744.408423938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768</v>
      </c>
      <c r="G119" s="5">
        <v>0</v>
      </c>
      <c r="H119" s="5">
        <v>0</v>
      </c>
      <c r="I119" s="5">
        <v>5632273.2628286816</v>
      </c>
      <c r="J119" s="5">
        <v>174100.95927602</v>
      </c>
      <c r="K119" s="5">
        <v>230694.88687782999</v>
      </c>
      <c r="L119" s="5">
        <v>0</v>
      </c>
      <c r="M119" s="5">
        <v>0</v>
      </c>
      <c r="N119" s="6">
        <v>2854955.8951987117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319630.38894689863</v>
      </c>
      <c r="V119" s="7">
        <f t="shared" si="1"/>
        <v>9211655.3931281418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768</v>
      </c>
      <c r="G120" s="5">
        <v>0</v>
      </c>
      <c r="H120" s="5">
        <v>0</v>
      </c>
      <c r="I120" s="5">
        <v>53245303.680823237</v>
      </c>
      <c r="J120" s="5">
        <v>2356969.6108597</v>
      </c>
      <c r="K120" s="5">
        <v>4964999.3212670004</v>
      </c>
      <c r="L120" s="5">
        <v>0</v>
      </c>
      <c r="M120" s="5">
        <v>0</v>
      </c>
      <c r="N120" s="6">
        <v>53175289.8821401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117017104.49509004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768</v>
      </c>
      <c r="G121" s="5">
        <v>0</v>
      </c>
      <c r="H121" s="5">
        <v>0</v>
      </c>
      <c r="I121" s="5">
        <v>79359772.288188905</v>
      </c>
      <c r="J121" s="5">
        <v>3321032.8416289999</v>
      </c>
      <c r="K121" s="5">
        <v>6447447.4208145002</v>
      </c>
      <c r="L121" s="5">
        <v>0</v>
      </c>
      <c r="M121" s="5">
        <v>0</v>
      </c>
      <c r="N121" s="6">
        <v>67993003.084728628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4503784.1414683778</v>
      </c>
      <c r="V121" s="7">
        <f t="shared" si="1"/>
        <v>161625039.77682939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768</v>
      </c>
      <c r="G122" s="5">
        <v>0</v>
      </c>
      <c r="H122" s="5">
        <v>0</v>
      </c>
      <c r="I122" s="5">
        <v>33281873.852966644</v>
      </c>
      <c r="J122" s="5">
        <v>1417014.7058824</v>
      </c>
      <c r="K122" s="5">
        <v>2246040.2262443001</v>
      </c>
      <c r="L122" s="5">
        <v>0</v>
      </c>
      <c r="M122" s="5">
        <v>0</v>
      </c>
      <c r="N122" s="6">
        <v>25966420.327049218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1888795.4354633524</v>
      </c>
      <c r="V122" s="7">
        <f t="shared" si="1"/>
        <v>64800144.547605917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768</v>
      </c>
      <c r="G123" s="5">
        <v>0</v>
      </c>
      <c r="H123" s="5">
        <v>0</v>
      </c>
      <c r="I123" s="5">
        <v>21129186.172141246</v>
      </c>
      <c r="J123" s="5">
        <v>1088544.199095</v>
      </c>
      <c r="K123" s="5">
        <v>2021583.4841628999</v>
      </c>
      <c r="L123" s="5">
        <v>0</v>
      </c>
      <c r="M123" s="5">
        <v>0</v>
      </c>
      <c r="N123" s="6">
        <v>25864741.301077224</v>
      </c>
      <c r="O123" s="6">
        <v>0</v>
      </c>
      <c r="P123" s="6">
        <v>0</v>
      </c>
      <c r="Q123" s="6">
        <v>-12919746.97766535</v>
      </c>
      <c r="R123" s="6">
        <v>0</v>
      </c>
      <c r="S123" s="6">
        <v>0</v>
      </c>
      <c r="T123" s="6">
        <v>0</v>
      </c>
      <c r="U123" s="6">
        <v>1199112.4830682701</v>
      </c>
      <c r="V123" s="7">
        <f t="shared" si="1"/>
        <v>38383420.661879294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768</v>
      </c>
      <c r="G124" s="5">
        <v>0</v>
      </c>
      <c r="H124" s="5">
        <v>0</v>
      </c>
      <c r="I124" s="5">
        <v>95954213.131083623</v>
      </c>
      <c r="J124" s="5">
        <v>3586654.7511312002</v>
      </c>
      <c r="K124" s="5">
        <v>9221869.4117647</v>
      </c>
      <c r="L124" s="5">
        <v>0</v>
      </c>
      <c r="M124" s="5">
        <v>0</v>
      </c>
      <c r="N124" s="6">
        <v>97606358.440710977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6331847.5800000001</v>
      </c>
      <c r="V124" s="7">
        <f t="shared" si="1"/>
        <v>212700943.3146905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768</v>
      </c>
      <c r="G125" s="5">
        <v>0</v>
      </c>
      <c r="H125" s="5">
        <v>0</v>
      </c>
      <c r="I125" s="5">
        <v>98514803.139935941</v>
      </c>
      <c r="J125" s="5">
        <v>4518054.2262442997</v>
      </c>
      <c r="K125" s="5">
        <v>7511632.2171946</v>
      </c>
      <c r="L125" s="5">
        <v>0</v>
      </c>
      <c r="M125" s="5">
        <v>0</v>
      </c>
      <c r="N125" s="6">
        <v>79601815.35993351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5755852.2230021441</v>
      </c>
      <c r="V125" s="7">
        <f t="shared" si="1"/>
        <v>195902157.16631049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768</v>
      </c>
      <c r="G126" s="5">
        <v>0</v>
      </c>
      <c r="H126" s="5">
        <v>0</v>
      </c>
      <c r="I126" s="5">
        <v>92167181.933384717</v>
      </c>
      <c r="J126" s="5">
        <v>2709060.3348416002</v>
      </c>
      <c r="K126" s="5">
        <v>4972724.7058824003</v>
      </c>
      <c r="L126" s="5">
        <v>0</v>
      </c>
      <c r="M126" s="5">
        <v>0</v>
      </c>
      <c r="N126" s="6">
        <v>50311382.15434248</v>
      </c>
      <c r="O126" s="6">
        <v>0</v>
      </c>
      <c r="P126" s="6">
        <v>0</v>
      </c>
      <c r="Q126" s="6">
        <v>-10546572.712168066</v>
      </c>
      <c r="R126" s="6">
        <v>0</v>
      </c>
      <c r="S126" s="6">
        <v>0</v>
      </c>
      <c r="T126" s="6">
        <v>0</v>
      </c>
      <c r="U126" s="6">
        <v>5504100.3207838992</v>
      </c>
      <c r="V126" s="7">
        <f t="shared" si="1"/>
        <v>145117876.73706704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768</v>
      </c>
      <c r="G127" s="5">
        <v>0</v>
      </c>
      <c r="H127" s="5">
        <v>0</v>
      </c>
      <c r="I127" s="5">
        <v>27588412.288806286</v>
      </c>
      <c r="J127" s="5">
        <v>605362.57013574999</v>
      </c>
      <c r="K127" s="5">
        <v>1283313.7556561001</v>
      </c>
      <c r="L127" s="5">
        <v>0</v>
      </c>
      <c r="M127" s="5">
        <v>0</v>
      </c>
      <c r="N127" s="6">
        <v>13540933.983129006</v>
      </c>
      <c r="O127" s="6">
        <v>0</v>
      </c>
      <c r="P127" s="6">
        <v>0</v>
      </c>
      <c r="Q127" s="6">
        <v>-665662.74711359222</v>
      </c>
      <c r="R127" s="6">
        <v>0</v>
      </c>
      <c r="S127" s="6">
        <v>0</v>
      </c>
      <c r="T127" s="6">
        <v>0</v>
      </c>
      <c r="U127" s="6">
        <v>1666740.5269882784</v>
      </c>
      <c r="V127" s="7">
        <f t="shared" si="1"/>
        <v>44019100.377601825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768</v>
      </c>
      <c r="G128" s="5">
        <v>0</v>
      </c>
      <c r="H128" s="5">
        <v>0</v>
      </c>
      <c r="I128" s="5">
        <v>30057081.34423345</v>
      </c>
      <c r="J128" s="5">
        <v>689062.80542987003</v>
      </c>
      <c r="K128" s="5">
        <v>1317722.3529411999</v>
      </c>
      <c r="L128" s="5">
        <v>0</v>
      </c>
      <c r="M128" s="5">
        <v>0</v>
      </c>
      <c r="N128" s="6">
        <v>14015323.067088583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1756123.0694073215</v>
      </c>
      <c r="V128" s="7">
        <f t="shared" si="1"/>
        <v>47835312.639100425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768</v>
      </c>
      <c r="G129" s="5">
        <v>0</v>
      </c>
      <c r="H129" s="5">
        <v>0</v>
      </c>
      <c r="I129" s="5">
        <v>4647208.2512652744</v>
      </c>
      <c r="J129" s="5">
        <v>37740.244343890998</v>
      </c>
      <c r="K129" s="5">
        <v>69987.375565611001</v>
      </c>
      <c r="L129" s="5">
        <v>0</v>
      </c>
      <c r="M129" s="5">
        <v>0</v>
      </c>
      <c r="N129" s="6">
        <v>798409.48061264469</v>
      </c>
      <c r="O129" s="6">
        <v>0</v>
      </c>
      <c r="P129" s="6">
        <v>0</v>
      </c>
      <c r="Q129" s="6">
        <v>-181501.98908601998</v>
      </c>
      <c r="R129" s="6">
        <v>0</v>
      </c>
      <c r="S129" s="6">
        <v>0</v>
      </c>
      <c r="T129" s="6">
        <v>0</v>
      </c>
      <c r="U129" s="6">
        <v>598141.47981835762</v>
      </c>
      <c r="V129" s="7">
        <f t="shared" si="1"/>
        <v>5969984.8425197583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768</v>
      </c>
      <c r="G130" s="5">
        <v>0</v>
      </c>
      <c r="H130" s="5">
        <v>0</v>
      </c>
      <c r="I130" s="5">
        <v>16244453.645281374</v>
      </c>
      <c r="J130" s="5">
        <v>793048.85972850001</v>
      </c>
      <c r="K130" s="5">
        <v>1200760.4977376</v>
      </c>
      <c r="L130" s="5">
        <v>0</v>
      </c>
      <c r="M130" s="5">
        <v>0</v>
      </c>
      <c r="N130" s="6">
        <v>11961726.394563051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1141408.6199999999</v>
      </c>
      <c r="V130" s="7">
        <f t="shared" si="1"/>
        <v>31341398.017310526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768</v>
      </c>
      <c r="G131" s="5">
        <v>0</v>
      </c>
      <c r="H131" s="5">
        <v>0</v>
      </c>
      <c r="I131" s="5">
        <v>17948809.405365352</v>
      </c>
      <c r="J131" s="5">
        <v>808260.55203619995</v>
      </c>
      <c r="K131" s="5">
        <v>1086891.5837103999</v>
      </c>
      <c r="L131" s="5">
        <v>0</v>
      </c>
      <c r="M131" s="5">
        <v>0</v>
      </c>
      <c r="N131" s="6">
        <v>12950444.571566815</v>
      </c>
      <c r="O131" s="6">
        <v>0</v>
      </c>
      <c r="P131" s="6">
        <v>0</v>
      </c>
      <c r="Q131" s="6">
        <v>-1533228.3534381266</v>
      </c>
      <c r="R131" s="6">
        <v>0</v>
      </c>
      <c r="S131" s="6">
        <v>0</v>
      </c>
      <c r="T131" s="6">
        <v>0</v>
      </c>
      <c r="U131" s="6">
        <v>1133050.441833117</v>
      </c>
      <c r="V131" s="7">
        <f t="shared" si="1"/>
        <v>32394228.201073755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768</v>
      </c>
      <c r="G132" s="5">
        <v>0</v>
      </c>
      <c r="H132" s="5">
        <v>0</v>
      </c>
      <c r="I132" s="5">
        <v>58556504.688418172</v>
      </c>
      <c r="J132" s="5">
        <v>1951741.9819004999</v>
      </c>
      <c r="K132" s="5">
        <v>2796770.9049773999</v>
      </c>
      <c r="L132" s="5">
        <v>0</v>
      </c>
      <c r="M132" s="5">
        <v>0</v>
      </c>
      <c r="N132" s="6">
        <v>33915152.960486285</v>
      </c>
      <c r="O132" s="6">
        <v>0</v>
      </c>
      <c r="P132" s="6">
        <v>0</v>
      </c>
      <c r="Q132" s="6">
        <v>-921864.19666132366</v>
      </c>
      <c r="R132" s="6">
        <v>0</v>
      </c>
      <c r="S132" s="6">
        <v>0</v>
      </c>
      <c r="T132" s="6">
        <v>0</v>
      </c>
      <c r="U132" s="6">
        <v>3696483.2603093036</v>
      </c>
      <c r="V132" s="7">
        <f t="shared" si="1"/>
        <v>99994789.599430352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768</v>
      </c>
      <c r="G133" s="5">
        <v>0</v>
      </c>
      <c r="H133" s="5">
        <v>0</v>
      </c>
      <c r="I133" s="5">
        <v>61212466.111737326</v>
      </c>
      <c r="J133" s="5">
        <v>2207626.4072397999</v>
      </c>
      <c r="K133" s="5">
        <v>3385980.1809955002</v>
      </c>
      <c r="L133" s="5">
        <v>0</v>
      </c>
      <c r="M133" s="5">
        <v>0</v>
      </c>
      <c r="N133" s="6">
        <v>41661028.91410844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3864145.53785758</v>
      </c>
      <c r="V133" s="7">
        <f t="shared" si="1"/>
        <v>112331247.15193865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768</v>
      </c>
      <c r="G134" s="5">
        <v>0</v>
      </c>
      <c r="H134" s="5">
        <v>0</v>
      </c>
      <c r="I134" s="5">
        <v>59659648.553052947</v>
      </c>
      <c r="J134" s="5">
        <v>942654.54298641998</v>
      </c>
      <c r="K134" s="5">
        <v>2933435.1674207998</v>
      </c>
      <c r="L134" s="5">
        <v>0</v>
      </c>
      <c r="M134" s="5">
        <v>0</v>
      </c>
      <c r="N134" s="6">
        <v>31328363.780049089</v>
      </c>
      <c r="O134" s="6">
        <v>0</v>
      </c>
      <c r="P134" s="6">
        <v>0</v>
      </c>
      <c r="Q134" s="6">
        <v>0</v>
      </c>
      <c r="R134" s="6">
        <v>5345220.6137477448</v>
      </c>
      <c r="S134" s="6">
        <v>0</v>
      </c>
      <c r="T134" s="6">
        <v>0</v>
      </c>
      <c r="U134" s="6">
        <v>3833658</v>
      </c>
      <c r="V134" s="7">
        <f t="shared" si="1"/>
        <v>104042980.65725701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768</v>
      </c>
      <c r="G135" s="5">
        <v>0</v>
      </c>
      <c r="H135" s="5">
        <v>0</v>
      </c>
      <c r="I135" s="5">
        <v>56464735.253736138</v>
      </c>
      <c r="J135" s="5">
        <v>821953.18552036001</v>
      </c>
      <c r="K135" s="5">
        <v>3562250.4886877998</v>
      </c>
      <c r="L135" s="5">
        <v>0</v>
      </c>
      <c r="M135" s="5">
        <v>0</v>
      </c>
      <c r="N135" s="6">
        <v>36956183.757029794</v>
      </c>
      <c r="O135" s="6">
        <v>0</v>
      </c>
      <c r="P135" s="6">
        <v>0</v>
      </c>
      <c r="Q135" s="6">
        <v>0</v>
      </c>
      <c r="R135" s="6">
        <v>4742942.2347339131</v>
      </c>
      <c r="S135" s="6">
        <v>0</v>
      </c>
      <c r="T135" s="6">
        <v>0</v>
      </c>
      <c r="U135" s="6">
        <v>3937989.42</v>
      </c>
      <c r="V135" s="7">
        <f t="shared" si="1"/>
        <v>106486054.339708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769</v>
      </c>
      <c r="G136" s="5">
        <v>0</v>
      </c>
      <c r="H136" s="5">
        <v>0</v>
      </c>
      <c r="I136" s="5">
        <v>29854527.765051365</v>
      </c>
      <c r="J136" s="5">
        <v>1303059.2760181001</v>
      </c>
      <c r="K136" s="5">
        <v>2169954.7873303001</v>
      </c>
      <c r="L136" s="5">
        <v>0</v>
      </c>
      <c r="M136" s="5">
        <v>0</v>
      </c>
      <c r="N136" s="6">
        <v>19628173.444282126</v>
      </c>
      <c r="O136" s="6">
        <v>0</v>
      </c>
      <c r="P136" s="6">
        <v>0</v>
      </c>
      <c r="Q136" s="6">
        <v>2712120.2149692699</v>
      </c>
      <c r="R136" s="6">
        <v>0</v>
      </c>
      <c r="S136" s="6">
        <v>0</v>
      </c>
      <c r="T136" s="6">
        <v>0</v>
      </c>
      <c r="U136" s="6">
        <v>1620885.4914622225</v>
      </c>
      <c r="V136" s="7">
        <f t="shared" si="1"/>
        <v>57288720.979113385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769</v>
      </c>
      <c r="G137" s="5">
        <v>0</v>
      </c>
      <c r="H137" s="5">
        <v>0</v>
      </c>
      <c r="I137" s="5">
        <v>9502436.0449217372</v>
      </c>
      <c r="J137" s="5">
        <v>183346.96832578999</v>
      </c>
      <c r="K137" s="5">
        <v>320235.50226243999</v>
      </c>
      <c r="L137" s="5">
        <v>0</v>
      </c>
      <c r="M137" s="5">
        <v>0</v>
      </c>
      <c r="N137" s="6">
        <v>4238155.9702064004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763754.50853777782</v>
      </c>
      <c r="V137" s="7">
        <f t="shared" ref="V137:V200" si="2">+SUM(G137:U137)</f>
        <v>15007928.994254146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768</v>
      </c>
      <c r="G138" s="5">
        <v>0</v>
      </c>
      <c r="H138" s="5">
        <v>0</v>
      </c>
      <c r="I138" s="5">
        <v>11510009.144524589</v>
      </c>
      <c r="J138" s="5">
        <v>280760.61538461002</v>
      </c>
      <c r="K138" s="5">
        <v>797139.53846154001</v>
      </c>
      <c r="L138" s="5">
        <v>0</v>
      </c>
      <c r="M138" s="5">
        <v>0</v>
      </c>
      <c r="N138" s="6">
        <v>6950035.7762687057</v>
      </c>
      <c r="O138" s="6">
        <v>0</v>
      </c>
      <c r="P138" s="6">
        <v>0</v>
      </c>
      <c r="Q138" s="6">
        <v>0</v>
      </c>
      <c r="R138" s="6">
        <v>947134.29795705376</v>
      </c>
      <c r="S138" s="6">
        <v>0</v>
      </c>
      <c r="T138" s="6">
        <v>0</v>
      </c>
      <c r="U138" s="6">
        <v>884349.65504543437</v>
      </c>
      <c r="V138" s="7">
        <f t="shared" si="2"/>
        <v>21369429.027641937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768</v>
      </c>
      <c r="G139" s="5">
        <v>0</v>
      </c>
      <c r="H139" s="5">
        <v>0</v>
      </c>
      <c r="I139" s="5">
        <v>1648395.3383537475</v>
      </c>
      <c r="J139" s="5">
        <v>59409.809954750999</v>
      </c>
      <c r="K139" s="5">
        <v>149610.87782806001</v>
      </c>
      <c r="L139" s="5">
        <v>0</v>
      </c>
      <c r="M139" s="5">
        <v>0</v>
      </c>
      <c r="N139" s="6">
        <v>1723577.8050970896</v>
      </c>
      <c r="O139" s="6">
        <v>0</v>
      </c>
      <c r="P139" s="6">
        <v>0</v>
      </c>
      <c r="Q139" s="6">
        <v>1668435.2066451805</v>
      </c>
      <c r="R139" s="6">
        <v>135642.96447931649</v>
      </c>
      <c r="S139" s="6">
        <v>0</v>
      </c>
      <c r="T139" s="6">
        <v>0</v>
      </c>
      <c r="U139" s="6">
        <v>126651.31978154044</v>
      </c>
      <c r="V139" s="7">
        <f t="shared" si="2"/>
        <v>5511723.322139685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769</v>
      </c>
      <c r="G140" s="5">
        <v>0</v>
      </c>
      <c r="H140" s="5">
        <v>0</v>
      </c>
      <c r="I140" s="5">
        <v>3949518.1638542945</v>
      </c>
      <c r="J140" s="5">
        <v>145470.65158370999</v>
      </c>
      <c r="K140" s="5">
        <v>243131.48416289999</v>
      </c>
      <c r="L140" s="5">
        <v>0</v>
      </c>
      <c r="M140" s="5">
        <v>0</v>
      </c>
      <c r="N140" s="6">
        <v>2235658.0417744932</v>
      </c>
      <c r="O140" s="6">
        <v>0</v>
      </c>
      <c r="P140" s="6">
        <v>0</v>
      </c>
      <c r="Q140" s="6">
        <v>0</v>
      </c>
      <c r="R140" s="6">
        <v>319763.50696534431</v>
      </c>
      <c r="S140" s="6">
        <v>0</v>
      </c>
      <c r="T140" s="6">
        <v>0</v>
      </c>
      <c r="U140" s="6">
        <v>298625.02517302526</v>
      </c>
      <c r="V140" s="7">
        <f t="shared" si="2"/>
        <v>7192166.8735137675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768</v>
      </c>
      <c r="G141" s="5">
        <v>0</v>
      </c>
      <c r="H141" s="5">
        <v>0</v>
      </c>
      <c r="I141" s="5">
        <v>16405321.388474509</v>
      </c>
      <c r="J141" s="5">
        <v>871774.41628958995</v>
      </c>
      <c r="K141" s="5">
        <v>1858816.3348415999</v>
      </c>
      <c r="L141" s="5">
        <v>0</v>
      </c>
      <c r="M141" s="5">
        <v>0</v>
      </c>
      <c r="N141" s="6">
        <v>21262953.948301896</v>
      </c>
      <c r="O141" s="6">
        <v>0</v>
      </c>
      <c r="P141" s="6">
        <v>0</v>
      </c>
      <c r="Q141" s="6">
        <v>-3973898.2631327729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37670705.750837542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768</v>
      </c>
      <c r="G142" s="5">
        <v>0</v>
      </c>
      <c r="H142" s="5">
        <v>0</v>
      </c>
      <c r="I142" s="5">
        <v>49699600.321221218</v>
      </c>
      <c r="J142" s="5">
        <v>2372646.8778281002</v>
      </c>
      <c r="K142" s="5">
        <v>4223036.8778280998</v>
      </c>
      <c r="L142" s="5">
        <v>0</v>
      </c>
      <c r="M142" s="5">
        <v>0</v>
      </c>
      <c r="N142" s="6">
        <v>46721504.591944985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106790727.35397372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768</v>
      </c>
      <c r="G143" s="5">
        <v>0</v>
      </c>
      <c r="H143" s="5">
        <v>0</v>
      </c>
      <c r="I143" s="5">
        <v>21888554.045486324</v>
      </c>
      <c r="J143" s="5">
        <v>1028025.8371041</v>
      </c>
      <c r="K143" s="5">
        <v>1889056.8778280001</v>
      </c>
      <c r="L143" s="5">
        <v>0</v>
      </c>
      <c r="M143" s="5">
        <v>0</v>
      </c>
      <c r="N143" s="6">
        <v>18513347.545260519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44981091.452223018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768</v>
      </c>
      <c r="G144" s="5">
        <v>0</v>
      </c>
      <c r="H144" s="5">
        <v>0</v>
      </c>
      <c r="I144" s="5">
        <v>15373494.391728237</v>
      </c>
      <c r="J144" s="5">
        <v>547881.31221719005</v>
      </c>
      <c r="K144" s="5">
        <v>906777.78280543</v>
      </c>
      <c r="L144" s="5">
        <v>0</v>
      </c>
      <c r="M144" s="5">
        <v>0</v>
      </c>
      <c r="N144" s="6">
        <v>10307177.236616803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28302716.876091439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768</v>
      </c>
      <c r="G145" s="5">
        <v>0</v>
      </c>
      <c r="H145" s="5">
        <v>0</v>
      </c>
      <c r="I145" s="5">
        <v>20008484.583112098</v>
      </c>
      <c r="J145" s="5">
        <v>1168829.8371041</v>
      </c>
      <c r="K145" s="5">
        <v>2032710.9049774001</v>
      </c>
      <c r="L145" s="5">
        <v>0</v>
      </c>
      <c r="M145" s="5">
        <v>0</v>
      </c>
      <c r="N145" s="6">
        <v>25310762.951542504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50040132.366254225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768</v>
      </c>
      <c r="G146" s="5">
        <v>0</v>
      </c>
      <c r="H146" s="5">
        <v>0</v>
      </c>
      <c r="I146" s="5">
        <v>28526834.02922016</v>
      </c>
      <c r="J146" s="5">
        <v>643706.41628958995</v>
      </c>
      <c r="K146" s="5">
        <v>2061604.2081448</v>
      </c>
      <c r="L146" s="5">
        <v>0</v>
      </c>
      <c r="M146" s="5">
        <v>0</v>
      </c>
      <c r="N146" s="6">
        <v>21452513.394012101</v>
      </c>
      <c r="O146" s="6">
        <v>0</v>
      </c>
      <c r="P146" s="6">
        <v>0</v>
      </c>
      <c r="Q146" s="6">
        <v>0</v>
      </c>
      <c r="R146" s="6">
        <v>2338486.1340688979</v>
      </c>
      <c r="S146" s="6">
        <v>0</v>
      </c>
      <c r="T146" s="6">
        <v>0</v>
      </c>
      <c r="U146" s="6">
        <v>2037965.0923595158</v>
      </c>
      <c r="V146" s="7">
        <f t="shared" si="2"/>
        <v>57061109.274095066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768</v>
      </c>
      <c r="G147" s="5">
        <v>0</v>
      </c>
      <c r="H147" s="5">
        <v>0</v>
      </c>
      <c r="I147" s="5">
        <v>69505661.799161404</v>
      </c>
      <c r="J147" s="5">
        <v>1150194.2895928</v>
      </c>
      <c r="K147" s="5">
        <v>3657324.9049773999</v>
      </c>
      <c r="L147" s="5">
        <v>0</v>
      </c>
      <c r="M147" s="5">
        <v>0</v>
      </c>
      <c r="N147" s="6">
        <v>41272260.19906202</v>
      </c>
      <c r="O147" s="6">
        <v>0</v>
      </c>
      <c r="P147" s="6">
        <v>0</v>
      </c>
      <c r="Q147" s="6">
        <v>0</v>
      </c>
      <c r="R147" s="6">
        <v>5697723.9812217792</v>
      </c>
      <c r="S147" s="6">
        <v>0</v>
      </c>
      <c r="T147" s="6">
        <v>0</v>
      </c>
      <c r="U147" s="6">
        <v>4965504.1398195261</v>
      </c>
      <c r="V147" s="7">
        <f t="shared" si="2"/>
        <v>126248669.31383494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769</v>
      </c>
      <c r="G148" s="5">
        <v>0</v>
      </c>
      <c r="H148" s="5">
        <v>0</v>
      </c>
      <c r="I148" s="5">
        <v>4442282.4150071191</v>
      </c>
      <c r="J148" s="5">
        <v>95031.891402715002</v>
      </c>
      <c r="K148" s="5">
        <v>275849.33936652</v>
      </c>
      <c r="L148" s="5">
        <v>0</v>
      </c>
      <c r="M148" s="5">
        <v>0</v>
      </c>
      <c r="N148" s="6">
        <v>2623759.5677094301</v>
      </c>
      <c r="O148" s="6">
        <v>0</v>
      </c>
      <c r="P148" s="6">
        <v>0</v>
      </c>
      <c r="Q148" s="6">
        <v>181311.11651055608</v>
      </c>
      <c r="R148" s="6">
        <v>358547.43703465571</v>
      </c>
      <c r="S148" s="6">
        <v>0</v>
      </c>
      <c r="T148" s="6">
        <v>0</v>
      </c>
      <c r="U148" s="6">
        <v>312531.22782095714</v>
      </c>
      <c r="V148" s="7">
        <f t="shared" si="2"/>
        <v>8289312.9948519524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768</v>
      </c>
      <c r="G149" s="5">
        <v>0</v>
      </c>
      <c r="H149" s="5">
        <v>0</v>
      </c>
      <c r="I149" s="5">
        <v>36638705.489985526</v>
      </c>
      <c r="J149" s="5">
        <v>1623803.9366516001</v>
      </c>
      <c r="K149" s="5">
        <v>3005330.4072397999</v>
      </c>
      <c r="L149" s="5">
        <v>0</v>
      </c>
      <c r="M149" s="5">
        <v>0</v>
      </c>
      <c r="N149" s="6">
        <v>33286972.253335044</v>
      </c>
      <c r="O149" s="6">
        <v>0</v>
      </c>
      <c r="P149" s="6">
        <v>0</v>
      </c>
      <c r="Q149" s="6">
        <v>-10239155.362782249</v>
      </c>
      <c r="R149" s="6">
        <v>0</v>
      </c>
      <c r="S149" s="6">
        <v>0</v>
      </c>
      <c r="T149" s="6">
        <v>0</v>
      </c>
      <c r="U149" s="6">
        <v>1962068.5800000003</v>
      </c>
      <c r="V149" s="7">
        <f t="shared" si="2"/>
        <v>66277725.304429717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768</v>
      </c>
      <c r="G150" s="5">
        <v>0</v>
      </c>
      <c r="H150" s="5">
        <v>0</v>
      </c>
      <c r="I150" s="5">
        <v>15450451.585335918</v>
      </c>
      <c r="J150" s="5">
        <v>356758.62443438999</v>
      </c>
      <c r="K150" s="5">
        <v>596895.33936652006</v>
      </c>
      <c r="L150" s="5">
        <v>0</v>
      </c>
      <c r="M150" s="5">
        <v>0</v>
      </c>
      <c r="N150" s="6">
        <v>7113741.5193140069</v>
      </c>
      <c r="O150" s="6">
        <v>0</v>
      </c>
      <c r="P150" s="6">
        <v>0</v>
      </c>
      <c r="Q150" s="6">
        <v>643939.59792538732</v>
      </c>
      <c r="R150" s="6">
        <v>0</v>
      </c>
      <c r="S150" s="6">
        <v>0</v>
      </c>
      <c r="T150" s="6">
        <v>0</v>
      </c>
      <c r="U150" s="6">
        <v>801522</v>
      </c>
      <c r="V150" s="7">
        <f t="shared" si="2"/>
        <v>24963308.666376222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768</v>
      </c>
      <c r="G151" s="5">
        <v>0</v>
      </c>
      <c r="H151" s="5">
        <v>0</v>
      </c>
      <c r="I151" s="5">
        <v>29066354.586101774</v>
      </c>
      <c r="J151" s="5">
        <v>965340.12669683003</v>
      </c>
      <c r="K151" s="5">
        <v>1699153.5746605999</v>
      </c>
      <c r="L151" s="5">
        <v>0</v>
      </c>
      <c r="M151" s="5">
        <v>0</v>
      </c>
      <c r="N151" s="6">
        <v>19750889.738002479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52727608.025461681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768</v>
      </c>
      <c r="G152" s="5">
        <v>0</v>
      </c>
      <c r="H152" s="5">
        <v>0</v>
      </c>
      <c r="I152" s="5">
        <v>36766118.431037188</v>
      </c>
      <c r="J152" s="5">
        <v>1151791.1402715</v>
      </c>
      <c r="K152" s="5">
        <v>1680670.0904977</v>
      </c>
      <c r="L152" s="5">
        <v>0</v>
      </c>
      <c r="M152" s="5">
        <v>0</v>
      </c>
      <c r="N152" s="6">
        <v>19768947.031761203</v>
      </c>
      <c r="O152" s="6">
        <v>0</v>
      </c>
      <c r="P152" s="6">
        <v>0</v>
      </c>
      <c r="Q152" s="6">
        <v>-2756967.6752147963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58655965.905276485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768</v>
      </c>
      <c r="G153" s="5">
        <v>0</v>
      </c>
      <c r="H153" s="5">
        <v>0</v>
      </c>
      <c r="I153" s="5">
        <v>16105770.228957087</v>
      </c>
      <c r="J153" s="5">
        <v>898625.01357466006</v>
      </c>
      <c r="K153" s="5">
        <v>1732060.9954750999</v>
      </c>
      <c r="L153" s="5">
        <v>0</v>
      </c>
      <c r="M153" s="5">
        <v>0</v>
      </c>
      <c r="N153" s="6">
        <v>20536590.421031937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40150703.332115091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768</v>
      </c>
      <c r="G154" s="5">
        <v>0</v>
      </c>
      <c r="H154" s="5">
        <v>0</v>
      </c>
      <c r="I154" s="5">
        <v>6961472.1939511523</v>
      </c>
      <c r="J154" s="5">
        <v>382692.83257919003</v>
      </c>
      <c r="K154" s="5">
        <v>556202.80542987003</v>
      </c>
      <c r="L154" s="5">
        <v>0</v>
      </c>
      <c r="M154" s="5">
        <v>0</v>
      </c>
      <c r="N154" s="6">
        <v>7896668.703187352</v>
      </c>
      <c r="O154" s="6">
        <v>0</v>
      </c>
      <c r="P154" s="6">
        <v>0</v>
      </c>
      <c r="Q154" s="6">
        <v>-1932613.35395046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14323748.940138249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768</v>
      </c>
      <c r="G155" s="5">
        <v>0</v>
      </c>
      <c r="H155" s="5">
        <v>0</v>
      </c>
      <c r="I155" s="5">
        <v>28302704.354865603</v>
      </c>
      <c r="J155" s="5">
        <v>1022669.7375566</v>
      </c>
      <c r="K155" s="5">
        <v>1749180.6787330001</v>
      </c>
      <c r="L155" s="5">
        <v>0</v>
      </c>
      <c r="M155" s="5">
        <v>0</v>
      </c>
      <c r="N155" s="6">
        <v>21927029.688945405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54869028.701159462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768</v>
      </c>
      <c r="G156" s="5">
        <v>0</v>
      </c>
      <c r="H156" s="5">
        <v>0</v>
      </c>
      <c r="I156" s="5">
        <v>75047471.863200799</v>
      </c>
      <c r="J156" s="5">
        <v>2144196</v>
      </c>
      <c r="K156" s="5">
        <v>4228149.6380091002</v>
      </c>
      <c r="L156" s="5">
        <v>0</v>
      </c>
      <c r="M156" s="5">
        <v>0</v>
      </c>
      <c r="N156" s="6">
        <v>45561684.560543656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4463873.82</v>
      </c>
      <c r="V156" s="7">
        <f t="shared" si="2"/>
        <v>131445375.88175356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768</v>
      </c>
      <c r="G157" s="5">
        <v>0</v>
      </c>
      <c r="H157" s="5">
        <v>0</v>
      </c>
      <c r="I157" s="5">
        <v>3403306.2955643479</v>
      </c>
      <c r="J157" s="5">
        <v>122903.57466062999</v>
      </c>
      <c r="K157" s="5">
        <v>186642.12669683</v>
      </c>
      <c r="L157" s="5">
        <v>0</v>
      </c>
      <c r="M157" s="5">
        <v>0</v>
      </c>
      <c r="N157" s="6">
        <v>1995722.7752268326</v>
      </c>
      <c r="O157" s="6">
        <v>0</v>
      </c>
      <c r="P157" s="6">
        <v>0</v>
      </c>
      <c r="Q157" s="6">
        <v>-939655.48407030618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5018409.3436082676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768</v>
      </c>
      <c r="G158" s="5">
        <v>0</v>
      </c>
      <c r="H158" s="5">
        <v>0</v>
      </c>
      <c r="I158" s="5">
        <v>7032749.1535479566</v>
      </c>
      <c r="J158" s="5">
        <v>480560.50678733003</v>
      </c>
      <c r="K158" s="5">
        <v>730616.01809955004</v>
      </c>
      <c r="L158" s="5">
        <v>0</v>
      </c>
      <c r="M158" s="5">
        <v>0</v>
      </c>
      <c r="N158" s="6">
        <v>8240127.630371321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16822857.253276225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768</v>
      </c>
      <c r="G159" s="5">
        <v>0</v>
      </c>
      <c r="H159" s="5">
        <v>0</v>
      </c>
      <c r="I159" s="5">
        <v>32971217.124210764</v>
      </c>
      <c r="J159" s="5">
        <v>1068856.8144795999</v>
      </c>
      <c r="K159" s="5">
        <v>2267553.9366516001</v>
      </c>
      <c r="L159" s="5">
        <v>0</v>
      </c>
      <c r="M159" s="5">
        <v>0</v>
      </c>
      <c r="N159" s="6">
        <v>27745224.148676161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66017552.024018124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768</v>
      </c>
      <c r="G160" s="5">
        <v>0</v>
      </c>
      <c r="H160" s="5">
        <v>0</v>
      </c>
      <c r="I160" s="5">
        <v>7678452.4650405124</v>
      </c>
      <c r="J160" s="5">
        <v>191951.46606335</v>
      </c>
      <c r="K160" s="5">
        <v>296985.56561086001</v>
      </c>
      <c r="L160" s="5">
        <v>0</v>
      </c>
      <c r="M160" s="5">
        <v>0</v>
      </c>
      <c r="N160" s="6">
        <v>3216751.2739867251</v>
      </c>
      <c r="O160" s="6">
        <v>0</v>
      </c>
      <c r="P160" s="6">
        <v>0</v>
      </c>
      <c r="Q160" s="6">
        <v>2830905.5985771753</v>
      </c>
      <c r="R160" s="6">
        <v>0</v>
      </c>
      <c r="S160" s="6">
        <v>0</v>
      </c>
      <c r="T160" s="6">
        <v>0</v>
      </c>
      <c r="U160" s="6">
        <v>381780</v>
      </c>
      <c r="V160" s="7">
        <f t="shared" si="2"/>
        <v>14596826.369278623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768</v>
      </c>
      <c r="G161" s="5">
        <v>0</v>
      </c>
      <c r="H161" s="5">
        <v>0</v>
      </c>
      <c r="I161" s="5">
        <v>35297305.021641642</v>
      </c>
      <c r="J161" s="5">
        <v>909858.22624434996</v>
      </c>
      <c r="K161" s="5">
        <v>1300980.9502262</v>
      </c>
      <c r="L161" s="5">
        <v>0</v>
      </c>
      <c r="M161" s="5">
        <v>0</v>
      </c>
      <c r="N161" s="6">
        <v>15854905.586202202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2144267.0950664179</v>
      </c>
      <c r="V161" s="7">
        <f t="shared" si="2"/>
        <v>55507316.879380822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768</v>
      </c>
      <c r="G162" s="5">
        <v>0</v>
      </c>
      <c r="H162" s="5">
        <v>0</v>
      </c>
      <c r="I162" s="5">
        <v>22167361.57440269</v>
      </c>
      <c r="J162" s="5">
        <v>552969.44796380005</v>
      </c>
      <c r="K162" s="5">
        <v>995735.42986425001</v>
      </c>
      <c r="L162" s="5">
        <v>0</v>
      </c>
      <c r="M162" s="5">
        <v>0</v>
      </c>
      <c r="N162" s="6">
        <v>12032724.933397446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1346639.4666473235</v>
      </c>
      <c r="V162" s="7">
        <f t="shared" si="2"/>
        <v>37095430.852275513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768</v>
      </c>
      <c r="G163" s="5">
        <v>0</v>
      </c>
      <c r="H163" s="5">
        <v>0</v>
      </c>
      <c r="I163" s="5">
        <v>27132350.657342978</v>
      </c>
      <c r="J163" s="5">
        <v>1023799.0045249</v>
      </c>
      <c r="K163" s="5">
        <v>1294977.7375566</v>
      </c>
      <c r="L163" s="5">
        <v>0</v>
      </c>
      <c r="M163" s="5">
        <v>0</v>
      </c>
      <c r="N163" s="6">
        <v>14045028.931451946</v>
      </c>
      <c r="O163" s="6">
        <v>0</v>
      </c>
      <c r="P163" s="6">
        <v>0</v>
      </c>
      <c r="Q163" s="6">
        <v>2881324.9860250279</v>
      </c>
      <c r="R163" s="6">
        <v>0</v>
      </c>
      <c r="S163" s="6">
        <v>0</v>
      </c>
      <c r="T163" s="6">
        <v>0</v>
      </c>
      <c r="U163" s="6">
        <v>1648256.3382862587</v>
      </c>
      <c r="V163" s="7">
        <f t="shared" si="2"/>
        <v>48025737.655187711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768</v>
      </c>
      <c r="G164" s="5">
        <v>0</v>
      </c>
      <c r="H164" s="5">
        <v>0</v>
      </c>
      <c r="I164" s="5">
        <v>45970061.430744849</v>
      </c>
      <c r="J164" s="5">
        <v>1281846.3619909999</v>
      </c>
      <c r="K164" s="5">
        <v>3338406.9230769002</v>
      </c>
      <c r="L164" s="5">
        <v>0</v>
      </c>
      <c r="M164" s="5">
        <v>0</v>
      </c>
      <c r="N164" s="6">
        <v>32022173.429644961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3043818.54</v>
      </c>
      <c r="V164" s="7">
        <f t="shared" si="2"/>
        <v>85656306.685457721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768</v>
      </c>
      <c r="G165" s="5">
        <v>0</v>
      </c>
      <c r="H165" s="5">
        <v>0</v>
      </c>
      <c r="I165" s="5">
        <v>40045428.980452515</v>
      </c>
      <c r="J165" s="5">
        <v>1665376.7692308</v>
      </c>
      <c r="K165" s="5">
        <v>3031839.9095023</v>
      </c>
      <c r="L165" s="5">
        <v>0</v>
      </c>
      <c r="M165" s="5">
        <v>0</v>
      </c>
      <c r="N165" s="6">
        <v>31501458.693949327</v>
      </c>
      <c r="O165" s="6">
        <v>0</v>
      </c>
      <c r="P165" s="6">
        <v>0</v>
      </c>
      <c r="Q165" s="6">
        <v>-1197528.5481442055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77348343.804990724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768</v>
      </c>
      <c r="G166" s="5">
        <v>0</v>
      </c>
      <c r="H166" s="5">
        <v>0</v>
      </c>
      <c r="I166" s="5">
        <v>66434499.33377856</v>
      </c>
      <c r="J166" s="5">
        <v>2982229.2307691998</v>
      </c>
      <c r="K166" s="5">
        <v>4680356.1538461996</v>
      </c>
      <c r="L166" s="5">
        <v>0</v>
      </c>
      <c r="M166" s="5">
        <v>0</v>
      </c>
      <c r="N166" s="6">
        <v>57300397.423243977</v>
      </c>
      <c r="O166" s="6">
        <v>0</v>
      </c>
      <c r="P166" s="6">
        <v>0</v>
      </c>
      <c r="Q166" s="6">
        <v>-3498612.0218979744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132087920.11973998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768</v>
      </c>
      <c r="G167" s="5">
        <v>0</v>
      </c>
      <c r="H167" s="5">
        <v>0</v>
      </c>
      <c r="I167" s="5">
        <v>56425884.883457556</v>
      </c>
      <c r="J167" s="5">
        <v>1948124.199095</v>
      </c>
      <c r="K167" s="5">
        <v>3008379.0497737001</v>
      </c>
      <c r="L167" s="5">
        <v>0</v>
      </c>
      <c r="M167" s="5">
        <v>0</v>
      </c>
      <c r="N167" s="6">
        <v>38626639.305139378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3993551.82</v>
      </c>
      <c r="V167" s="7">
        <f t="shared" si="2"/>
        <v>104002579.25746563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769</v>
      </c>
      <c r="G168" s="5">
        <v>0</v>
      </c>
      <c r="H168" s="5">
        <v>0</v>
      </c>
      <c r="I168" s="5">
        <v>125932311.19116469</v>
      </c>
      <c r="J168" s="5">
        <v>5746369.7375566</v>
      </c>
      <c r="K168" s="5">
        <v>7792444.4253393998</v>
      </c>
      <c r="L168" s="5">
        <v>0</v>
      </c>
      <c r="M168" s="5">
        <v>0</v>
      </c>
      <c r="N168" s="6">
        <v>73093807.401593953</v>
      </c>
      <c r="O168" s="6">
        <v>0</v>
      </c>
      <c r="P168" s="6">
        <v>0</v>
      </c>
      <c r="Q168" s="6">
        <v>-241181.64568893521</v>
      </c>
      <c r="R168" s="6">
        <v>0</v>
      </c>
      <c r="S168" s="6">
        <v>0</v>
      </c>
      <c r="T168" s="6">
        <v>0</v>
      </c>
      <c r="U168" s="6">
        <v>9260814.7095522527</v>
      </c>
      <c r="V168" s="7">
        <f t="shared" si="2"/>
        <v>221584565.81951797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768</v>
      </c>
      <c r="G169" s="5">
        <v>0</v>
      </c>
      <c r="H169" s="5">
        <v>0</v>
      </c>
      <c r="I169" s="5">
        <v>30950957.556027845</v>
      </c>
      <c r="J169" s="5">
        <v>2016856.8144795999</v>
      </c>
      <c r="K169" s="5">
        <v>2379860.9502261998</v>
      </c>
      <c r="L169" s="5">
        <v>0</v>
      </c>
      <c r="M169" s="5">
        <v>0</v>
      </c>
      <c r="N169" s="6">
        <v>25649939.371355377</v>
      </c>
      <c r="O169" s="6">
        <v>0</v>
      </c>
      <c r="P169" s="6">
        <v>0</v>
      </c>
      <c r="Q169" s="6">
        <v>3648648.6684711725</v>
      </c>
      <c r="R169" s="6">
        <v>0</v>
      </c>
      <c r="S169" s="6">
        <v>0</v>
      </c>
      <c r="T169" s="6">
        <v>0</v>
      </c>
      <c r="U169" s="6">
        <v>2312224.4504477466</v>
      </c>
      <c r="V169" s="7">
        <f t="shared" si="2"/>
        <v>66958487.811007939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769</v>
      </c>
      <c r="G170" s="5">
        <v>0</v>
      </c>
      <c r="H170" s="5">
        <v>0</v>
      </c>
      <c r="I170" s="5">
        <v>43763319.641879678</v>
      </c>
      <c r="J170" s="5">
        <v>2205657.7828054</v>
      </c>
      <c r="K170" s="5">
        <v>3921755.3393664998</v>
      </c>
      <c r="L170" s="5">
        <v>0</v>
      </c>
      <c r="M170" s="5">
        <v>0</v>
      </c>
      <c r="N170" s="6">
        <v>37971637.445591249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2674944.5633916035</v>
      </c>
      <c r="V170" s="7">
        <f t="shared" si="2"/>
        <v>90537314.773034424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768</v>
      </c>
      <c r="G171" s="5">
        <v>0</v>
      </c>
      <c r="H171" s="5">
        <v>0</v>
      </c>
      <c r="I171" s="5">
        <v>13766502.291504439</v>
      </c>
      <c r="J171" s="5">
        <v>289818.85972851003</v>
      </c>
      <c r="K171" s="5">
        <v>651818.19004525</v>
      </c>
      <c r="L171" s="5">
        <v>0</v>
      </c>
      <c r="M171" s="5">
        <v>0</v>
      </c>
      <c r="N171" s="6">
        <v>6169184.5404780228</v>
      </c>
      <c r="O171" s="6">
        <v>0</v>
      </c>
      <c r="P171" s="6">
        <v>0</v>
      </c>
      <c r="Q171" s="6">
        <v>-2449431.847080362</v>
      </c>
      <c r="R171" s="6">
        <v>0</v>
      </c>
      <c r="S171" s="6">
        <v>0</v>
      </c>
      <c r="T171" s="6">
        <v>0</v>
      </c>
      <c r="U171" s="6">
        <v>1227394.0612077962</v>
      </c>
      <c r="V171" s="7">
        <f t="shared" si="2"/>
        <v>19655286.09588366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768</v>
      </c>
      <c r="G172" s="5">
        <v>0</v>
      </c>
      <c r="H172" s="5">
        <v>0</v>
      </c>
      <c r="I172" s="5">
        <v>16229561.856725976</v>
      </c>
      <c r="J172" s="5">
        <v>467902.41628959001</v>
      </c>
      <c r="K172" s="5">
        <v>967751.13122172002</v>
      </c>
      <c r="L172" s="5">
        <v>0</v>
      </c>
      <c r="M172" s="5">
        <v>0</v>
      </c>
      <c r="N172" s="6">
        <v>9095666.3596165013</v>
      </c>
      <c r="O172" s="6">
        <v>0</v>
      </c>
      <c r="P172" s="6">
        <v>0</v>
      </c>
      <c r="Q172" s="6">
        <v>-3049329.0054662782</v>
      </c>
      <c r="R172" s="6">
        <v>0</v>
      </c>
      <c r="S172" s="6">
        <v>0</v>
      </c>
      <c r="T172" s="6">
        <v>0</v>
      </c>
      <c r="U172" s="6">
        <v>1063094.0400405943</v>
      </c>
      <c r="V172" s="7">
        <f t="shared" si="2"/>
        <v>24774646.798428103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768</v>
      </c>
      <c r="G173" s="5">
        <v>0</v>
      </c>
      <c r="H173" s="5">
        <v>0</v>
      </c>
      <c r="I173" s="5">
        <v>68359118.98556304</v>
      </c>
      <c r="J173" s="5">
        <v>1713280.3800905</v>
      </c>
      <c r="K173" s="5">
        <v>3482070.9049773999</v>
      </c>
      <c r="L173" s="5">
        <v>0</v>
      </c>
      <c r="M173" s="5">
        <v>0</v>
      </c>
      <c r="N173" s="6">
        <v>34538816.385106742</v>
      </c>
      <c r="O173" s="6">
        <v>0</v>
      </c>
      <c r="P173" s="6">
        <v>0</v>
      </c>
      <c r="Q173" s="6">
        <v>-8322760.1193443807</v>
      </c>
      <c r="R173" s="6">
        <v>0</v>
      </c>
      <c r="S173" s="6">
        <v>0</v>
      </c>
      <c r="T173" s="6">
        <v>0</v>
      </c>
      <c r="U173" s="6">
        <v>4639527.7153600072</v>
      </c>
      <c r="V173" s="7">
        <f t="shared" si="2"/>
        <v>104410054.2517533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768</v>
      </c>
      <c r="G174" s="5">
        <v>0</v>
      </c>
      <c r="H174" s="5">
        <v>0</v>
      </c>
      <c r="I174" s="5">
        <v>17584560.027802091</v>
      </c>
      <c r="J174" s="5">
        <v>1113327.3755656001</v>
      </c>
      <c r="K174" s="5">
        <v>1679653.7104072</v>
      </c>
      <c r="L174" s="5">
        <v>0</v>
      </c>
      <c r="M174" s="5">
        <v>0</v>
      </c>
      <c r="N174" s="6">
        <v>24171763.071867362</v>
      </c>
      <c r="O174" s="6">
        <v>0</v>
      </c>
      <c r="P174" s="6">
        <v>0</v>
      </c>
      <c r="Q174" s="6">
        <v>-9266850.9618495926</v>
      </c>
      <c r="R174" s="6">
        <v>0</v>
      </c>
      <c r="S174" s="6">
        <v>0</v>
      </c>
      <c r="T174" s="6">
        <v>0</v>
      </c>
      <c r="U174" s="6">
        <v>859068</v>
      </c>
      <c r="V174" s="7">
        <f t="shared" si="2"/>
        <v>36141521.223792665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769</v>
      </c>
      <c r="G175" s="5">
        <v>0</v>
      </c>
      <c r="H175" s="5">
        <v>0</v>
      </c>
      <c r="I175" s="5">
        <v>3427194.1962910397</v>
      </c>
      <c r="J175" s="5">
        <v>36008.814479638997</v>
      </c>
      <c r="K175" s="5">
        <v>100661.29411765</v>
      </c>
      <c r="L175" s="5">
        <v>0</v>
      </c>
      <c r="M175" s="5">
        <v>0</v>
      </c>
      <c r="N175" s="6">
        <v>1259472.7560499923</v>
      </c>
      <c r="O175" s="6">
        <v>0</v>
      </c>
      <c r="P175" s="6">
        <v>0</v>
      </c>
      <c r="Q175" s="6">
        <v>506945.98798474018</v>
      </c>
      <c r="R175" s="6">
        <v>0</v>
      </c>
      <c r="S175" s="6">
        <v>0</v>
      </c>
      <c r="T175" s="6">
        <v>0</v>
      </c>
      <c r="U175" s="6">
        <v>258598.16910849002</v>
      </c>
      <c r="V175" s="7">
        <f t="shared" si="2"/>
        <v>5588881.2180315517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769</v>
      </c>
      <c r="G176" s="5">
        <v>0</v>
      </c>
      <c r="H176" s="5">
        <v>0</v>
      </c>
      <c r="I176" s="5">
        <v>135221188.66855776</v>
      </c>
      <c r="J176" s="5">
        <v>7004071.8733032001</v>
      </c>
      <c r="K176" s="5">
        <v>12699605.122172</v>
      </c>
      <c r="L176" s="5">
        <v>0</v>
      </c>
      <c r="M176" s="5">
        <v>0</v>
      </c>
      <c r="N176" s="6">
        <v>118202078.90325147</v>
      </c>
      <c r="O176" s="6">
        <v>0</v>
      </c>
      <c r="P176" s="6">
        <v>0</v>
      </c>
      <c r="Q176" s="6">
        <v>-7775393.5683406964</v>
      </c>
      <c r="R176" s="6">
        <v>0</v>
      </c>
      <c r="S176" s="6">
        <v>0</v>
      </c>
      <c r="T176" s="6">
        <v>0</v>
      </c>
      <c r="U176" s="6">
        <v>10203084.45089151</v>
      </c>
      <c r="V176" s="7">
        <f t="shared" si="2"/>
        <v>275554635.4498353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768</v>
      </c>
      <c r="G177" s="5">
        <v>0</v>
      </c>
      <c r="H177" s="5">
        <v>0</v>
      </c>
      <c r="I177" s="5">
        <v>65293191.017228901</v>
      </c>
      <c r="J177" s="5">
        <v>1980369.5384615001</v>
      </c>
      <c r="K177" s="5">
        <v>4659760.2714932002</v>
      </c>
      <c r="L177" s="5">
        <v>0</v>
      </c>
      <c r="M177" s="5">
        <v>0</v>
      </c>
      <c r="N177" s="6">
        <v>50296555.623230711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4656492.1503497018</v>
      </c>
      <c r="V177" s="7">
        <f t="shared" si="2"/>
        <v>126886368.60076402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769</v>
      </c>
      <c r="G178" s="5">
        <v>0</v>
      </c>
      <c r="H178" s="5">
        <v>0</v>
      </c>
      <c r="I178" s="5">
        <v>49972304.322119027</v>
      </c>
      <c r="J178" s="5">
        <v>2194278.4343890999</v>
      </c>
      <c r="K178" s="5">
        <v>4794504.1719457004</v>
      </c>
      <c r="L178" s="5">
        <v>0</v>
      </c>
      <c r="M178" s="5">
        <v>0</v>
      </c>
      <c r="N178" s="6">
        <v>50347149.093593828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3509712.6566840657</v>
      </c>
      <c r="V178" s="7">
        <f t="shared" si="2"/>
        <v>110817948.67873172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768</v>
      </c>
      <c r="G179" s="5">
        <v>0</v>
      </c>
      <c r="H179" s="5">
        <v>0</v>
      </c>
      <c r="I179" s="5">
        <v>9950250.2836693898</v>
      </c>
      <c r="J179" s="5">
        <v>219888.10859729</v>
      </c>
      <c r="K179" s="5">
        <v>528147.82805430004</v>
      </c>
      <c r="L179" s="5">
        <v>0</v>
      </c>
      <c r="M179" s="5">
        <v>0</v>
      </c>
      <c r="N179" s="6">
        <v>5772177.9876131695</v>
      </c>
      <c r="O179" s="6">
        <v>0</v>
      </c>
      <c r="P179" s="6">
        <v>0</v>
      </c>
      <c r="Q179" s="6">
        <v>-247214.57156234811</v>
      </c>
      <c r="R179" s="6">
        <v>0</v>
      </c>
      <c r="S179" s="6">
        <v>0</v>
      </c>
      <c r="T179" s="6">
        <v>0</v>
      </c>
      <c r="U179" s="6">
        <v>709618.59296623222</v>
      </c>
      <c r="V179" s="7">
        <f t="shared" si="2"/>
        <v>16932868.229338031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769</v>
      </c>
      <c r="G180" s="5">
        <v>0</v>
      </c>
      <c r="H180" s="5">
        <v>0</v>
      </c>
      <c r="I180" s="5">
        <v>17465184.825275145</v>
      </c>
      <c r="J180" s="5">
        <v>952251.62895927997</v>
      </c>
      <c r="K180" s="5">
        <v>1394164.1628959</v>
      </c>
      <c r="L180" s="5">
        <v>0</v>
      </c>
      <c r="M180" s="5">
        <v>0</v>
      </c>
      <c r="N180" s="6">
        <v>14395672.665689167</v>
      </c>
      <c r="O180" s="6">
        <v>0</v>
      </c>
      <c r="P180" s="6">
        <v>0</v>
      </c>
      <c r="Q180" s="6">
        <v>1034422.2219562903</v>
      </c>
      <c r="R180" s="6">
        <v>0</v>
      </c>
      <c r="S180" s="6">
        <v>0</v>
      </c>
      <c r="T180" s="6">
        <v>0</v>
      </c>
      <c r="U180" s="6">
        <v>1334423.6768412332</v>
      </c>
      <c r="V180" s="7">
        <f t="shared" si="2"/>
        <v>36576119.181617022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769</v>
      </c>
      <c r="G181" s="5">
        <v>0</v>
      </c>
      <c r="H181" s="5">
        <v>0</v>
      </c>
      <c r="I181" s="5">
        <v>35108844.462392427</v>
      </c>
      <c r="J181" s="5">
        <v>1457495.2760181001</v>
      </c>
      <c r="K181" s="5">
        <v>2864679.5022624</v>
      </c>
      <c r="L181" s="5">
        <v>0</v>
      </c>
      <c r="M181" s="5">
        <v>0</v>
      </c>
      <c r="N181" s="6">
        <v>27741264.431420673</v>
      </c>
      <c r="O181" s="6">
        <v>0</v>
      </c>
      <c r="P181" s="6">
        <v>0</v>
      </c>
      <c r="Q181" s="6">
        <v>-2473731.4713799548</v>
      </c>
      <c r="R181" s="6">
        <v>0</v>
      </c>
      <c r="S181" s="6">
        <v>0</v>
      </c>
      <c r="T181" s="6">
        <v>0</v>
      </c>
      <c r="U181" s="6">
        <v>2682483.6831587669</v>
      </c>
      <c r="V181" s="7">
        <f t="shared" si="2"/>
        <v>67381035.883872405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768</v>
      </c>
      <c r="G182" s="5">
        <v>0</v>
      </c>
      <c r="H182" s="5">
        <v>0</v>
      </c>
      <c r="I182" s="5">
        <v>5601096.6263901815</v>
      </c>
      <c r="J182" s="5">
        <v>456317.83710407</v>
      </c>
      <c r="K182" s="5">
        <v>680461.49321265996</v>
      </c>
      <c r="L182" s="5">
        <v>0</v>
      </c>
      <c r="M182" s="5">
        <v>0</v>
      </c>
      <c r="N182" s="6">
        <v>8954513.9649400655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438853.32559959713</v>
      </c>
      <c r="V182" s="7">
        <f t="shared" si="2"/>
        <v>16131243.247246575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768</v>
      </c>
      <c r="G183" s="5">
        <v>0</v>
      </c>
      <c r="H183" s="5">
        <v>0</v>
      </c>
      <c r="I183" s="5">
        <v>85210433.46606949</v>
      </c>
      <c r="J183" s="5">
        <v>2942129.3936652001</v>
      </c>
      <c r="K183" s="5">
        <v>4759999.6380091002</v>
      </c>
      <c r="L183" s="5">
        <v>0</v>
      </c>
      <c r="M183" s="5">
        <v>0</v>
      </c>
      <c r="N183" s="6">
        <v>54952923.719693772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6676350.1144004036</v>
      </c>
      <c r="V183" s="7">
        <f t="shared" si="2"/>
        <v>154541836.33183798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768</v>
      </c>
      <c r="G184" s="5">
        <v>0</v>
      </c>
      <c r="H184" s="5">
        <v>0</v>
      </c>
      <c r="I184" s="5">
        <v>26370865.747847907</v>
      </c>
      <c r="J184" s="5">
        <v>1034533.9547511</v>
      </c>
      <c r="K184" s="5">
        <v>968033.84615384997</v>
      </c>
      <c r="L184" s="5">
        <v>0</v>
      </c>
      <c r="M184" s="5">
        <v>0</v>
      </c>
      <c r="N184" s="6">
        <v>11970218.794753889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1426116.6263436978</v>
      </c>
      <c r="V184" s="7">
        <f t="shared" si="2"/>
        <v>41769768.969850443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768</v>
      </c>
      <c r="G185" s="5">
        <v>0</v>
      </c>
      <c r="H185" s="5">
        <v>0</v>
      </c>
      <c r="I185" s="5">
        <v>22001688.007358175</v>
      </c>
      <c r="J185" s="5">
        <v>1814174.0633483999</v>
      </c>
      <c r="K185" s="5">
        <v>1901899.1312217</v>
      </c>
      <c r="L185" s="5">
        <v>0</v>
      </c>
      <c r="M185" s="5">
        <v>0</v>
      </c>
      <c r="N185" s="6">
        <v>20481870.094701547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1189834.7735315007</v>
      </c>
      <c r="V185" s="7">
        <f t="shared" si="2"/>
        <v>47389466.070161328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768</v>
      </c>
      <c r="G186" s="5">
        <v>0</v>
      </c>
      <c r="H186" s="5">
        <v>0</v>
      </c>
      <c r="I186" s="5">
        <v>24037825.768502869</v>
      </c>
      <c r="J186" s="5">
        <v>2133523.1493213</v>
      </c>
      <c r="K186" s="5">
        <v>2867033.0316742002</v>
      </c>
      <c r="L186" s="5">
        <v>0</v>
      </c>
      <c r="M186" s="5">
        <v>0</v>
      </c>
      <c r="N186" s="6">
        <v>42876318.902178578</v>
      </c>
      <c r="O186" s="6">
        <v>0</v>
      </c>
      <c r="P186" s="6">
        <v>0</v>
      </c>
      <c r="Q186" s="6">
        <v>-11363229.499019949</v>
      </c>
      <c r="R186" s="6">
        <v>0</v>
      </c>
      <c r="S186" s="6">
        <v>0</v>
      </c>
      <c r="T186" s="6">
        <v>0</v>
      </c>
      <c r="U186" s="6">
        <v>1299947.5753810818</v>
      </c>
      <c r="V186" s="7">
        <f t="shared" si="2"/>
        <v>61851418.928038076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768</v>
      </c>
      <c r="G187" s="5">
        <v>0</v>
      </c>
      <c r="H187" s="5">
        <v>0</v>
      </c>
      <c r="I187" s="5">
        <v>8287516.6060442859</v>
      </c>
      <c r="J187" s="5">
        <v>308398.00904977001</v>
      </c>
      <c r="K187" s="5">
        <v>360419.23076922999</v>
      </c>
      <c r="L187" s="5">
        <v>0</v>
      </c>
      <c r="M187" s="5">
        <v>0</v>
      </c>
      <c r="N187" s="6">
        <v>4827272.2899679905</v>
      </c>
      <c r="O187" s="6">
        <v>0</v>
      </c>
      <c r="P187" s="6">
        <v>0</v>
      </c>
      <c r="Q187" s="6">
        <v>-480054.60274406808</v>
      </c>
      <c r="R187" s="6">
        <v>0</v>
      </c>
      <c r="S187" s="6">
        <v>0</v>
      </c>
      <c r="T187" s="6">
        <v>0</v>
      </c>
      <c r="U187" s="6">
        <v>448182.67765607114</v>
      </c>
      <c r="V187" s="7">
        <f t="shared" si="2"/>
        <v>13751734.21074328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768</v>
      </c>
      <c r="G188" s="5">
        <v>0</v>
      </c>
      <c r="H188" s="5">
        <v>0</v>
      </c>
      <c r="I188" s="5">
        <v>9795842.287844019</v>
      </c>
      <c r="J188" s="5">
        <v>548115.64705882</v>
      </c>
      <c r="K188" s="5">
        <v>898855.79185519996</v>
      </c>
      <c r="L188" s="5">
        <v>0</v>
      </c>
      <c r="M188" s="5">
        <v>0</v>
      </c>
      <c r="N188" s="6">
        <v>10822113.147785613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529751.7984169753</v>
      </c>
      <c r="V188" s="7">
        <f t="shared" si="2"/>
        <v>22594678.672960628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768</v>
      </c>
      <c r="G189" s="5">
        <v>0</v>
      </c>
      <c r="H189" s="5">
        <v>0</v>
      </c>
      <c r="I189" s="5">
        <v>18894379.365054451</v>
      </c>
      <c r="J189" s="5">
        <v>347763.95475113002</v>
      </c>
      <c r="K189" s="5">
        <v>631426.3800905</v>
      </c>
      <c r="L189" s="5">
        <v>0</v>
      </c>
      <c r="M189" s="5">
        <v>0</v>
      </c>
      <c r="N189" s="6">
        <v>7451426.1747505153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1350197.9129730728</v>
      </c>
      <c r="V189" s="7">
        <f t="shared" si="2"/>
        <v>28675193.787619669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768</v>
      </c>
      <c r="G190" s="5">
        <v>0</v>
      </c>
      <c r="H190" s="5">
        <v>0</v>
      </c>
      <c r="I190" s="5">
        <v>5822438.8585110763</v>
      </c>
      <c r="J190" s="5">
        <v>126781.64705882</v>
      </c>
      <c r="K190" s="5">
        <v>251141.94570136</v>
      </c>
      <c r="L190" s="5">
        <v>0</v>
      </c>
      <c r="M190" s="5">
        <v>0</v>
      </c>
      <c r="N190" s="6">
        <v>3092704.2312342343</v>
      </c>
      <c r="O190" s="6">
        <v>0</v>
      </c>
      <c r="P190" s="6">
        <v>0</v>
      </c>
      <c r="Q190" s="6">
        <v>-319249.39110392955</v>
      </c>
      <c r="R190" s="6">
        <v>0</v>
      </c>
      <c r="S190" s="6">
        <v>0</v>
      </c>
      <c r="T190" s="6">
        <v>0</v>
      </c>
      <c r="U190" s="6">
        <v>325977.98289587552</v>
      </c>
      <c r="V190" s="7">
        <f t="shared" si="2"/>
        <v>9299795.2742974367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768</v>
      </c>
      <c r="G191" s="5">
        <v>0</v>
      </c>
      <c r="H191" s="5">
        <v>0</v>
      </c>
      <c r="I191" s="5">
        <v>4633151.1534772962</v>
      </c>
      <c r="J191" s="5">
        <v>182588.47058823</v>
      </c>
      <c r="K191" s="5">
        <v>189410.04524887001</v>
      </c>
      <c r="L191" s="5">
        <v>0</v>
      </c>
      <c r="M191" s="5">
        <v>0</v>
      </c>
      <c r="N191" s="6">
        <v>2283100.1031164108</v>
      </c>
      <c r="O191" s="6">
        <v>0</v>
      </c>
      <c r="P191" s="6">
        <v>0</v>
      </c>
      <c r="Q191" s="6">
        <v>-1668228.0028499113</v>
      </c>
      <c r="R191" s="6">
        <v>0</v>
      </c>
      <c r="S191" s="6">
        <v>0</v>
      </c>
      <c r="T191" s="6">
        <v>0</v>
      </c>
      <c r="U191" s="6">
        <v>488917.40011432976</v>
      </c>
      <c r="V191" s="7">
        <f t="shared" si="2"/>
        <v>6108939.1696952246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768</v>
      </c>
      <c r="G192" s="5">
        <v>0</v>
      </c>
      <c r="H192" s="5">
        <v>0</v>
      </c>
      <c r="I192" s="5">
        <v>33151899.816097714</v>
      </c>
      <c r="J192" s="5">
        <v>751191.82805430004</v>
      </c>
      <c r="K192" s="5">
        <v>1539272.8054299001</v>
      </c>
      <c r="L192" s="5">
        <v>0</v>
      </c>
      <c r="M192" s="5">
        <v>0</v>
      </c>
      <c r="N192" s="6">
        <v>16981635.319108456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1792829.8590832518</v>
      </c>
      <c r="V192" s="7">
        <f t="shared" si="2"/>
        <v>54216829.62777362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768</v>
      </c>
      <c r="G193" s="5">
        <v>0</v>
      </c>
      <c r="H193" s="5">
        <v>0</v>
      </c>
      <c r="I193" s="5">
        <v>19589831.679598108</v>
      </c>
      <c r="J193" s="5">
        <v>512751.41176470998</v>
      </c>
      <c r="K193" s="5">
        <v>969768.95927601005</v>
      </c>
      <c r="L193" s="5">
        <v>0</v>
      </c>
      <c r="M193" s="5">
        <v>0</v>
      </c>
      <c r="N193" s="6">
        <v>11141296.956098082</v>
      </c>
      <c r="O193" s="6">
        <v>0</v>
      </c>
      <c r="P193" s="6">
        <v>0</v>
      </c>
      <c r="Q193" s="6">
        <v>-481308.11087720084</v>
      </c>
      <c r="R193" s="6">
        <v>0</v>
      </c>
      <c r="S193" s="6">
        <v>0</v>
      </c>
      <c r="T193" s="6">
        <v>0</v>
      </c>
      <c r="U193" s="6">
        <v>1059403.3936041438</v>
      </c>
      <c r="V193" s="7">
        <f t="shared" si="2"/>
        <v>32791744.289463855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768</v>
      </c>
      <c r="G194" s="5">
        <v>0</v>
      </c>
      <c r="H194" s="5">
        <v>0</v>
      </c>
      <c r="I194" s="5">
        <v>27838727.387593757</v>
      </c>
      <c r="J194" s="5">
        <v>1638009.3303167</v>
      </c>
      <c r="K194" s="5">
        <v>2258356.7420814</v>
      </c>
      <c r="L194" s="5">
        <v>0</v>
      </c>
      <c r="M194" s="5">
        <v>0</v>
      </c>
      <c r="N194" s="6">
        <v>23209079.307997793</v>
      </c>
      <c r="O194" s="6">
        <v>0</v>
      </c>
      <c r="P194" s="6">
        <v>0</v>
      </c>
      <c r="Q194" s="6">
        <v>194833.77766057849</v>
      </c>
      <c r="R194" s="6">
        <v>0</v>
      </c>
      <c r="S194" s="6">
        <v>0</v>
      </c>
      <c r="T194" s="6">
        <v>0</v>
      </c>
      <c r="U194" s="6">
        <v>1719816.2343364502</v>
      </c>
      <c r="V194" s="7">
        <f t="shared" si="2"/>
        <v>56858822.77998668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768</v>
      </c>
      <c r="G195" s="5">
        <v>0</v>
      </c>
      <c r="H195" s="5">
        <v>0</v>
      </c>
      <c r="I195" s="5">
        <v>146410431.00108153</v>
      </c>
      <c r="J195" s="5">
        <v>4035698.2533936999</v>
      </c>
      <c r="K195" s="5">
        <v>9713411.1312217005</v>
      </c>
      <c r="L195" s="5">
        <v>0</v>
      </c>
      <c r="M195" s="5">
        <v>0</v>
      </c>
      <c r="N195" s="6">
        <v>96357403.474714547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9044919.0656635482</v>
      </c>
      <c r="V195" s="7">
        <f t="shared" si="2"/>
        <v>265561862.92607504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768</v>
      </c>
      <c r="G196" s="5">
        <v>0</v>
      </c>
      <c r="H196" s="5">
        <v>0</v>
      </c>
      <c r="I196" s="5">
        <v>33622511.500388391</v>
      </c>
      <c r="J196" s="5">
        <v>1821469.4660634</v>
      </c>
      <c r="K196" s="5">
        <v>3178921.8552036001</v>
      </c>
      <c r="L196" s="5">
        <v>0</v>
      </c>
      <c r="M196" s="5">
        <v>0</v>
      </c>
      <c r="N196" s="6">
        <v>43255645.705417998</v>
      </c>
      <c r="O196" s="6">
        <v>0</v>
      </c>
      <c r="P196" s="6">
        <v>0</v>
      </c>
      <c r="Q196" s="6">
        <v>-9106244.6636973098</v>
      </c>
      <c r="R196" s="6">
        <v>0</v>
      </c>
      <c r="S196" s="6">
        <v>0</v>
      </c>
      <c r="T196" s="6">
        <v>0</v>
      </c>
      <c r="U196" s="6">
        <v>2341301.0565883918</v>
      </c>
      <c r="V196" s="7">
        <f t="shared" si="2"/>
        <v>75113604.919964477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768</v>
      </c>
      <c r="G197" s="5">
        <v>0</v>
      </c>
      <c r="H197" s="5">
        <v>0</v>
      </c>
      <c r="I197" s="5">
        <v>13767357.283796906</v>
      </c>
      <c r="J197" s="5">
        <v>834556.77828055003</v>
      </c>
      <c r="K197" s="5">
        <v>1498797.7828054</v>
      </c>
      <c r="L197" s="5">
        <v>0</v>
      </c>
      <c r="M197" s="5">
        <v>0</v>
      </c>
      <c r="N197" s="6">
        <v>15459969.599274447</v>
      </c>
      <c r="O197" s="6">
        <v>0</v>
      </c>
      <c r="P197" s="6">
        <v>0</v>
      </c>
      <c r="Q197" s="6">
        <v>-2187432.4186526421</v>
      </c>
      <c r="R197" s="6">
        <v>0</v>
      </c>
      <c r="S197" s="6">
        <v>0</v>
      </c>
      <c r="T197" s="6">
        <v>0</v>
      </c>
      <c r="U197" s="6">
        <v>958688.88778910064</v>
      </c>
      <c r="V197" s="7">
        <f t="shared" si="2"/>
        <v>30331937.91329376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768</v>
      </c>
      <c r="G198" s="5">
        <v>0</v>
      </c>
      <c r="H198" s="5">
        <v>0</v>
      </c>
      <c r="I198" s="5">
        <v>15638377.44204111</v>
      </c>
      <c r="J198" s="5">
        <v>1683845.239819</v>
      </c>
      <c r="K198" s="5">
        <v>2199791.9457013998</v>
      </c>
      <c r="L198" s="5">
        <v>0</v>
      </c>
      <c r="M198" s="5">
        <v>0</v>
      </c>
      <c r="N198" s="6">
        <v>26501777.952753209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1088977.2356225078</v>
      </c>
      <c r="V198" s="7">
        <f t="shared" si="2"/>
        <v>47112769.815937229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768</v>
      </c>
      <c r="G199" s="5">
        <v>0</v>
      </c>
      <c r="H199" s="5">
        <v>0</v>
      </c>
      <c r="I199" s="5">
        <v>11518468.56117723</v>
      </c>
      <c r="J199" s="5">
        <v>648186.41628958995</v>
      </c>
      <c r="K199" s="5">
        <v>1268751.9457014001</v>
      </c>
      <c r="L199" s="5">
        <v>0</v>
      </c>
      <c r="M199" s="5">
        <v>0</v>
      </c>
      <c r="N199" s="6">
        <v>15430303.724987423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696052.30834539386</v>
      </c>
      <c r="V199" s="7">
        <f t="shared" si="2"/>
        <v>29561762.956501037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768</v>
      </c>
      <c r="G200" s="5">
        <v>0</v>
      </c>
      <c r="H200" s="5">
        <v>0</v>
      </c>
      <c r="I200" s="5">
        <v>43390593.835018858</v>
      </c>
      <c r="J200" s="5">
        <v>1866428.0361991001</v>
      </c>
      <c r="K200" s="5">
        <v>2705364.3891403</v>
      </c>
      <c r="L200" s="5">
        <v>0</v>
      </c>
      <c r="M200" s="5">
        <v>0</v>
      </c>
      <c r="N200" s="6">
        <v>34993964.070049152</v>
      </c>
      <c r="O200" s="6">
        <v>0</v>
      </c>
      <c r="P200" s="6">
        <v>0</v>
      </c>
      <c r="Q200" s="6">
        <v>-11946400.316559905</v>
      </c>
      <c r="R200" s="6">
        <v>0</v>
      </c>
      <c r="S200" s="6">
        <v>0</v>
      </c>
      <c r="T200" s="6">
        <v>0</v>
      </c>
      <c r="U200" s="6">
        <v>2622060.6358329575</v>
      </c>
      <c r="V200" s="7">
        <f t="shared" si="2"/>
        <v>73632010.649680451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768</v>
      </c>
      <c r="G201" s="5">
        <v>0</v>
      </c>
      <c r="H201" s="5">
        <v>0</v>
      </c>
      <c r="I201" s="5">
        <v>13521813.402496696</v>
      </c>
      <c r="J201" s="5">
        <v>335256.87782805</v>
      </c>
      <c r="K201" s="5">
        <v>623832.39819004002</v>
      </c>
      <c r="L201" s="5">
        <v>0</v>
      </c>
      <c r="M201" s="5">
        <v>0</v>
      </c>
      <c r="N201" s="6">
        <v>6713375.002481088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817112.9158216482</v>
      </c>
      <c r="V201" s="7">
        <f t="shared" ref="V201:V264" si="3">+SUM(G201:U201)</f>
        <v>22011390.596817523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768</v>
      </c>
      <c r="G202" s="5">
        <v>0</v>
      </c>
      <c r="H202" s="5">
        <v>0</v>
      </c>
      <c r="I202" s="5">
        <v>3525778.4607803645</v>
      </c>
      <c r="J202" s="5">
        <v>173906.25339366999</v>
      </c>
      <c r="K202" s="5">
        <v>322358.73303167999</v>
      </c>
      <c r="L202" s="5">
        <v>0</v>
      </c>
      <c r="M202" s="5">
        <v>0</v>
      </c>
      <c r="N202" s="6">
        <v>3609800.5554228341</v>
      </c>
      <c r="O202" s="6">
        <v>0</v>
      </c>
      <c r="P202" s="6">
        <v>0</v>
      </c>
      <c r="Q202" s="6">
        <v>1167536.2257461008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9063626.2942267973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768</v>
      </c>
      <c r="G203" s="5">
        <v>0</v>
      </c>
      <c r="H203" s="5">
        <v>0</v>
      </c>
      <c r="I203" s="5">
        <v>26296627.065535475</v>
      </c>
      <c r="J203" s="5">
        <v>1255955.040724</v>
      </c>
      <c r="K203" s="5">
        <v>2932583.5746606998</v>
      </c>
      <c r="L203" s="5">
        <v>0</v>
      </c>
      <c r="M203" s="5">
        <v>0</v>
      </c>
      <c r="N203" s="6">
        <v>38473089.425006375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70929105.040074393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768</v>
      </c>
      <c r="G204" s="5">
        <v>0</v>
      </c>
      <c r="H204" s="5">
        <v>0</v>
      </c>
      <c r="I204" s="5">
        <v>10744417.550434904</v>
      </c>
      <c r="J204" s="5">
        <v>666298.20814479003</v>
      </c>
      <c r="K204" s="5">
        <v>1377522.5339366</v>
      </c>
      <c r="L204" s="5">
        <v>0</v>
      </c>
      <c r="M204" s="5">
        <v>0</v>
      </c>
      <c r="N204" s="6">
        <v>16169610.423720289</v>
      </c>
      <c r="O204" s="6">
        <v>0</v>
      </c>
      <c r="P204" s="6">
        <v>0</v>
      </c>
      <c r="Q204" s="6">
        <v>-4316629.5726519162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25277285.143584669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768</v>
      </c>
      <c r="G205" s="5">
        <v>0</v>
      </c>
      <c r="H205" s="5">
        <v>0</v>
      </c>
      <c r="I205" s="5">
        <v>21305657.148188077</v>
      </c>
      <c r="J205" s="5">
        <v>1184576.1266968001</v>
      </c>
      <c r="K205" s="5">
        <v>1891423.1221719999</v>
      </c>
      <c r="L205" s="5">
        <v>0</v>
      </c>
      <c r="M205" s="5">
        <v>0</v>
      </c>
      <c r="N205" s="6">
        <v>19708471.540646188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1401740.64</v>
      </c>
      <c r="V205" s="7">
        <f t="shared" si="3"/>
        <v>45491868.577703066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769</v>
      </c>
      <c r="G206" s="5">
        <v>0</v>
      </c>
      <c r="H206" s="5">
        <v>0</v>
      </c>
      <c r="I206" s="5">
        <v>20743707.980770059</v>
      </c>
      <c r="J206" s="5">
        <v>353107.76470588002</v>
      </c>
      <c r="K206" s="5">
        <v>726555.83710407</v>
      </c>
      <c r="L206" s="5">
        <v>0</v>
      </c>
      <c r="M206" s="5">
        <v>0</v>
      </c>
      <c r="N206" s="6">
        <v>8487277.6802633181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1778426.5905829489</v>
      </c>
      <c r="V206" s="7">
        <f t="shared" si="3"/>
        <v>32089075.853426278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769</v>
      </c>
      <c r="G207" s="5">
        <v>0</v>
      </c>
      <c r="H207" s="5">
        <v>0</v>
      </c>
      <c r="I207" s="5">
        <v>18170333.623474933</v>
      </c>
      <c r="J207" s="5">
        <v>564251.45701358002</v>
      </c>
      <c r="K207" s="5">
        <v>737368.45248869003</v>
      </c>
      <c r="L207" s="5">
        <v>0</v>
      </c>
      <c r="M207" s="5">
        <v>0</v>
      </c>
      <c r="N207" s="6">
        <v>7918337.7919412116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1298217.095221315</v>
      </c>
      <c r="V207" s="7">
        <f t="shared" si="3"/>
        <v>28688508.42013973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768</v>
      </c>
      <c r="G208" s="5">
        <v>0</v>
      </c>
      <c r="H208" s="5">
        <v>0</v>
      </c>
      <c r="I208" s="5">
        <v>4706339.9462418966</v>
      </c>
      <c r="J208" s="5">
        <v>354438.59728506999</v>
      </c>
      <c r="K208" s="5">
        <v>485672.39819004998</v>
      </c>
      <c r="L208" s="5">
        <v>0</v>
      </c>
      <c r="M208" s="5">
        <v>0</v>
      </c>
      <c r="N208" s="6">
        <v>5923009.8439012431</v>
      </c>
      <c r="O208" s="6">
        <v>0</v>
      </c>
      <c r="P208" s="6">
        <v>0</v>
      </c>
      <c r="Q208" s="6">
        <v>9643574.3379857894</v>
      </c>
      <c r="R208" s="6">
        <v>0</v>
      </c>
      <c r="S208" s="6">
        <v>0</v>
      </c>
      <c r="T208" s="6">
        <v>0</v>
      </c>
      <c r="U208" s="6">
        <v>341497.99419573636</v>
      </c>
      <c r="V208" s="7">
        <f t="shared" si="3"/>
        <v>21454533.117799789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769</v>
      </c>
      <c r="G209" s="5">
        <v>0</v>
      </c>
      <c r="H209" s="5">
        <v>0</v>
      </c>
      <c r="I209" s="5">
        <v>21207032.191934709</v>
      </c>
      <c r="J209" s="5">
        <v>703746.99547511002</v>
      </c>
      <c r="K209" s="5">
        <v>1039352.8506787</v>
      </c>
      <c r="L209" s="5">
        <v>0</v>
      </c>
      <c r="M209" s="5">
        <v>0</v>
      </c>
      <c r="N209" s="6">
        <v>11744971.657000192</v>
      </c>
      <c r="O209" s="6">
        <v>0</v>
      </c>
      <c r="P209" s="6">
        <v>0</v>
      </c>
      <c r="Q209" s="6">
        <v>-4466479.2626933903</v>
      </c>
      <c r="R209" s="6">
        <v>0</v>
      </c>
      <c r="S209" s="6">
        <v>0</v>
      </c>
      <c r="T209" s="6">
        <v>0</v>
      </c>
      <c r="U209" s="6">
        <v>1869806.6508330747</v>
      </c>
      <c r="V209" s="7">
        <f t="shared" si="3"/>
        <v>32098431.083228398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769</v>
      </c>
      <c r="G210" s="5">
        <v>0</v>
      </c>
      <c r="H210" s="5">
        <v>0</v>
      </c>
      <c r="I210" s="5">
        <v>13823258.057122868</v>
      </c>
      <c r="J210" s="5">
        <v>156250.67873303001</v>
      </c>
      <c r="K210" s="5">
        <v>637719.66515837004</v>
      </c>
      <c r="L210" s="5">
        <v>0</v>
      </c>
      <c r="M210" s="5">
        <v>0</v>
      </c>
      <c r="N210" s="6">
        <v>7854682.3817109484</v>
      </c>
      <c r="O210" s="6">
        <v>0</v>
      </c>
      <c r="P210" s="6">
        <v>0</v>
      </c>
      <c r="Q210" s="6">
        <v>-25719.807945585268</v>
      </c>
      <c r="R210" s="6">
        <v>0</v>
      </c>
      <c r="S210" s="6">
        <v>0</v>
      </c>
      <c r="T210" s="6">
        <v>0</v>
      </c>
      <c r="U210" s="6">
        <v>1218785.3358010217</v>
      </c>
      <c r="V210" s="7">
        <f t="shared" si="3"/>
        <v>23664976.310580648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769</v>
      </c>
      <c r="G211" s="5">
        <v>0</v>
      </c>
      <c r="H211" s="5">
        <v>0</v>
      </c>
      <c r="I211" s="5">
        <v>8577169.8048776649</v>
      </c>
      <c r="J211" s="5">
        <v>572471.42986425001</v>
      </c>
      <c r="K211" s="5">
        <v>856544.79638008995</v>
      </c>
      <c r="L211" s="5">
        <v>0</v>
      </c>
      <c r="M211" s="5">
        <v>0</v>
      </c>
      <c r="N211" s="6">
        <v>9529593.1043109577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756242.03336590377</v>
      </c>
      <c r="V211" s="7">
        <f t="shared" si="3"/>
        <v>20292021.168798868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769</v>
      </c>
      <c r="G212" s="5">
        <v>0</v>
      </c>
      <c r="H212" s="5">
        <v>0</v>
      </c>
      <c r="I212" s="5">
        <v>3951095.018434702</v>
      </c>
      <c r="J212" s="5">
        <v>221115.85520362001</v>
      </c>
      <c r="K212" s="5">
        <v>329735.74660632998</v>
      </c>
      <c r="L212" s="5">
        <v>0</v>
      </c>
      <c r="M212" s="5">
        <v>0</v>
      </c>
      <c r="N212" s="6">
        <v>3832811.6455739252</v>
      </c>
      <c r="O212" s="6">
        <v>0</v>
      </c>
      <c r="P212" s="6">
        <v>0</v>
      </c>
      <c r="Q212" s="6">
        <v>2965221.0935180001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11631090.291642267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769</v>
      </c>
      <c r="G213" s="5">
        <v>0</v>
      </c>
      <c r="H213" s="5">
        <v>0</v>
      </c>
      <c r="I213" s="5">
        <v>28404220.659153581</v>
      </c>
      <c r="J213" s="5">
        <v>1778061.9547510999</v>
      </c>
      <c r="K213" s="5">
        <v>2734055.2669683001</v>
      </c>
      <c r="L213" s="5">
        <v>0</v>
      </c>
      <c r="M213" s="5">
        <v>0</v>
      </c>
      <c r="N213" s="6">
        <v>26368941.713164408</v>
      </c>
      <c r="O213" s="6">
        <v>0</v>
      </c>
      <c r="P213" s="6">
        <v>0</v>
      </c>
      <c r="Q213" s="6">
        <v>5466396.0985132754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67132015.304731101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769</v>
      </c>
      <c r="G214" s="5">
        <v>0</v>
      </c>
      <c r="H214" s="5">
        <v>0</v>
      </c>
      <c r="I214" s="5">
        <v>3943750.6300474936</v>
      </c>
      <c r="J214" s="5">
        <v>58016.570135747002</v>
      </c>
      <c r="K214" s="5">
        <v>209660.66063348</v>
      </c>
      <c r="L214" s="5">
        <v>0</v>
      </c>
      <c r="M214" s="5">
        <v>0</v>
      </c>
      <c r="N214" s="6">
        <v>2967241.5499218935</v>
      </c>
      <c r="O214" s="6">
        <v>0</v>
      </c>
      <c r="P214" s="6">
        <v>0</v>
      </c>
      <c r="Q214" s="6">
        <v>2063742.9486435158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9572907.8148960061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768</v>
      </c>
      <c r="G215" s="5">
        <v>0</v>
      </c>
      <c r="H215" s="5">
        <v>0</v>
      </c>
      <c r="I215" s="5">
        <v>25067382.455283619</v>
      </c>
      <c r="J215" s="5">
        <v>800735.20361991005</v>
      </c>
      <c r="K215" s="5">
        <v>1560525.2036198999</v>
      </c>
      <c r="L215" s="5">
        <v>0</v>
      </c>
      <c r="M215" s="5">
        <v>0</v>
      </c>
      <c r="N215" s="6">
        <v>18215609.909860548</v>
      </c>
      <c r="O215" s="6">
        <v>0</v>
      </c>
      <c r="P215" s="6">
        <v>0</v>
      </c>
      <c r="Q215" s="6">
        <v>-1063684.665325556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45887818.107058421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769</v>
      </c>
      <c r="G216" s="5">
        <v>0</v>
      </c>
      <c r="H216" s="5">
        <v>0</v>
      </c>
      <c r="I216" s="5">
        <v>219024871.23122329</v>
      </c>
      <c r="J216" s="5">
        <v>10901791.303167</v>
      </c>
      <c r="K216" s="5">
        <v>14488592.425339</v>
      </c>
      <c r="L216" s="5">
        <v>0</v>
      </c>
      <c r="M216" s="5">
        <v>0</v>
      </c>
      <c r="N216" s="6">
        <v>149522447.74088308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415874032.70061237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768</v>
      </c>
      <c r="G217" s="5">
        <v>0</v>
      </c>
      <c r="H217" s="5">
        <v>0</v>
      </c>
      <c r="I217" s="5">
        <v>13104960.498531166</v>
      </c>
      <c r="J217" s="5">
        <v>305500.73303167999</v>
      </c>
      <c r="K217" s="5">
        <v>516151.35746606003</v>
      </c>
      <c r="L217" s="5">
        <v>0</v>
      </c>
      <c r="M217" s="5">
        <v>0</v>
      </c>
      <c r="N217" s="6">
        <v>6427860.88105975</v>
      </c>
      <c r="O217" s="6">
        <v>0</v>
      </c>
      <c r="P217" s="6">
        <v>0</v>
      </c>
      <c r="Q217" s="6">
        <v>-3106292.4017463322</v>
      </c>
      <c r="R217" s="6">
        <v>0</v>
      </c>
      <c r="S217" s="6">
        <v>0</v>
      </c>
      <c r="T217" s="6">
        <v>0</v>
      </c>
      <c r="U217" s="6">
        <v>1229479.5897918975</v>
      </c>
      <c r="V217" s="7">
        <f t="shared" si="3"/>
        <v>18477660.658134222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768</v>
      </c>
      <c r="G218" s="5">
        <v>0</v>
      </c>
      <c r="H218" s="5">
        <v>0</v>
      </c>
      <c r="I218" s="5">
        <v>8803507.5915955286</v>
      </c>
      <c r="J218" s="5">
        <v>614516.26244344003</v>
      </c>
      <c r="K218" s="5">
        <v>1094782.7149320999</v>
      </c>
      <c r="L218" s="5">
        <v>0</v>
      </c>
      <c r="M218" s="5">
        <v>0</v>
      </c>
      <c r="N218" s="6">
        <v>10526715.120878082</v>
      </c>
      <c r="O218" s="6">
        <v>0</v>
      </c>
      <c r="P218" s="6">
        <v>0</v>
      </c>
      <c r="Q218" s="6">
        <v>3589142.759671554</v>
      </c>
      <c r="R218" s="6">
        <v>0</v>
      </c>
      <c r="S218" s="6">
        <v>0</v>
      </c>
      <c r="T218" s="6">
        <v>0</v>
      </c>
      <c r="U218" s="6">
        <v>597371.57072725263</v>
      </c>
      <c r="V218" s="7">
        <f t="shared" si="3"/>
        <v>25226036.020247955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768</v>
      </c>
      <c r="G219" s="5">
        <v>0</v>
      </c>
      <c r="H219" s="5">
        <v>0</v>
      </c>
      <c r="I219" s="5">
        <v>68905492.429237157</v>
      </c>
      <c r="J219" s="5">
        <v>3631055.6651583998</v>
      </c>
      <c r="K219" s="5">
        <v>7164877.3755655997</v>
      </c>
      <c r="L219" s="5">
        <v>0</v>
      </c>
      <c r="M219" s="5">
        <v>0</v>
      </c>
      <c r="N219" s="6">
        <v>77194885.785097003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4675657.0396423172</v>
      </c>
      <c r="V219" s="7">
        <f t="shared" si="3"/>
        <v>161571968.29470047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768</v>
      </c>
      <c r="G220" s="5">
        <v>0</v>
      </c>
      <c r="H220" s="5">
        <v>0</v>
      </c>
      <c r="I220" s="5">
        <v>18381056.924475964</v>
      </c>
      <c r="J220" s="5">
        <v>751095.70135747001</v>
      </c>
      <c r="K220" s="5">
        <v>1726070.2262442999</v>
      </c>
      <c r="L220" s="5">
        <v>0</v>
      </c>
      <c r="M220" s="5">
        <v>0</v>
      </c>
      <c r="N220" s="6">
        <v>17506781.496248282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1247266.5846376808</v>
      </c>
      <c r="V220" s="7">
        <f t="shared" si="3"/>
        <v>39612270.932963692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768</v>
      </c>
      <c r="G221" s="5">
        <v>0</v>
      </c>
      <c r="H221" s="5">
        <v>0</v>
      </c>
      <c r="I221" s="5">
        <v>7298746.2485858416</v>
      </c>
      <c r="J221" s="5">
        <v>182820.32579186</v>
      </c>
      <c r="K221" s="5">
        <v>357714.52488688001</v>
      </c>
      <c r="L221" s="5">
        <v>0</v>
      </c>
      <c r="M221" s="5">
        <v>0</v>
      </c>
      <c r="N221" s="6">
        <v>3768524.7107815454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495264.35520085227</v>
      </c>
      <c r="V221" s="7">
        <f t="shared" si="3"/>
        <v>12103070.165246978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768</v>
      </c>
      <c r="G222" s="5">
        <v>0</v>
      </c>
      <c r="H222" s="5">
        <v>0</v>
      </c>
      <c r="I222" s="5">
        <v>9756281.9957445785</v>
      </c>
      <c r="J222" s="5">
        <v>632344.57013574999</v>
      </c>
      <c r="K222" s="5">
        <v>1616268.8235293999</v>
      </c>
      <c r="L222" s="5">
        <v>0</v>
      </c>
      <c r="M222" s="5">
        <v>0</v>
      </c>
      <c r="N222" s="6">
        <v>15245413.582490351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613114.81477285782</v>
      </c>
      <c r="V222" s="7">
        <f t="shared" si="3"/>
        <v>27863423.786672939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768</v>
      </c>
      <c r="G223" s="5">
        <v>0</v>
      </c>
      <c r="H223" s="5">
        <v>0</v>
      </c>
      <c r="I223" s="5">
        <v>31400591.833759189</v>
      </c>
      <c r="J223" s="5">
        <v>1197311.2941176</v>
      </c>
      <c r="K223" s="5">
        <v>3180723.1674207998</v>
      </c>
      <c r="L223" s="5">
        <v>0</v>
      </c>
      <c r="M223" s="5">
        <v>0</v>
      </c>
      <c r="N223" s="6">
        <v>31406672.450580634</v>
      </c>
      <c r="O223" s="6">
        <v>0</v>
      </c>
      <c r="P223" s="6">
        <v>0</v>
      </c>
      <c r="Q223" s="6">
        <v>-13684650.420498608</v>
      </c>
      <c r="R223" s="6">
        <v>0</v>
      </c>
      <c r="S223" s="6">
        <v>0</v>
      </c>
      <c r="T223" s="6">
        <v>0</v>
      </c>
      <c r="U223" s="6">
        <v>1973309.9201428008</v>
      </c>
      <c r="V223" s="7">
        <f t="shared" si="3"/>
        <v>55473958.24552241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768</v>
      </c>
      <c r="G224" s="5">
        <v>0</v>
      </c>
      <c r="H224" s="5">
        <v>0</v>
      </c>
      <c r="I224" s="5">
        <v>20363560.686503038</v>
      </c>
      <c r="J224" s="5">
        <v>860946.73303167999</v>
      </c>
      <c r="K224" s="5">
        <v>1480468.0995475</v>
      </c>
      <c r="L224" s="5">
        <v>0</v>
      </c>
      <c r="M224" s="5">
        <v>0</v>
      </c>
      <c r="N224" s="6">
        <v>15777795.076054519</v>
      </c>
      <c r="O224" s="6">
        <v>0</v>
      </c>
      <c r="P224" s="6">
        <v>0</v>
      </c>
      <c r="Q224" s="6">
        <v>-4533468.8793559726</v>
      </c>
      <c r="R224" s="6">
        <v>0</v>
      </c>
      <c r="S224" s="6">
        <v>0</v>
      </c>
      <c r="T224" s="6">
        <v>0</v>
      </c>
      <c r="U224" s="6">
        <v>1279708.8833499134</v>
      </c>
      <c r="V224" s="7">
        <f t="shared" si="3"/>
        <v>35229010.599130675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768</v>
      </c>
      <c r="G225" s="5">
        <v>0</v>
      </c>
      <c r="H225" s="5">
        <v>0</v>
      </c>
      <c r="I225" s="5">
        <v>14106100.722752985</v>
      </c>
      <c r="J225" s="5">
        <v>634108.03619908995</v>
      </c>
      <c r="K225" s="5">
        <v>1253958.1900452001</v>
      </c>
      <c r="L225" s="5">
        <v>0</v>
      </c>
      <c r="M225" s="5">
        <v>0</v>
      </c>
      <c r="N225" s="6">
        <v>13810296.990119981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886470.82316504163</v>
      </c>
      <c r="V225" s="7">
        <f t="shared" si="3"/>
        <v>30690934.762282293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768</v>
      </c>
      <c r="G226" s="5">
        <v>0</v>
      </c>
      <c r="H226" s="5">
        <v>0</v>
      </c>
      <c r="I226" s="5">
        <v>19890505.82434129</v>
      </c>
      <c r="J226" s="5">
        <v>1578586.1176471</v>
      </c>
      <c r="K226" s="5">
        <v>2767546.7420814</v>
      </c>
      <c r="L226" s="5">
        <v>0</v>
      </c>
      <c r="M226" s="5">
        <v>0</v>
      </c>
      <c r="N226" s="6">
        <v>27872634.340776812</v>
      </c>
      <c r="O226" s="6">
        <v>0</v>
      </c>
      <c r="P226" s="6">
        <v>0</v>
      </c>
      <c r="Q226" s="6">
        <v>4673002.3913656101</v>
      </c>
      <c r="R226" s="6">
        <v>0</v>
      </c>
      <c r="S226" s="6">
        <v>0</v>
      </c>
      <c r="T226" s="6">
        <v>0</v>
      </c>
      <c r="U226" s="6">
        <v>1249980.6585693867</v>
      </c>
      <c r="V226" s="7">
        <f t="shared" si="3"/>
        <v>58032256.074781597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768</v>
      </c>
      <c r="G227" s="5">
        <v>0</v>
      </c>
      <c r="H227" s="5">
        <v>0</v>
      </c>
      <c r="I227" s="5">
        <v>19564852.380987249</v>
      </c>
      <c r="J227" s="5">
        <v>794259.09502262005</v>
      </c>
      <c r="K227" s="5">
        <v>1810692.5791855</v>
      </c>
      <c r="L227" s="5">
        <v>0</v>
      </c>
      <c r="M227" s="5">
        <v>0</v>
      </c>
      <c r="N227" s="6">
        <v>17160689.150893018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1239158.2970905416</v>
      </c>
      <c r="V227" s="7">
        <f t="shared" si="3"/>
        <v>40569651.503178924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768</v>
      </c>
      <c r="G228" s="5">
        <v>0</v>
      </c>
      <c r="H228" s="5">
        <v>0</v>
      </c>
      <c r="I228" s="5">
        <v>20795917.849074718</v>
      </c>
      <c r="J228" s="5">
        <v>1107092.8959276001</v>
      </c>
      <c r="K228" s="5">
        <v>2229293.3484163</v>
      </c>
      <c r="L228" s="5">
        <v>0</v>
      </c>
      <c r="M228" s="5">
        <v>0</v>
      </c>
      <c r="N228" s="6">
        <v>20847610.913652744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1317128.9844914172</v>
      </c>
      <c r="V228" s="7">
        <f t="shared" si="3"/>
        <v>46297043.991562776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768</v>
      </c>
      <c r="G229" s="5">
        <v>0</v>
      </c>
      <c r="H229" s="5">
        <v>0</v>
      </c>
      <c r="I229" s="5">
        <v>9418293.5012522414</v>
      </c>
      <c r="J229" s="5">
        <v>328815.11312216998</v>
      </c>
      <c r="K229" s="5">
        <v>547782.08144795999</v>
      </c>
      <c r="L229" s="5">
        <v>0</v>
      </c>
      <c r="M229" s="5">
        <v>0</v>
      </c>
      <c r="N229" s="6">
        <v>6852040.0019403901</v>
      </c>
      <c r="O229" s="6">
        <v>0</v>
      </c>
      <c r="P229" s="6">
        <v>0</v>
      </c>
      <c r="Q229" s="6">
        <v>-3715787.6799753401</v>
      </c>
      <c r="R229" s="6">
        <v>0</v>
      </c>
      <c r="S229" s="6">
        <v>0</v>
      </c>
      <c r="T229" s="6">
        <v>0</v>
      </c>
      <c r="U229" s="6">
        <v>746308.49366534303</v>
      </c>
      <c r="V229" s="7">
        <f t="shared" si="3"/>
        <v>14177451.511452768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768</v>
      </c>
      <c r="G230" s="5">
        <v>0</v>
      </c>
      <c r="H230" s="5">
        <v>0</v>
      </c>
      <c r="I230" s="5">
        <v>10164124.258789532</v>
      </c>
      <c r="J230" s="5">
        <v>304917.16742080997</v>
      </c>
      <c r="K230" s="5">
        <v>583571.40271493001</v>
      </c>
      <c r="L230" s="5">
        <v>0</v>
      </c>
      <c r="M230" s="5">
        <v>0</v>
      </c>
      <c r="N230" s="6">
        <v>6474932.680526644</v>
      </c>
      <c r="O230" s="6">
        <v>0</v>
      </c>
      <c r="P230" s="6">
        <v>0</v>
      </c>
      <c r="Q230" s="6">
        <v>-2984479.1034528445</v>
      </c>
      <c r="R230" s="6">
        <v>0</v>
      </c>
      <c r="S230" s="6">
        <v>0</v>
      </c>
      <c r="T230" s="6">
        <v>0</v>
      </c>
      <c r="U230" s="6">
        <v>708979.80475269828</v>
      </c>
      <c r="V230" s="7">
        <f t="shared" si="3"/>
        <v>15252046.210751772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768</v>
      </c>
      <c r="G231" s="5">
        <v>0</v>
      </c>
      <c r="H231" s="5">
        <v>0</v>
      </c>
      <c r="I231" s="5">
        <v>66271203.041940376</v>
      </c>
      <c r="J231" s="5">
        <v>1685775.7737557001</v>
      </c>
      <c r="K231" s="5">
        <v>3114243.3484163</v>
      </c>
      <c r="L231" s="5">
        <v>0</v>
      </c>
      <c r="M231" s="5">
        <v>0</v>
      </c>
      <c r="N231" s="6">
        <v>33313777.791935399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3178201.4112772699</v>
      </c>
      <c r="V231" s="7">
        <f t="shared" si="3"/>
        <v>107563201.36732504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768</v>
      </c>
      <c r="G232" s="5">
        <v>0</v>
      </c>
      <c r="H232" s="5">
        <v>0</v>
      </c>
      <c r="I232" s="5">
        <v>27189768.725216392</v>
      </c>
      <c r="J232" s="5">
        <v>987450.09049773996</v>
      </c>
      <c r="K232" s="5">
        <v>1548362.4886878</v>
      </c>
      <c r="L232" s="5">
        <v>0</v>
      </c>
      <c r="M232" s="5">
        <v>0</v>
      </c>
      <c r="N232" s="6">
        <v>18574270.312439624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1303953.4121645116</v>
      </c>
      <c r="V232" s="7">
        <f t="shared" si="3"/>
        <v>49603805.029006064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768</v>
      </c>
      <c r="G233" s="5">
        <v>0</v>
      </c>
      <c r="H233" s="5">
        <v>0</v>
      </c>
      <c r="I233" s="5">
        <v>24938024.095115919</v>
      </c>
      <c r="J233" s="5">
        <v>819479.15837104002</v>
      </c>
      <c r="K233" s="5">
        <v>1424674.7058824</v>
      </c>
      <c r="L233" s="5">
        <v>0</v>
      </c>
      <c r="M233" s="5">
        <v>0</v>
      </c>
      <c r="N233" s="6">
        <v>15364671.581921604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1195965.3625633556</v>
      </c>
      <c r="V233" s="7">
        <f t="shared" si="3"/>
        <v>43742814.903854318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768</v>
      </c>
      <c r="G234" s="5">
        <v>0</v>
      </c>
      <c r="H234" s="5">
        <v>0</v>
      </c>
      <c r="I234" s="5">
        <v>10476327.242639549</v>
      </c>
      <c r="J234" s="5">
        <v>467002.31674207997</v>
      </c>
      <c r="K234" s="5">
        <v>817642.94117647002</v>
      </c>
      <c r="L234" s="5">
        <v>0</v>
      </c>
      <c r="M234" s="5">
        <v>0</v>
      </c>
      <c r="N234" s="6">
        <v>8537465.607654348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502418.49399486382</v>
      </c>
      <c r="V234" s="7">
        <f t="shared" si="3"/>
        <v>20800856.602207314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768</v>
      </c>
      <c r="G235" s="5">
        <v>0</v>
      </c>
      <c r="H235" s="5">
        <v>0</v>
      </c>
      <c r="I235" s="5">
        <v>17389799.749584589</v>
      </c>
      <c r="J235" s="5">
        <v>1017480.8325792</v>
      </c>
      <c r="K235" s="5">
        <v>2183660.7692308002</v>
      </c>
      <c r="L235" s="5">
        <v>0</v>
      </c>
      <c r="M235" s="5">
        <v>0</v>
      </c>
      <c r="N235" s="6">
        <v>26255585.990940329</v>
      </c>
      <c r="O235" s="6">
        <v>0</v>
      </c>
      <c r="P235" s="6">
        <v>0</v>
      </c>
      <c r="Q235" s="6">
        <v>-10236268.809016326</v>
      </c>
      <c r="R235" s="6">
        <v>0</v>
      </c>
      <c r="S235" s="6">
        <v>0</v>
      </c>
      <c r="T235" s="6">
        <v>0</v>
      </c>
      <c r="U235" s="6">
        <v>1069316.1000000001</v>
      </c>
      <c r="V235" s="7">
        <f t="shared" si="3"/>
        <v>37679574.633318596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766</v>
      </c>
      <c r="G236" s="5">
        <v>0</v>
      </c>
      <c r="H236" s="5">
        <v>0</v>
      </c>
      <c r="I236" s="5">
        <v>17315984.6827849</v>
      </c>
      <c r="J236" s="5">
        <v>418281.41176470002</v>
      </c>
      <c r="K236" s="5">
        <v>1064165.3846154001</v>
      </c>
      <c r="L236" s="5">
        <v>0</v>
      </c>
      <c r="M236" s="5">
        <v>0</v>
      </c>
      <c r="N236" s="6">
        <v>9101249.8718365151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1019653.5599999999</v>
      </c>
      <c r="V236" s="7">
        <f t="shared" si="3"/>
        <v>28919334.911001515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766</v>
      </c>
      <c r="G237" s="5">
        <v>0</v>
      </c>
      <c r="H237" s="5">
        <v>0</v>
      </c>
      <c r="I237" s="5">
        <v>13693225.853640696</v>
      </c>
      <c r="J237" s="5">
        <v>517866.42533936998</v>
      </c>
      <c r="K237" s="5">
        <v>1262755.7013574999</v>
      </c>
      <c r="L237" s="5">
        <v>0</v>
      </c>
      <c r="M237" s="5">
        <v>0</v>
      </c>
      <c r="N237" s="6">
        <v>10674543.790977918</v>
      </c>
      <c r="O237" s="6">
        <v>0</v>
      </c>
      <c r="P237" s="6">
        <v>0</v>
      </c>
      <c r="Q237" s="6">
        <v>-1104859.202351298</v>
      </c>
      <c r="R237" s="6">
        <v>0</v>
      </c>
      <c r="S237" s="6">
        <v>0</v>
      </c>
      <c r="T237" s="6">
        <v>0</v>
      </c>
      <c r="U237" s="6">
        <v>691090.55999999994</v>
      </c>
      <c r="V237" s="7">
        <f t="shared" si="3"/>
        <v>25734623.128964186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766</v>
      </c>
      <c r="G238" s="5">
        <v>0</v>
      </c>
      <c r="H238" s="5">
        <v>0</v>
      </c>
      <c r="I238" s="5">
        <v>26771002.738740012</v>
      </c>
      <c r="J238" s="5">
        <v>1112110.8868778001</v>
      </c>
      <c r="K238" s="5">
        <v>2983636.0180996</v>
      </c>
      <c r="L238" s="5">
        <v>0</v>
      </c>
      <c r="M238" s="5">
        <v>0</v>
      </c>
      <c r="N238" s="6">
        <v>25101553.53216479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2207155.14</v>
      </c>
      <c r="V238" s="7">
        <f t="shared" si="3"/>
        <v>58175458.315882206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766</v>
      </c>
      <c r="G239" s="5">
        <v>0</v>
      </c>
      <c r="H239" s="5">
        <v>0</v>
      </c>
      <c r="I239" s="5">
        <v>10174583.032354146</v>
      </c>
      <c r="J239" s="5">
        <v>213414.29864252999</v>
      </c>
      <c r="K239" s="5">
        <v>586297.51131222001</v>
      </c>
      <c r="L239" s="5">
        <v>0</v>
      </c>
      <c r="M239" s="5">
        <v>0</v>
      </c>
      <c r="N239" s="6">
        <v>4733752.093142285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596504.07609024446</v>
      </c>
      <c r="V239" s="7">
        <f t="shared" si="3"/>
        <v>16304551.011541424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766</v>
      </c>
      <c r="G240" s="5">
        <v>0</v>
      </c>
      <c r="H240" s="5">
        <v>0</v>
      </c>
      <c r="I240" s="5">
        <v>24420610.505987216</v>
      </c>
      <c r="J240" s="5">
        <v>665479.94570136</v>
      </c>
      <c r="K240" s="5">
        <v>1539478.8687783</v>
      </c>
      <c r="L240" s="5">
        <v>0</v>
      </c>
      <c r="M240" s="5">
        <v>0</v>
      </c>
      <c r="N240" s="6">
        <v>13391511.157355197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1431704.2439097555</v>
      </c>
      <c r="V240" s="7">
        <f t="shared" si="3"/>
        <v>41448784.721731827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766</v>
      </c>
      <c r="G241" s="5">
        <v>0</v>
      </c>
      <c r="H241" s="5">
        <v>0</v>
      </c>
      <c r="I241" s="5">
        <v>28089229.550288189</v>
      </c>
      <c r="J241" s="5">
        <v>911654.13574661</v>
      </c>
      <c r="K241" s="5">
        <v>2295578.0542986002</v>
      </c>
      <c r="L241" s="5">
        <v>0</v>
      </c>
      <c r="M241" s="5">
        <v>0</v>
      </c>
      <c r="N241" s="6">
        <v>20964595.946058802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53655769.686392203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766</v>
      </c>
      <c r="G242" s="5">
        <v>0</v>
      </c>
      <c r="H242" s="5">
        <v>0</v>
      </c>
      <c r="I242" s="5">
        <v>82115500.252868921</v>
      </c>
      <c r="J242" s="5">
        <v>2092818.4977376</v>
      </c>
      <c r="K242" s="5">
        <v>3295006.199095</v>
      </c>
      <c r="L242" s="5">
        <v>0</v>
      </c>
      <c r="M242" s="5">
        <v>0</v>
      </c>
      <c r="N242" s="6">
        <v>34564681.185362153</v>
      </c>
      <c r="O242" s="6">
        <v>0</v>
      </c>
      <c r="P242" s="6">
        <v>0</v>
      </c>
      <c r="Q242" s="6">
        <v>17524057.961356461</v>
      </c>
      <c r="R242" s="6">
        <v>0</v>
      </c>
      <c r="S242" s="6">
        <v>0</v>
      </c>
      <c r="T242" s="6">
        <v>0</v>
      </c>
      <c r="U242" s="6">
        <v>4942263.24</v>
      </c>
      <c r="V242" s="7">
        <f t="shared" si="3"/>
        <v>144534327.33642015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766</v>
      </c>
      <c r="G243" s="5">
        <v>0</v>
      </c>
      <c r="H243" s="5">
        <v>0</v>
      </c>
      <c r="I243" s="5">
        <v>44686462.697279818</v>
      </c>
      <c r="J243" s="5">
        <v>1554330.7058824</v>
      </c>
      <c r="K243" s="5">
        <v>3687869.4570136</v>
      </c>
      <c r="L243" s="5">
        <v>0</v>
      </c>
      <c r="M243" s="5">
        <v>0</v>
      </c>
      <c r="N243" s="6">
        <v>29586337.398707602</v>
      </c>
      <c r="O243" s="6">
        <v>0</v>
      </c>
      <c r="P243" s="6">
        <v>0</v>
      </c>
      <c r="Q243" s="6">
        <v>-1168879.1182458585</v>
      </c>
      <c r="R243" s="6">
        <v>0</v>
      </c>
      <c r="S243" s="6">
        <v>0</v>
      </c>
      <c r="T243" s="6">
        <v>0</v>
      </c>
      <c r="U243" s="6">
        <v>2438151.12</v>
      </c>
      <c r="V243" s="7">
        <f t="shared" si="3"/>
        <v>80784272.260637566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767</v>
      </c>
      <c r="G244" s="5">
        <v>0</v>
      </c>
      <c r="H244" s="5">
        <v>0</v>
      </c>
      <c r="I244" s="5">
        <v>5097749.7208646219</v>
      </c>
      <c r="J244" s="5">
        <v>200139.91855204001</v>
      </c>
      <c r="K244" s="5">
        <v>288912.26244343998</v>
      </c>
      <c r="L244" s="5">
        <v>0</v>
      </c>
      <c r="M244" s="5">
        <v>0</v>
      </c>
      <c r="N244" s="6">
        <v>4329393.5305208955</v>
      </c>
      <c r="O244" s="6">
        <v>0</v>
      </c>
      <c r="P244" s="6">
        <v>0</v>
      </c>
      <c r="Q244" s="6">
        <v>3899054.9688645955</v>
      </c>
      <c r="R244" s="6">
        <v>0</v>
      </c>
      <c r="S244" s="6">
        <v>0</v>
      </c>
      <c r="T244" s="6">
        <v>0</v>
      </c>
      <c r="U244" s="6">
        <v>393768</v>
      </c>
      <c r="V244" s="7">
        <f t="shared" si="3"/>
        <v>14209018.401245592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767</v>
      </c>
      <c r="G245" s="5">
        <v>0</v>
      </c>
      <c r="H245" s="5">
        <v>0</v>
      </c>
      <c r="I245" s="5">
        <v>53579828.773713492</v>
      </c>
      <c r="J245" s="5">
        <v>1634864.6425339</v>
      </c>
      <c r="K245" s="5">
        <v>3730100.9954750999</v>
      </c>
      <c r="L245" s="5">
        <v>0</v>
      </c>
      <c r="M245" s="5">
        <v>0</v>
      </c>
      <c r="N245" s="6">
        <v>48080072.885498241</v>
      </c>
      <c r="O245" s="6">
        <v>0</v>
      </c>
      <c r="P245" s="6">
        <v>0</v>
      </c>
      <c r="Q245" s="6">
        <v>-11257052.978622736</v>
      </c>
      <c r="R245" s="6">
        <v>0</v>
      </c>
      <c r="S245" s="6">
        <v>0</v>
      </c>
      <c r="T245" s="6">
        <v>0</v>
      </c>
      <c r="U245" s="6">
        <v>2753664.48</v>
      </c>
      <c r="V245" s="7">
        <f t="shared" si="3"/>
        <v>98521478.798598006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767</v>
      </c>
      <c r="G246" s="5">
        <v>0</v>
      </c>
      <c r="H246" s="5">
        <v>0</v>
      </c>
      <c r="I246" s="5">
        <v>69255280.346585929</v>
      </c>
      <c r="J246" s="5">
        <v>2879536.6606335002</v>
      </c>
      <c r="K246" s="5">
        <v>4992128.0090498002</v>
      </c>
      <c r="L246" s="5">
        <v>0</v>
      </c>
      <c r="M246" s="5">
        <v>0</v>
      </c>
      <c r="N246" s="6">
        <v>63234799.70923017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4809623.7600000007</v>
      </c>
      <c r="V246" s="7">
        <f t="shared" si="3"/>
        <v>145171368.48549938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767</v>
      </c>
      <c r="G247" s="5">
        <v>0</v>
      </c>
      <c r="H247" s="5">
        <v>0</v>
      </c>
      <c r="I247" s="5">
        <v>20485975.295339476</v>
      </c>
      <c r="J247" s="5">
        <v>949385.03167420998</v>
      </c>
      <c r="K247" s="5">
        <v>1530366.7873303001</v>
      </c>
      <c r="L247" s="5">
        <v>0</v>
      </c>
      <c r="M247" s="5">
        <v>0</v>
      </c>
      <c r="N247" s="6">
        <v>16092557.291094027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1165208.22</v>
      </c>
      <c r="V247" s="7">
        <f t="shared" si="3"/>
        <v>40223492.625438012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767</v>
      </c>
      <c r="G248" s="5">
        <v>0</v>
      </c>
      <c r="H248" s="5">
        <v>0</v>
      </c>
      <c r="I248" s="5">
        <v>14684234.297746263</v>
      </c>
      <c r="J248" s="5">
        <v>514789.93665158999</v>
      </c>
      <c r="K248" s="5">
        <v>743053.98190044996</v>
      </c>
      <c r="L248" s="5">
        <v>0</v>
      </c>
      <c r="M248" s="5">
        <v>0</v>
      </c>
      <c r="N248" s="6">
        <v>8916966.9216939081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1099961.28</v>
      </c>
      <c r="V248" s="7">
        <f t="shared" si="3"/>
        <v>25959006.417992212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767</v>
      </c>
      <c r="G249" s="5">
        <v>0</v>
      </c>
      <c r="H249" s="5">
        <v>0</v>
      </c>
      <c r="I249" s="5">
        <v>13366996.249614451</v>
      </c>
      <c r="J249" s="5">
        <v>84234.33484163</v>
      </c>
      <c r="K249" s="5">
        <v>1185685.0135746</v>
      </c>
      <c r="L249" s="5">
        <v>0</v>
      </c>
      <c r="M249" s="5">
        <v>0</v>
      </c>
      <c r="N249" s="6">
        <v>18723483.429855887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844417.8</v>
      </c>
      <c r="V249" s="7">
        <f t="shared" si="3"/>
        <v>34204816.827886567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770</v>
      </c>
      <c r="G250" s="5">
        <v>172327365.72287416</v>
      </c>
      <c r="H250" s="5">
        <v>0</v>
      </c>
      <c r="I250" s="5">
        <v>0</v>
      </c>
      <c r="J250" s="5">
        <v>4079791.3574660998</v>
      </c>
      <c r="K250" s="5">
        <v>6197857.1945700999</v>
      </c>
      <c r="L250" s="5">
        <v>95990584.423109978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11590948.26</v>
      </c>
      <c r="T250" s="6">
        <v>0</v>
      </c>
      <c r="U250" s="6">
        <v>0</v>
      </c>
      <c r="V250" s="7">
        <f t="shared" si="3"/>
        <v>290186546.95802033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770</v>
      </c>
      <c r="G251" s="5">
        <v>42093431.944192059</v>
      </c>
      <c r="H251" s="5">
        <v>0</v>
      </c>
      <c r="I251" s="5">
        <v>0</v>
      </c>
      <c r="J251" s="5">
        <v>1555257.6832578999</v>
      </c>
      <c r="K251" s="5">
        <v>2203137.7375566</v>
      </c>
      <c r="L251" s="5">
        <v>30919568.813561261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3403257.66</v>
      </c>
      <c r="T251" s="6">
        <v>0</v>
      </c>
      <c r="U251" s="6">
        <v>0</v>
      </c>
      <c r="V251" s="7">
        <f t="shared" si="3"/>
        <v>80174653.838567823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771</v>
      </c>
      <c r="G252" s="5">
        <v>62004350.738989055</v>
      </c>
      <c r="H252" s="5">
        <v>0</v>
      </c>
      <c r="I252" s="5">
        <v>0</v>
      </c>
      <c r="J252" s="5">
        <v>1579570.9954750999</v>
      </c>
      <c r="K252" s="5">
        <v>2284085.4389140001</v>
      </c>
      <c r="L252" s="5">
        <v>52753020.707573265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7935325.7400000002</v>
      </c>
      <c r="T252" s="6">
        <v>0</v>
      </c>
      <c r="U252" s="6">
        <v>0</v>
      </c>
      <c r="V252" s="7">
        <f t="shared" si="3"/>
        <v>126556353.62095141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770</v>
      </c>
      <c r="G253" s="5">
        <v>17920318.362729061</v>
      </c>
      <c r="H253" s="5">
        <v>0</v>
      </c>
      <c r="I253" s="5">
        <v>0</v>
      </c>
      <c r="J253" s="5">
        <v>543632.57013574999</v>
      </c>
      <c r="K253" s="5">
        <v>675833.52941176004</v>
      </c>
      <c r="L253" s="5">
        <v>12178921.586386167</v>
      </c>
      <c r="M253" s="5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1548204.1199999999</v>
      </c>
      <c r="T253" s="6">
        <v>0</v>
      </c>
      <c r="U253" s="6">
        <v>0</v>
      </c>
      <c r="V253" s="7">
        <f t="shared" si="3"/>
        <v>32866910.168662738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770</v>
      </c>
      <c r="G254" s="5">
        <v>58707335.318120465</v>
      </c>
      <c r="H254" s="5">
        <v>0</v>
      </c>
      <c r="I254" s="5">
        <v>0</v>
      </c>
      <c r="J254" s="5">
        <v>1253510.5520362</v>
      </c>
      <c r="K254" s="5">
        <v>1724413.7556561001</v>
      </c>
      <c r="L254" s="5">
        <v>26456673.269350667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3591825.3000000003</v>
      </c>
      <c r="T254" s="6">
        <v>0</v>
      </c>
      <c r="U254" s="6">
        <v>0</v>
      </c>
      <c r="V254" s="7">
        <f t="shared" si="3"/>
        <v>91733758.195163429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772</v>
      </c>
      <c r="G255" s="5">
        <v>29936564.404251836</v>
      </c>
      <c r="H255" s="5">
        <v>9424083.9161886144</v>
      </c>
      <c r="I255" s="5">
        <v>0</v>
      </c>
      <c r="J255" s="5">
        <v>1312131.4027149</v>
      </c>
      <c r="K255" s="5">
        <v>1648511.2669683001</v>
      </c>
      <c r="L255" s="5">
        <v>0</v>
      </c>
      <c r="M255" s="5">
        <v>32865052.13507605</v>
      </c>
      <c r="N255" s="6">
        <v>0</v>
      </c>
      <c r="O255" s="6">
        <v>0</v>
      </c>
      <c r="P255" s="6">
        <v>-4894342.3266691929</v>
      </c>
      <c r="Q255" s="6">
        <v>0</v>
      </c>
      <c r="R255" s="6">
        <v>0</v>
      </c>
      <c r="S255" s="6">
        <v>0</v>
      </c>
      <c r="T255" s="6">
        <v>2285626.6799999997</v>
      </c>
      <c r="U255" s="6">
        <v>0</v>
      </c>
      <c r="V255" s="7">
        <f t="shared" si="3"/>
        <v>72577627.478530526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772</v>
      </c>
      <c r="G256" s="5">
        <v>22910245.688448332</v>
      </c>
      <c r="H256" s="5">
        <v>7212186.2413099911</v>
      </c>
      <c r="I256" s="5">
        <v>0</v>
      </c>
      <c r="J256" s="5">
        <v>576436.66968326003</v>
      </c>
      <c r="K256" s="5">
        <v>762128.28054298996</v>
      </c>
      <c r="L256" s="5">
        <v>0</v>
      </c>
      <c r="M256" s="5">
        <v>13258998.839833181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1660038.3</v>
      </c>
      <c r="U256" s="6">
        <v>0</v>
      </c>
      <c r="V256" s="7">
        <f t="shared" si="3"/>
        <v>46380034.019817755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770</v>
      </c>
      <c r="G257" s="5">
        <v>66666577.131423965</v>
      </c>
      <c r="H257" s="5">
        <v>0</v>
      </c>
      <c r="I257" s="5">
        <v>0</v>
      </c>
      <c r="J257" s="5">
        <v>2138440.3167420998</v>
      </c>
      <c r="K257" s="5">
        <v>2104083.4841629001</v>
      </c>
      <c r="L257" s="5">
        <v>39892874.123348497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5011360.74</v>
      </c>
      <c r="T257" s="6">
        <v>0</v>
      </c>
      <c r="U257" s="6">
        <v>0</v>
      </c>
      <c r="V257" s="7">
        <f t="shared" si="3"/>
        <v>115813335.79567747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772</v>
      </c>
      <c r="G258" s="5">
        <v>34003332.051827647</v>
      </c>
      <c r="H258" s="5">
        <v>10704309.631499894</v>
      </c>
      <c r="I258" s="5">
        <v>0</v>
      </c>
      <c r="J258" s="5">
        <v>1261241.5113122</v>
      </c>
      <c r="K258" s="5">
        <v>1277749.0497738</v>
      </c>
      <c r="L258" s="5">
        <v>0</v>
      </c>
      <c r="M258" s="5">
        <v>25099592.643702414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3070055.5200000005</v>
      </c>
      <c r="U258" s="6">
        <v>0</v>
      </c>
      <c r="V258" s="7">
        <f t="shared" si="3"/>
        <v>75416280.408115953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770</v>
      </c>
      <c r="G259" s="5">
        <v>40989357.826406673</v>
      </c>
      <c r="H259" s="5">
        <v>0</v>
      </c>
      <c r="I259" s="5">
        <v>0</v>
      </c>
      <c r="J259" s="5">
        <v>1236912</v>
      </c>
      <c r="K259" s="5">
        <v>1712789.0950225999</v>
      </c>
      <c r="L259" s="5">
        <v>31402869.81979106</v>
      </c>
      <c r="M259" s="5">
        <v>0</v>
      </c>
      <c r="N259" s="6">
        <v>0</v>
      </c>
      <c r="O259" s="6">
        <v>-2567030.0634658448</v>
      </c>
      <c r="P259" s="6">
        <v>0</v>
      </c>
      <c r="Q259" s="6">
        <v>0</v>
      </c>
      <c r="R259" s="6">
        <v>0</v>
      </c>
      <c r="S259" s="6">
        <v>3087993.42</v>
      </c>
      <c r="T259" s="6">
        <v>0</v>
      </c>
      <c r="U259" s="6">
        <v>0</v>
      </c>
      <c r="V259" s="7">
        <f t="shared" si="3"/>
        <v>75862892.097754478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771</v>
      </c>
      <c r="G260" s="5">
        <v>125359911.6993797</v>
      </c>
      <c r="H260" s="5">
        <v>0</v>
      </c>
      <c r="I260" s="5">
        <v>0</v>
      </c>
      <c r="J260" s="5">
        <v>4107312.6244343999</v>
      </c>
      <c r="K260" s="5">
        <v>6803955.040724</v>
      </c>
      <c r="L260" s="5">
        <v>93891164.192370251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9720000</v>
      </c>
      <c r="T260" s="6">
        <v>0</v>
      </c>
      <c r="U260" s="6">
        <v>0</v>
      </c>
      <c r="V260" s="7">
        <f t="shared" si="3"/>
        <v>239882343.55690837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770</v>
      </c>
      <c r="G261" s="5">
        <v>107345022.89094336</v>
      </c>
      <c r="H261" s="5">
        <v>0</v>
      </c>
      <c r="I261" s="5">
        <v>0</v>
      </c>
      <c r="J261" s="5">
        <v>3240695.1674207998</v>
      </c>
      <c r="K261" s="5">
        <v>4693544.2081447998</v>
      </c>
      <c r="L261" s="5">
        <v>74233873.246314257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8667837.540000001</v>
      </c>
      <c r="T261" s="6">
        <v>0</v>
      </c>
      <c r="U261" s="6">
        <v>0</v>
      </c>
      <c r="V261" s="7">
        <f t="shared" si="3"/>
        <v>198180973.05282322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770</v>
      </c>
      <c r="G262" s="5">
        <v>33633493.34168601</v>
      </c>
      <c r="H262" s="5">
        <v>0</v>
      </c>
      <c r="I262" s="5">
        <v>0</v>
      </c>
      <c r="J262" s="5">
        <v>786139.23076923005</v>
      </c>
      <c r="K262" s="5">
        <v>1219693.4389140001</v>
      </c>
      <c r="L262" s="5">
        <v>20376258.373164587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2481273.54</v>
      </c>
      <c r="T262" s="6">
        <v>0</v>
      </c>
      <c r="U262" s="6">
        <v>0</v>
      </c>
      <c r="V262" s="7">
        <f t="shared" si="3"/>
        <v>58496857.924533829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770</v>
      </c>
      <c r="G263" s="5">
        <v>39921983.616108164</v>
      </c>
      <c r="H263" s="5">
        <v>0</v>
      </c>
      <c r="I263" s="5">
        <v>0</v>
      </c>
      <c r="J263" s="5">
        <v>1170775.4117647</v>
      </c>
      <c r="K263" s="5">
        <v>2339125.1131222001</v>
      </c>
      <c r="L263" s="5">
        <v>30393139.295065053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2647975.3199999998</v>
      </c>
      <c r="T263" s="6">
        <v>0</v>
      </c>
      <c r="U263" s="6">
        <v>0</v>
      </c>
      <c r="V263" s="7">
        <f t="shared" si="3"/>
        <v>76472998.756060109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770</v>
      </c>
      <c r="G264" s="5">
        <v>23275168.801251687</v>
      </c>
      <c r="H264" s="5">
        <v>0</v>
      </c>
      <c r="I264" s="5">
        <v>0</v>
      </c>
      <c r="J264" s="5">
        <v>823746.10859729</v>
      </c>
      <c r="K264" s="5">
        <v>748266.78733030998</v>
      </c>
      <c r="L264" s="5">
        <v>12563000.776892625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1536511.5</v>
      </c>
      <c r="T264" s="6">
        <v>0</v>
      </c>
      <c r="U264" s="6">
        <v>0</v>
      </c>
      <c r="V264" s="7">
        <f t="shared" si="3"/>
        <v>38946693.974071912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770</v>
      </c>
      <c r="G265" s="5">
        <v>55445050.265159108</v>
      </c>
      <c r="H265" s="5">
        <v>0</v>
      </c>
      <c r="I265" s="5">
        <v>0</v>
      </c>
      <c r="J265" s="5">
        <v>1539352.2352940999</v>
      </c>
      <c r="K265" s="5">
        <v>2272576.6063347999</v>
      </c>
      <c r="L265" s="5">
        <v>36049537.618948214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4143315.0600000005</v>
      </c>
      <c r="T265" s="6">
        <v>0</v>
      </c>
      <c r="U265" s="6">
        <v>0</v>
      </c>
      <c r="V265" s="7">
        <f t="shared" ref="V265:V328" si="4">+SUM(G265:U265)</f>
        <v>99449831.785736218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772</v>
      </c>
      <c r="G266" s="5">
        <v>27887071.646925967</v>
      </c>
      <c r="H266" s="5">
        <v>8778899.9374981113</v>
      </c>
      <c r="I266" s="5">
        <v>0</v>
      </c>
      <c r="J266" s="5">
        <v>1352281.3484163</v>
      </c>
      <c r="K266" s="5">
        <v>1286363.8914027</v>
      </c>
      <c r="L266" s="5">
        <v>0</v>
      </c>
      <c r="M266" s="5">
        <v>25729256.339592732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2214462.06</v>
      </c>
      <c r="U266" s="6">
        <v>0</v>
      </c>
      <c r="V266" s="7">
        <f t="shared" si="4"/>
        <v>67248335.223835811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770</v>
      </c>
      <c r="G267" s="5">
        <v>56500512.716727592</v>
      </c>
      <c r="H267" s="5">
        <v>0</v>
      </c>
      <c r="I267" s="5">
        <v>0</v>
      </c>
      <c r="J267" s="5">
        <v>1016407.2307692</v>
      </c>
      <c r="K267" s="5">
        <v>1257393.0769231</v>
      </c>
      <c r="L267" s="5">
        <v>25857824.502262503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3596762.7</v>
      </c>
      <c r="T267" s="6">
        <v>0</v>
      </c>
      <c r="U267" s="6">
        <v>0</v>
      </c>
      <c r="V267" s="7">
        <f t="shared" si="4"/>
        <v>88228900.22668241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770</v>
      </c>
      <c r="G268" s="5">
        <v>41230832.566001944</v>
      </c>
      <c r="H268" s="5">
        <v>0</v>
      </c>
      <c r="I268" s="5">
        <v>0</v>
      </c>
      <c r="J268" s="5">
        <v>936715.16742081998</v>
      </c>
      <c r="K268" s="5">
        <v>1566642.8959276001</v>
      </c>
      <c r="L268" s="5">
        <v>26547036.284307346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3246010.5600000005</v>
      </c>
      <c r="T268" s="6">
        <v>0</v>
      </c>
      <c r="U268" s="6">
        <v>0</v>
      </c>
      <c r="V268" s="7">
        <f t="shared" si="4"/>
        <v>73527237.473657712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770</v>
      </c>
      <c r="G269" s="5">
        <v>45723202.02288425</v>
      </c>
      <c r="H269" s="5">
        <v>0</v>
      </c>
      <c r="I269" s="5">
        <v>0</v>
      </c>
      <c r="J269" s="5">
        <v>1923186.1719457</v>
      </c>
      <c r="K269" s="5">
        <v>1948660.9502262999</v>
      </c>
      <c r="L269" s="5">
        <v>35044616.141949184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3895531.3800000004</v>
      </c>
      <c r="T269" s="6">
        <v>0</v>
      </c>
      <c r="U269" s="6">
        <v>0</v>
      </c>
      <c r="V269" s="7">
        <f t="shared" si="4"/>
        <v>88535196.66700542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770</v>
      </c>
      <c r="G270" s="5">
        <v>46252446.198481776</v>
      </c>
      <c r="H270" s="5">
        <v>0</v>
      </c>
      <c r="I270" s="5">
        <v>0</v>
      </c>
      <c r="J270" s="5">
        <v>1372328.2624434</v>
      </c>
      <c r="K270" s="5">
        <v>2060353.7556561001</v>
      </c>
      <c r="L270" s="5">
        <v>32274791.628700376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4297146.66</v>
      </c>
      <c r="T270" s="6">
        <v>0</v>
      </c>
      <c r="U270" s="6">
        <v>0</v>
      </c>
      <c r="V270" s="7">
        <f t="shared" si="4"/>
        <v>86257066.505281657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772</v>
      </c>
      <c r="G271" s="5">
        <v>28786640.507160384</v>
      </c>
      <c r="H271" s="5">
        <v>9062085.8205794431</v>
      </c>
      <c r="I271" s="5">
        <v>0</v>
      </c>
      <c r="J271" s="5">
        <v>710570.13574661</v>
      </c>
      <c r="K271" s="5">
        <v>994780.76923076995</v>
      </c>
      <c r="L271" s="5">
        <v>0</v>
      </c>
      <c r="M271" s="5">
        <v>19761185.760901242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2765025.54</v>
      </c>
      <c r="U271" s="6">
        <v>0</v>
      </c>
      <c r="V271" s="7">
        <f t="shared" si="4"/>
        <v>62080288.53361845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770</v>
      </c>
      <c r="G272" s="5">
        <v>50569760.137447149</v>
      </c>
      <c r="H272" s="5">
        <v>0</v>
      </c>
      <c r="I272" s="5">
        <v>0</v>
      </c>
      <c r="J272" s="5">
        <v>2004923.2579185001</v>
      </c>
      <c r="K272" s="5">
        <v>2166284.2533936999</v>
      </c>
      <c r="L272" s="5">
        <v>38546587.288121521</v>
      </c>
      <c r="M272" s="5">
        <v>0</v>
      </c>
      <c r="N272" s="6">
        <v>0</v>
      </c>
      <c r="O272" s="6">
        <v>-5212960.3411063841</v>
      </c>
      <c r="P272" s="6">
        <v>0</v>
      </c>
      <c r="Q272" s="6">
        <v>0</v>
      </c>
      <c r="R272" s="6">
        <v>0</v>
      </c>
      <c r="S272" s="6">
        <v>3119177.3400000003</v>
      </c>
      <c r="T272" s="6">
        <v>0</v>
      </c>
      <c r="U272" s="6">
        <v>0</v>
      </c>
      <c r="V272" s="7">
        <f t="shared" si="4"/>
        <v>91193771.93577449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770</v>
      </c>
      <c r="G273" s="5">
        <v>42788921.452084072</v>
      </c>
      <c r="H273" s="5">
        <v>0</v>
      </c>
      <c r="I273" s="5">
        <v>0</v>
      </c>
      <c r="J273" s="5">
        <v>1445577.7104072</v>
      </c>
      <c r="K273" s="5">
        <v>1926529.5475113001</v>
      </c>
      <c r="L273" s="5">
        <v>36428377.754170969</v>
      </c>
      <c r="M273" s="5">
        <v>0</v>
      </c>
      <c r="N273" s="6">
        <v>0</v>
      </c>
      <c r="O273" s="6">
        <v>-9647541.4942481387</v>
      </c>
      <c r="P273" s="6">
        <v>0</v>
      </c>
      <c r="Q273" s="6">
        <v>0</v>
      </c>
      <c r="R273" s="6">
        <v>0</v>
      </c>
      <c r="S273" s="6">
        <v>2673000</v>
      </c>
      <c r="T273" s="6">
        <v>0</v>
      </c>
      <c r="U273" s="6">
        <v>0</v>
      </c>
      <c r="V273" s="7">
        <f t="shared" si="4"/>
        <v>75614864.969925404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770</v>
      </c>
      <c r="G274" s="5">
        <v>8765981.1496210676</v>
      </c>
      <c r="H274" s="5">
        <v>0</v>
      </c>
      <c r="I274" s="5">
        <v>0</v>
      </c>
      <c r="J274" s="5">
        <v>261888.23529412001</v>
      </c>
      <c r="K274" s="5">
        <v>327216.15384614997</v>
      </c>
      <c r="L274" s="5">
        <v>5403747.0631843135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612346.31999999995</v>
      </c>
      <c r="T274" s="6">
        <v>0</v>
      </c>
      <c r="U274" s="6">
        <v>0</v>
      </c>
      <c r="V274" s="7">
        <f t="shared" si="4"/>
        <v>15371178.921945652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770</v>
      </c>
      <c r="G275" s="5">
        <v>62790036.961349137</v>
      </c>
      <c r="H275" s="5">
        <v>0</v>
      </c>
      <c r="I275" s="5">
        <v>0</v>
      </c>
      <c r="J275" s="5">
        <v>2056842.7511312</v>
      </c>
      <c r="K275" s="5">
        <v>1681550.5067873001</v>
      </c>
      <c r="L275" s="5">
        <v>36877551.304412663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4124877.4799999995</v>
      </c>
      <c r="T275" s="6">
        <v>0</v>
      </c>
      <c r="U275" s="6">
        <v>0</v>
      </c>
      <c r="V275" s="7">
        <f t="shared" si="4"/>
        <v>107530859.0036803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770</v>
      </c>
      <c r="G276" s="5">
        <v>56455006.476787575</v>
      </c>
      <c r="H276" s="5">
        <v>0</v>
      </c>
      <c r="I276" s="5">
        <v>0</v>
      </c>
      <c r="J276" s="5">
        <v>2108245.9004525002</v>
      </c>
      <c r="K276" s="5">
        <v>2143354.479638</v>
      </c>
      <c r="L276" s="5">
        <v>39882002.454946049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3581229.96</v>
      </c>
      <c r="T276" s="6">
        <v>0</v>
      </c>
      <c r="U276" s="6">
        <v>0</v>
      </c>
      <c r="V276" s="7">
        <f t="shared" si="4"/>
        <v>104169839.27182412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772</v>
      </c>
      <c r="G277" s="5">
        <v>45378779.917633787</v>
      </c>
      <c r="H277" s="5">
        <v>14285320.926715849</v>
      </c>
      <c r="I277" s="5">
        <v>0</v>
      </c>
      <c r="J277" s="5">
        <v>2952877.5022624</v>
      </c>
      <c r="K277" s="5">
        <v>2854178.4615385002</v>
      </c>
      <c r="L277" s="5">
        <v>0</v>
      </c>
      <c r="M277" s="5">
        <v>70838521.207984343</v>
      </c>
      <c r="N277" s="6">
        <v>0</v>
      </c>
      <c r="O277" s="6">
        <v>0</v>
      </c>
      <c r="P277" s="6">
        <v>-17655696.291762263</v>
      </c>
      <c r="Q277" s="6">
        <v>0</v>
      </c>
      <c r="R277" s="6">
        <v>0</v>
      </c>
      <c r="S277" s="6">
        <v>0</v>
      </c>
      <c r="T277" s="6">
        <v>4262142.42</v>
      </c>
      <c r="U277" s="6">
        <v>0</v>
      </c>
      <c r="V277" s="7">
        <f t="shared" si="4"/>
        <v>122916124.14437263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770</v>
      </c>
      <c r="G278" s="5">
        <v>45631631.840309046</v>
      </c>
      <c r="H278" s="5">
        <v>0</v>
      </c>
      <c r="I278" s="5">
        <v>0</v>
      </c>
      <c r="J278" s="5">
        <v>786815.78280543</v>
      </c>
      <c r="K278" s="5">
        <v>1379764.3438913999</v>
      </c>
      <c r="L278" s="5">
        <v>30347969.82175611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3140174.7</v>
      </c>
      <c r="T278" s="6">
        <v>0</v>
      </c>
      <c r="U278" s="6">
        <v>0</v>
      </c>
      <c r="V278" s="7">
        <f t="shared" si="4"/>
        <v>81286356.488761976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770</v>
      </c>
      <c r="G279" s="5">
        <v>39359689.631445251</v>
      </c>
      <c r="H279" s="5">
        <v>0</v>
      </c>
      <c r="I279" s="5">
        <v>0</v>
      </c>
      <c r="J279" s="5">
        <v>522240.75113122002</v>
      </c>
      <c r="K279" s="5">
        <v>976584.47963801003</v>
      </c>
      <c r="L279" s="5">
        <v>13545400.222126821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2473678.98</v>
      </c>
      <c r="T279" s="6">
        <v>0</v>
      </c>
      <c r="U279" s="6">
        <v>0</v>
      </c>
      <c r="V279" s="7">
        <f t="shared" si="4"/>
        <v>56877594.064341299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770</v>
      </c>
      <c r="G280" s="5">
        <v>128991014.75547628</v>
      </c>
      <c r="H280" s="5">
        <v>0</v>
      </c>
      <c r="I280" s="5">
        <v>0</v>
      </c>
      <c r="J280" s="5">
        <v>3716616.7239819001</v>
      </c>
      <c r="K280" s="5">
        <v>5157660.3076922996</v>
      </c>
      <c r="L280" s="5">
        <v>69888838.174803391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8781487.0200000014</v>
      </c>
      <c r="T280" s="6">
        <v>0</v>
      </c>
      <c r="U280" s="6">
        <v>0</v>
      </c>
      <c r="V280" s="7">
        <f t="shared" si="4"/>
        <v>216535616.98195389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772</v>
      </c>
      <c r="G281" s="5">
        <v>29559584.318043247</v>
      </c>
      <c r="H281" s="5">
        <v>9305409.9120782036</v>
      </c>
      <c r="I281" s="5">
        <v>0</v>
      </c>
      <c r="J281" s="5">
        <v>1579168.9049774001</v>
      </c>
      <c r="K281" s="5">
        <v>1537835.8371041</v>
      </c>
      <c r="L281" s="5">
        <v>0</v>
      </c>
      <c r="M281" s="5">
        <v>31209180.170406602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2694521.16</v>
      </c>
      <c r="U281" s="6">
        <v>0</v>
      </c>
      <c r="V281" s="7">
        <f t="shared" si="4"/>
        <v>75885700.302609548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772</v>
      </c>
      <c r="G282" s="5">
        <v>34348453.255323574</v>
      </c>
      <c r="H282" s="5">
        <v>10812954.40245897</v>
      </c>
      <c r="I282" s="5">
        <v>0</v>
      </c>
      <c r="J282" s="5">
        <v>1136748.4615384999</v>
      </c>
      <c r="K282" s="5">
        <v>1294271.9457014001</v>
      </c>
      <c r="L282" s="5">
        <v>0</v>
      </c>
      <c r="M282" s="5">
        <v>29224475.077644613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2744408.5200000005</v>
      </c>
      <c r="U282" s="6">
        <v>0</v>
      </c>
      <c r="V282" s="7">
        <f t="shared" si="4"/>
        <v>79561311.662667051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770</v>
      </c>
      <c r="G283" s="5">
        <v>46736613.415963426</v>
      </c>
      <c r="H283" s="5">
        <v>0</v>
      </c>
      <c r="I283" s="5">
        <v>0</v>
      </c>
      <c r="J283" s="5">
        <v>1150382.5158371001</v>
      </c>
      <c r="K283" s="5">
        <v>2086322.7511312</v>
      </c>
      <c r="L283" s="5">
        <v>28101921.726622872</v>
      </c>
      <c r="M283" s="5">
        <v>0</v>
      </c>
      <c r="N283" s="6">
        <v>0</v>
      </c>
      <c r="O283" s="6">
        <v>23652242.091277376</v>
      </c>
      <c r="P283" s="6">
        <v>0</v>
      </c>
      <c r="Q283" s="6">
        <v>0</v>
      </c>
      <c r="R283" s="6">
        <v>0</v>
      </c>
      <c r="S283" s="6">
        <v>5149199.88</v>
      </c>
      <c r="T283" s="6">
        <v>0</v>
      </c>
      <c r="U283" s="6">
        <v>0</v>
      </c>
      <c r="V283" s="7">
        <f t="shared" si="4"/>
        <v>106876682.38083197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770</v>
      </c>
      <c r="G284" s="5">
        <v>20711267.947910272</v>
      </c>
      <c r="H284" s="5">
        <v>0</v>
      </c>
      <c r="I284" s="5">
        <v>0</v>
      </c>
      <c r="J284" s="5">
        <v>628098.53393665003</v>
      </c>
      <c r="K284" s="5">
        <v>913627.14932126994</v>
      </c>
      <c r="L284" s="5">
        <v>13539806.848244149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1481400</v>
      </c>
      <c r="T284" s="6">
        <v>0</v>
      </c>
      <c r="U284" s="6">
        <v>0</v>
      </c>
      <c r="V284" s="7">
        <f t="shared" si="4"/>
        <v>37274200.47941234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770</v>
      </c>
      <c r="G285" s="5">
        <v>63940759.584325008</v>
      </c>
      <c r="H285" s="5">
        <v>0</v>
      </c>
      <c r="I285" s="5">
        <v>0</v>
      </c>
      <c r="J285" s="5">
        <v>2059677.5384615001</v>
      </c>
      <c r="K285" s="5">
        <v>3290353.3484163</v>
      </c>
      <c r="L285" s="5">
        <v>47180326.579797737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5060971.9799999995</v>
      </c>
      <c r="T285" s="6">
        <v>0</v>
      </c>
      <c r="U285" s="6">
        <v>0</v>
      </c>
      <c r="V285" s="7">
        <f t="shared" si="4"/>
        <v>121532089.03100054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772</v>
      </c>
      <c r="G286" s="5">
        <v>50950985.431713186</v>
      </c>
      <c r="H286" s="5">
        <v>16039461.169858607</v>
      </c>
      <c r="I286" s="5">
        <v>0</v>
      </c>
      <c r="J286" s="5">
        <v>2412201.3484163</v>
      </c>
      <c r="K286" s="5">
        <v>2497725.7013575002</v>
      </c>
      <c r="L286" s="5">
        <v>0</v>
      </c>
      <c r="M286" s="5">
        <v>53781369.183381192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4702973.7600000007</v>
      </c>
      <c r="U286" s="6">
        <v>0</v>
      </c>
      <c r="V286" s="7">
        <f t="shared" si="4"/>
        <v>130384716.59472679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772</v>
      </c>
      <c r="G287" s="5">
        <v>42878428.015824847</v>
      </c>
      <c r="H287" s="5">
        <v>13498205.684483759</v>
      </c>
      <c r="I287" s="5">
        <v>0</v>
      </c>
      <c r="J287" s="5">
        <v>1470505.4841628999</v>
      </c>
      <c r="K287" s="5">
        <v>1931427.2850679001</v>
      </c>
      <c r="L287" s="5">
        <v>0</v>
      </c>
      <c r="M287" s="5">
        <v>44000877.528619409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4626849.0600000005</v>
      </c>
      <c r="U287" s="6">
        <v>0</v>
      </c>
      <c r="V287" s="7">
        <f t="shared" si="4"/>
        <v>108406293.05815881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772</v>
      </c>
      <c r="G288" s="5">
        <v>24786148.851566695</v>
      </c>
      <c r="H288" s="5">
        <v>7802723.9058577707</v>
      </c>
      <c r="I288" s="5">
        <v>0</v>
      </c>
      <c r="J288" s="5">
        <v>452588.08144795999</v>
      </c>
      <c r="K288" s="5">
        <v>660249.86425339</v>
      </c>
      <c r="L288" s="5">
        <v>0</v>
      </c>
      <c r="M288" s="5">
        <v>16844170.124354031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2244281.2199999997</v>
      </c>
      <c r="U288" s="6">
        <v>0</v>
      </c>
      <c r="V288" s="7">
        <f t="shared" si="4"/>
        <v>52790162.047479838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770</v>
      </c>
      <c r="G289" s="5">
        <v>34164945.16713617</v>
      </c>
      <c r="H289" s="5">
        <v>0</v>
      </c>
      <c r="I289" s="5">
        <v>0</v>
      </c>
      <c r="J289" s="5">
        <v>1072404.2533937001</v>
      </c>
      <c r="K289" s="5">
        <v>1227387.9638008999</v>
      </c>
      <c r="L289" s="5">
        <v>24279630.514440767</v>
      </c>
      <c r="M289" s="5">
        <v>0</v>
      </c>
      <c r="N289" s="6">
        <v>0</v>
      </c>
      <c r="O289" s="6">
        <v>-1443436.5333121363</v>
      </c>
      <c r="P289" s="6">
        <v>0</v>
      </c>
      <c r="Q289" s="6">
        <v>0</v>
      </c>
      <c r="R289" s="6">
        <v>0</v>
      </c>
      <c r="S289" s="6">
        <v>2160000</v>
      </c>
      <c r="T289" s="6">
        <v>0</v>
      </c>
      <c r="U289" s="6">
        <v>0</v>
      </c>
      <c r="V289" s="7">
        <f t="shared" si="4"/>
        <v>61460931.365459405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770</v>
      </c>
      <c r="G290" s="5">
        <v>21803153.620639633</v>
      </c>
      <c r="H290" s="5">
        <v>0</v>
      </c>
      <c r="I290" s="5">
        <v>0</v>
      </c>
      <c r="J290" s="5">
        <v>1032027.6561086</v>
      </c>
      <c r="K290" s="5">
        <v>1395696.4253394001</v>
      </c>
      <c r="L290" s="5">
        <v>22062147.60701032</v>
      </c>
      <c r="M290" s="5">
        <v>0</v>
      </c>
      <c r="N290" s="6">
        <v>0</v>
      </c>
      <c r="O290" s="6">
        <v>-7522284.6805620296</v>
      </c>
      <c r="P290" s="6">
        <v>0</v>
      </c>
      <c r="Q290" s="6">
        <v>0</v>
      </c>
      <c r="R290" s="6">
        <v>0</v>
      </c>
      <c r="S290" s="6">
        <v>1476000</v>
      </c>
      <c r="T290" s="6">
        <v>0</v>
      </c>
      <c r="U290" s="6">
        <v>0</v>
      </c>
      <c r="V290" s="7">
        <f t="shared" si="4"/>
        <v>40246740.628535926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770</v>
      </c>
      <c r="G291" s="5">
        <v>18625900.417894308</v>
      </c>
      <c r="H291" s="5">
        <v>0</v>
      </c>
      <c r="I291" s="5">
        <v>0</v>
      </c>
      <c r="J291" s="5">
        <v>750286.08144797001</v>
      </c>
      <c r="K291" s="5">
        <v>869864.57013574999</v>
      </c>
      <c r="L291" s="5">
        <v>12321385.04639487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1275370.56</v>
      </c>
      <c r="T291" s="6">
        <v>0</v>
      </c>
      <c r="U291" s="6">
        <v>0</v>
      </c>
      <c r="V291" s="7">
        <f t="shared" si="4"/>
        <v>33842806.6758729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770</v>
      </c>
      <c r="G292" s="5">
        <v>25461867.031621002</v>
      </c>
      <c r="H292" s="5">
        <v>0</v>
      </c>
      <c r="I292" s="5">
        <v>0</v>
      </c>
      <c r="J292" s="5">
        <v>582114.13574661</v>
      </c>
      <c r="K292" s="5">
        <v>714657.05882352998</v>
      </c>
      <c r="L292" s="5">
        <v>11639216.686697856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1620000</v>
      </c>
      <c r="T292" s="6">
        <v>0</v>
      </c>
      <c r="U292" s="6">
        <v>0</v>
      </c>
      <c r="V292" s="7">
        <f t="shared" si="4"/>
        <v>40017854.912888996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773</v>
      </c>
      <c r="G293" s="5">
        <v>151059198.62178549</v>
      </c>
      <c r="H293" s="5">
        <v>0</v>
      </c>
      <c r="I293" s="5">
        <v>0</v>
      </c>
      <c r="J293" s="5">
        <v>8962121.8733031992</v>
      </c>
      <c r="K293" s="5">
        <v>19113879.502262</v>
      </c>
      <c r="L293" s="5">
        <v>184067721.95378703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14848711.560000001</v>
      </c>
      <c r="T293" s="6">
        <v>0</v>
      </c>
      <c r="U293" s="6">
        <v>0</v>
      </c>
      <c r="V293" s="7">
        <f t="shared" si="4"/>
        <v>378051633.51113772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770</v>
      </c>
      <c r="G294" s="5">
        <v>49178187.969881982</v>
      </c>
      <c r="H294" s="5">
        <v>0</v>
      </c>
      <c r="I294" s="5">
        <v>0</v>
      </c>
      <c r="J294" s="5">
        <v>1329240.0633483999</v>
      </c>
      <c r="K294" s="5">
        <v>1683967.1040723999</v>
      </c>
      <c r="L294" s="5">
        <v>40234033.078022175</v>
      </c>
      <c r="M294" s="5">
        <v>0</v>
      </c>
      <c r="N294" s="6">
        <v>0</v>
      </c>
      <c r="O294" s="6">
        <v>-5375854.0241719885</v>
      </c>
      <c r="P294" s="6">
        <v>0</v>
      </c>
      <c r="Q294" s="6">
        <v>0</v>
      </c>
      <c r="R294" s="6">
        <v>0</v>
      </c>
      <c r="S294" s="6">
        <v>3103910.46</v>
      </c>
      <c r="T294" s="6">
        <v>0</v>
      </c>
      <c r="U294" s="6">
        <v>0</v>
      </c>
      <c r="V294" s="7">
        <f t="shared" si="4"/>
        <v>90153484.651152954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770</v>
      </c>
      <c r="G295" s="5">
        <v>44622216.003604293</v>
      </c>
      <c r="H295" s="5">
        <v>0</v>
      </c>
      <c r="I295" s="5">
        <v>0</v>
      </c>
      <c r="J295" s="5">
        <v>1241776.3348415999</v>
      </c>
      <c r="K295" s="5">
        <v>1683362.3529411999</v>
      </c>
      <c r="L295" s="5">
        <v>29643352.432623766</v>
      </c>
      <c r="M295" s="5">
        <v>0</v>
      </c>
      <c r="N295" s="6">
        <v>0</v>
      </c>
      <c r="O295" s="6">
        <v>-5812794.288346461</v>
      </c>
      <c r="P295" s="6">
        <v>0</v>
      </c>
      <c r="Q295" s="6">
        <v>0</v>
      </c>
      <c r="R295" s="6">
        <v>0</v>
      </c>
      <c r="S295" s="6">
        <v>2841017.22</v>
      </c>
      <c r="T295" s="6">
        <v>0</v>
      </c>
      <c r="U295" s="6">
        <v>0</v>
      </c>
      <c r="V295" s="7">
        <f t="shared" si="4"/>
        <v>74218930.055664405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770</v>
      </c>
      <c r="G296" s="5">
        <v>34560283.411899537</v>
      </c>
      <c r="H296" s="5">
        <v>0</v>
      </c>
      <c r="I296" s="5">
        <v>0</v>
      </c>
      <c r="J296" s="5">
        <v>1322671.4389140001</v>
      </c>
      <c r="K296" s="5">
        <v>1507628.1447964001</v>
      </c>
      <c r="L296" s="5">
        <v>28898386.881225724</v>
      </c>
      <c r="M296" s="5">
        <v>0</v>
      </c>
      <c r="N296" s="6">
        <v>0</v>
      </c>
      <c r="O296" s="6">
        <v>-3376354.3202988692</v>
      </c>
      <c r="P296" s="6">
        <v>0</v>
      </c>
      <c r="Q296" s="6">
        <v>0</v>
      </c>
      <c r="R296" s="6">
        <v>0</v>
      </c>
      <c r="S296" s="6">
        <v>2264661.36</v>
      </c>
      <c r="T296" s="6">
        <v>0</v>
      </c>
      <c r="U296" s="6">
        <v>0</v>
      </c>
      <c r="V296" s="7">
        <f t="shared" si="4"/>
        <v>65177276.916536793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773</v>
      </c>
      <c r="G297" s="5">
        <v>118776330.59424995</v>
      </c>
      <c r="H297" s="5">
        <v>0</v>
      </c>
      <c r="I297" s="5">
        <v>0</v>
      </c>
      <c r="J297" s="5">
        <v>4196337.9185520001</v>
      </c>
      <c r="K297" s="5">
        <v>7355657.0950226001</v>
      </c>
      <c r="L297" s="5">
        <v>99217016.474438787</v>
      </c>
      <c r="M297" s="5">
        <v>0</v>
      </c>
      <c r="N297" s="6">
        <v>0</v>
      </c>
      <c r="O297" s="6">
        <v>-5579078.905008046</v>
      </c>
      <c r="P297" s="6">
        <v>0</v>
      </c>
      <c r="Q297" s="6">
        <v>0</v>
      </c>
      <c r="R297" s="6">
        <v>0</v>
      </c>
      <c r="S297" s="6">
        <v>7684226.6399999997</v>
      </c>
      <c r="T297" s="6">
        <v>0</v>
      </c>
      <c r="U297" s="6">
        <v>0</v>
      </c>
      <c r="V297" s="7">
        <f t="shared" si="4"/>
        <v>231650489.81725529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770</v>
      </c>
      <c r="G298" s="5">
        <v>31355247.984757043</v>
      </c>
      <c r="H298" s="5">
        <v>0</v>
      </c>
      <c r="I298" s="5">
        <v>0</v>
      </c>
      <c r="J298" s="5">
        <v>987784.86877827998</v>
      </c>
      <c r="K298" s="5">
        <v>1124600.1809954999</v>
      </c>
      <c r="L298" s="5">
        <v>20904056.353532426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2123867.16</v>
      </c>
      <c r="T298" s="6">
        <v>0</v>
      </c>
      <c r="U298" s="6">
        <v>0</v>
      </c>
      <c r="V298" s="7">
        <f t="shared" si="4"/>
        <v>56495556.548063248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772</v>
      </c>
      <c r="G299" s="5">
        <v>10077927.247594818</v>
      </c>
      <c r="H299" s="5">
        <v>3172549.4883136353</v>
      </c>
      <c r="I299" s="5">
        <v>0</v>
      </c>
      <c r="J299" s="5">
        <v>686028.51583709999</v>
      </c>
      <c r="K299" s="5">
        <v>531244.25339366996</v>
      </c>
      <c r="L299" s="5">
        <v>0</v>
      </c>
      <c r="M299" s="5">
        <v>9716733.8336794786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724648.68</v>
      </c>
      <c r="U299" s="6">
        <v>0</v>
      </c>
      <c r="V299" s="7">
        <f t="shared" si="4"/>
        <v>24909132.018818703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772</v>
      </c>
      <c r="G300" s="5">
        <v>10645148.307162277</v>
      </c>
      <c r="H300" s="5">
        <v>3351111.6904490921</v>
      </c>
      <c r="I300" s="5">
        <v>0</v>
      </c>
      <c r="J300" s="5">
        <v>855023.49321266997</v>
      </c>
      <c r="K300" s="5">
        <v>515000.58823529002</v>
      </c>
      <c r="L300" s="5">
        <v>0</v>
      </c>
      <c r="M300" s="5">
        <v>10268230.396330979</v>
      </c>
      <c r="N300" s="6">
        <v>0</v>
      </c>
      <c r="O300" s="6">
        <v>0</v>
      </c>
      <c r="P300" s="6">
        <v>-2430108.6085681282</v>
      </c>
      <c r="Q300" s="6">
        <v>0</v>
      </c>
      <c r="R300" s="6">
        <v>0</v>
      </c>
      <c r="S300" s="6">
        <v>0</v>
      </c>
      <c r="T300" s="6">
        <v>768101.4</v>
      </c>
      <c r="U300" s="6">
        <v>0</v>
      </c>
      <c r="V300" s="7">
        <f t="shared" si="4"/>
        <v>23972507.266822178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772</v>
      </c>
      <c r="G301" s="5">
        <v>28232962.82677117</v>
      </c>
      <c r="H301" s="5">
        <v>8887787.098386474</v>
      </c>
      <c r="I301" s="5">
        <v>0</v>
      </c>
      <c r="J301" s="5">
        <v>952010.25339366996</v>
      </c>
      <c r="K301" s="5">
        <v>1159118.7782805001</v>
      </c>
      <c r="L301" s="5">
        <v>0</v>
      </c>
      <c r="M301" s="5">
        <v>23075879.966610722</v>
      </c>
      <c r="N301" s="6">
        <v>0</v>
      </c>
      <c r="O301" s="6">
        <v>0</v>
      </c>
      <c r="P301" s="6">
        <v>3474408.1299905032</v>
      </c>
      <c r="Q301" s="6">
        <v>0</v>
      </c>
      <c r="R301" s="6">
        <v>0</v>
      </c>
      <c r="S301" s="6">
        <v>0</v>
      </c>
      <c r="T301" s="6">
        <v>3353600.16</v>
      </c>
      <c r="U301" s="6">
        <v>0</v>
      </c>
      <c r="V301" s="7">
        <f t="shared" si="4"/>
        <v>69135767.213433042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770</v>
      </c>
      <c r="G302" s="5">
        <v>148759304.97650456</v>
      </c>
      <c r="H302" s="5">
        <v>0</v>
      </c>
      <c r="I302" s="5">
        <v>0</v>
      </c>
      <c r="J302" s="5">
        <v>7989214.7601810005</v>
      </c>
      <c r="K302" s="5">
        <v>5894475.8371040998</v>
      </c>
      <c r="L302" s="5">
        <v>95687151.956025422</v>
      </c>
      <c r="M302" s="5">
        <v>0</v>
      </c>
      <c r="N302" s="6">
        <v>0</v>
      </c>
      <c r="O302" s="6">
        <v>14466431.973653257</v>
      </c>
      <c r="P302" s="6">
        <v>0</v>
      </c>
      <c r="Q302" s="6">
        <v>0</v>
      </c>
      <c r="R302" s="6">
        <v>0</v>
      </c>
      <c r="S302" s="6">
        <v>16210589.76</v>
      </c>
      <c r="T302" s="6">
        <v>0</v>
      </c>
      <c r="U302" s="6">
        <v>0</v>
      </c>
      <c r="V302" s="7">
        <f t="shared" si="4"/>
        <v>289007169.26346838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770</v>
      </c>
      <c r="G303" s="5">
        <v>84870217.476603717</v>
      </c>
      <c r="H303" s="5">
        <v>0</v>
      </c>
      <c r="I303" s="5">
        <v>0</v>
      </c>
      <c r="J303" s="5">
        <v>2585179.6742081</v>
      </c>
      <c r="K303" s="5">
        <v>3650132.4886877998</v>
      </c>
      <c r="L303" s="5">
        <v>60031423.455458932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6773387.040000001</v>
      </c>
      <c r="T303" s="6">
        <v>0</v>
      </c>
      <c r="U303" s="6">
        <v>0</v>
      </c>
      <c r="V303" s="7">
        <f t="shared" si="4"/>
        <v>157910340.13495854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770</v>
      </c>
      <c r="G304" s="5">
        <v>109676151.03675254</v>
      </c>
      <c r="H304" s="5">
        <v>0</v>
      </c>
      <c r="I304" s="5">
        <v>0</v>
      </c>
      <c r="J304" s="5">
        <v>3445618.4977374999</v>
      </c>
      <c r="K304" s="5">
        <v>6408001.9095023004</v>
      </c>
      <c r="L304" s="5">
        <v>83643540.857725665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8620238.879999999</v>
      </c>
      <c r="T304" s="6">
        <v>0</v>
      </c>
      <c r="U304" s="6">
        <v>0</v>
      </c>
      <c r="V304" s="7">
        <f t="shared" si="4"/>
        <v>211793551.18171799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770</v>
      </c>
      <c r="G305" s="5">
        <v>67819065.011564285</v>
      </c>
      <c r="H305" s="5">
        <v>0</v>
      </c>
      <c r="I305" s="5">
        <v>0</v>
      </c>
      <c r="J305" s="5">
        <v>2160108.2262443001</v>
      </c>
      <c r="K305" s="5">
        <v>2378766.9230769002</v>
      </c>
      <c r="L305" s="5">
        <v>47916081.064088479</v>
      </c>
      <c r="M305" s="5">
        <v>0</v>
      </c>
      <c r="N305" s="6">
        <v>0</v>
      </c>
      <c r="O305" s="6">
        <v>-4816531.4777577026</v>
      </c>
      <c r="P305" s="6">
        <v>0</v>
      </c>
      <c r="Q305" s="6">
        <v>0</v>
      </c>
      <c r="R305" s="6">
        <v>0</v>
      </c>
      <c r="S305" s="6">
        <v>4905912.24</v>
      </c>
      <c r="T305" s="6">
        <v>0</v>
      </c>
      <c r="U305" s="6">
        <v>0</v>
      </c>
      <c r="V305" s="7">
        <f t="shared" si="4"/>
        <v>120363401.98721625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770</v>
      </c>
      <c r="G306" s="5">
        <v>34547283.281784929</v>
      </c>
      <c r="H306" s="5">
        <v>0</v>
      </c>
      <c r="I306" s="5">
        <v>0</v>
      </c>
      <c r="J306" s="5">
        <v>1212374.4343890999</v>
      </c>
      <c r="K306" s="5">
        <v>1665682.2171946</v>
      </c>
      <c r="L306" s="5">
        <v>28539260.608078375</v>
      </c>
      <c r="M306" s="5">
        <v>0</v>
      </c>
      <c r="N306" s="6">
        <v>0</v>
      </c>
      <c r="O306" s="6">
        <v>-1117397.0191638602</v>
      </c>
      <c r="P306" s="6">
        <v>0</v>
      </c>
      <c r="Q306" s="6">
        <v>0</v>
      </c>
      <c r="R306" s="6">
        <v>0</v>
      </c>
      <c r="S306" s="6">
        <v>2290580.2800000003</v>
      </c>
      <c r="T306" s="6">
        <v>0</v>
      </c>
      <c r="U306" s="6">
        <v>0</v>
      </c>
      <c r="V306" s="7">
        <f t="shared" si="4"/>
        <v>67137783.802283138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772</v>
      </c>
      <c r="G307" s="5">
        <v>36699802.727096483</v>
      </c>
      <c r="H307" s="5">
        <v>11553163.413721681</v>
      </c>
      <c r="I307" s="5">
        <v>0</v>
      </c>
      <c r="J307" s="5">
        <v>1385637.6018099999</v>
      </c>
      <c r="K307" s="5">
        <v>1648090.6787330001</v>
      </c>
      <c r="L307" s="5">
        <v>0</v>
      </c>
      <c r="M307" s="5">
        <v>30651487.87467809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3030103.2600000002</v>
      </c>
      <c r="U307" s="6">
        <v>0</v>
      </c>
      <c r="V307" s="7">
        <f t="shared" si="4"/>
        <v>84968285.556039259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773</v>
      </c>
      <c r="G308" s="5">
        <v>59306020.493503302</v>
      </c>
      <c r="H308" s="5">
        <v>0</v>
      </c>
      <c r="I308" s="5">
        <v>0</v>
      </c>
      <c r="J308" s="5">
        <v>1509552.6153845999</v>
      </c>
      <c r="K308" s="5">
        <v>2750045.9004525002</v>
      </c>
      <c r="L308" s="5">
        <v>38919093.16229029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3578369.58</v>
      </c>
      <c r="T308" s="6">
        <v>0</v>
      </c>
      <c r="U308" s="6">
        <v>0</v>
      </c>
      <c r="V308" s="7">
        <f t="shared" si="4"/>
        <v>106063081.75163069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770</v>
      </c>
      <c r="G309" s="5">
        <v>85112308.656650439</v>
      </c>
      <c r="H309" s="5">
        <v>0</v>
      </c>
      <c r="I309" s="5">
        <v>0</v>
      </c>
      <c r="J309" s="5">
        <v>2735199.6832579002</v>
      </c>
      <c r="K309" s="5">
        <v>3530559.5022624</v>
      </c>
      <c r="L309" s="5">
        <v>59688477.197979726</v>
      </c>
      <c r="M309" s="5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5850000</v>
      </c>
      <c r="T309" s="6">
        <v>0</v>
      </c>
      <c r="U309" s="6">
        <v>0</v>
      </c>
      <c r="V309" s="7">
        <f t="shared" si="4"/>
        <v>156916545.04015046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770</v>
      </c>
      <c r="G310" s="5">
        <v>95253978.301089615</v>
      </c>
      <c r="H310" s="5">
        <v>0</v>
      </c>
      <c r="I310" s="5">
        <v>0</v>
      </c>
      <c r="J310" s="5">
        <v>3870688.479638</v>
      </c>
      <c r="K310" s="5">
        <v>3804377.2579184999</v>
      </c>
      <c r="L310" s="5">
        <v>72803817.408948064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6745127.7600000007</v>
      </c>
      <c r="T310" s="6">
        <v>0</v>
      </c>
      <c r="U310" s="6">
        <v>0</v>
      </c>
      <c r="V310" s="7">
        <f t="shared" si="4"/>
        <v>182477989.20759416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770</v>
      </c>
      <c r="G311" s="5">
        <v>87316127.763593435</v>
      </c>
      <c r="H311" s="5">
        <v>0</v>
      </c>
      <c r="I311" s="5">
        <v>0</v>
      </c>
      <c r="J311" s="5">
        <v>3003995.3574660998</v>
      </c>
      <c r="K311" s="5">
        <v>3715389.7828054</v>
      </c>
      <c r="L311" s="5">
        <v>61849438.192556307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6012000</v>
      </c>
      <c r="T311" s="6">
        <v>0</v>
      </c>
      <c r="U311" s="6">
        <v>0</v>
      </c>
      <c r="V311" s="7">
        <f t="shared" si="4"/>
        <v>161896951.09642124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772</v>
      </c>
      <c r="G312" s="5">
        <v>39669158.500763595</v>
      </c>
      <c r="H312" s="5">
        <v>12487921.912064385</v>
      </c>
      <c r="I312" s="5">
        <v>0</v>
      </c>
      <c r="J312" s="5">
        <v>2701582.7330316999</v>
      </c>
      <c r="K312" s="5">
        <v>3115079.8280543</v>
      </c>
      <c r="L312" s="5">
        <v>0</v>
      </c>
      <c r="M312" s="5">
        <v>57825458.910677969</v>
      </c>
      <c r="N312" s="6">
        <v>0</v>
      </c>
      <c r="O312" s="6">
        <v>0</v>
      </c>
      <c r="P312" s="6">
        <v>-942171.32480529195</v>
      </c>
      <c r="Q312" s="6">
        <v>0</v>
      </c>
      <c r="R312" s="6">
        <v>0</v>
      </c>
      <c r="S312" s="6">
        <v>0</v>
      </c>
      <c r="T312" s="6">
        <v>3603607.0200000005</v>
      </c>
      <c r="U312" s="6">
        <v>0</v>
      </c>
      <c r="V312" s="7">
        <f t="shared" si="4"/>
        <v>118460637.57978666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770</v>
      </c>
      <c r="G313" s="5">
        <v>60772062.562993035</v>
      </c>
      <c r="H313" s="5">
        <v>0</v>
      </c>
      <c r="I313" s="5">
        <v>0</v>
      </c>
      <c r="J313" s="5">
        <v>2161560.199095</v>
      </c>
      <c r="K313" s="5">
        <v>2949290.5791854998</v>
      </c>
      <c r="L313" s="5">
        <v>50014255.738426909</v>
      </c>
      <c r="M313" s="5">
        <v>0</v>
      </c>
      <c r="N313" s="6">
        <v>0</v>
      </c>
      <c r="O313" s="6">
        <v>-6454453.8543539383</v>
      </c>
      <c r="P313" s="6">
        <v>0</v>
      </c>
      <c r="Q313" s="6">
        <v>0</v>
      </c>
      <c r="R313" s="6">
        <v>0</v>
      </c>
      <c r="S313" s="6">
        <v>4391877.9600000009</v>
      </c>
      <c r="T313" s="6">
        <v>0</v>
      </c>
      <c r="U313" s="6">
        <v>0</v>
      </c>
      <c r="V313" s="7">
        <f t="shared" si="4"/>
        <v>113834593.18534651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770</v>
      </c>
      <c r="G314" s="5">
        <v>56624858.522614263</v>
      </c>
      <c r="H314" s="5">
        <v>0</v>
      </c>
      <c r="I314" s="5">
        <v>0</v>
      </c>
      <c r="J314" s="5">
        <v>1158887.7375566</v>
      </c>
      <c r="K314" s="5">
        <v>1522757.8733031999</v>
      </c>
      <c r="L314" s="5">
        <v>38600972.591199845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3593370.6</v>
      </c>
      <c r="T314" s="6">
        <v>0</v>
      </c>
      <c r="U314" s="6">
        <v>0</v>
      </c>
      <c r="V314" s="7">
        <f t="shared" si="4"/>
        <v>101500847.32467389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770</v>
      </c>
      <c r="G315" s="5">
        <v>81955961.240461573</v>
      </c>
      <c r="H315" s="5">
        <v>0</v>
      </c>
      <c r="I315" s="5">
        <v>0</v>
      </c>
      <c r="J315" s="5">
        <v>3874817.4932126999</v>
      </c>
      <c r="K315" s="5">
        <v>4062814.6787330001</v>
      </c>
      <c r="L315" s="5">
        <v>79313480.766839355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5550621.4799999995</v>
      </c>
      <c r="T315" s="6">
        <v>0</v>
      </c>
      <c r="U315" s="6">
        <v>0</v>
      </c>
      <c r="V315" s="7">
        <f t="shared" si="4"/>
        <v>174757695.65924662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770</v>
      </c>
      <c r="G316" s="5">
        <v>42324230.012438245</v>
      </c>
      <c r="H316" s="5">
        <v>0</v>
      </c>
      <c r="I316" s="5">
        <v>0</v>
      </c>
      <c r="J316" s="5">
        <v>858838.93212669005</v>
      </c>
      <c r="K316" s="5">
        <v>1251608.3710407</v>
      </c>
      <c r="L316" s="5">
        <v>23240017.349574514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2740750.0200000005</v>
      </c>
      <c r="T316" s="6">
        <v>0</v>
      </c>
      <c r="U316" s="6">
        <v>0</v>
      </c>
      <c r="V316" s="7">
        <f t="shared" si="4"/>
        <v>70415444.685180143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770</v>
      </c>
      <c r="G317" s="5">
        <v>49780411.978454299</v>
      </c>
      <c r="H317" s="5">
        <v>0</v>
      </c>
      <c r="I317" s="5">
        <v>0</v>
      </c>
      <c r="J317" s="5">
        <v>1666530.0452489001</v>
      </c>
      <c r="K317" s="5">
        <v>2070188.0542985999</v>
      </c>
      <c r="L317" s="5">
        <v>39717612.299347013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3733616.5200000005</v>
      </c>
      <c r="T317" s="6">
        <v>0</v>
      </c>
      <c r="U317" s="6">
        <v>0</v>
      </c>
      <c r="V317" s="7">
        <f t="shared" si="4"/>
        <v>96968358.897348806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772</v>
      </c>
      <c r="G318" s="5">
        <v>27891229.812324334</v>
      </c>
      <c r="H318" s="5">
        <v>8780208.9353885315</v>
      </c>
      <c r="I318" s="5">
        <v>0</v>
      </c>
      <c r="J318" s="5">
        <v>1481373.4660634</v>
      </c>
      <c r="K318" s="5">
        <v>1398592.760181</v>
      </c>
      <c r="L318" s="5">
        <v>0</v>
      </c>
      <c r="M318" s="5">
        <v>26088042.466980197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2216272.6799999997</v>
      </c>
      <c r="U318" s="6">
        <v>0</v>
      </c>
      <c r="V318" s="7">
        <f t="shared" si="4"/>
        <v>67855720.120937467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770</v>
      </c>
      <c r="G319" s="5">
        <v>18339757.910997912</v>
      </c>
      <c r="H319" s="5">
        <v>0</v>
      </c>
      <c r="I319" s="5">
        <v>0</v>
      </c>
      <c r="J319" s="5">
        <v>551145.64705882</v>
      </c>
      <c r="K319" s="5">
        <v>833747.73755656998</v>
      </c>
      <c r="L319" s="5">
        <v>12593535.55789589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1177700.9400000002</v>
      </c>
      <c r="T319" s="6">
        <v>0</v>
      </c>
      <c r="U319" s="6">
        <v>0</v>
      </c>
      <c r="V319" s="7">
        <f t="shared" si="4"/>
        <v>33495887.793509189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770</v>
      </c>
      <c r="G320" s="5">
        <v>47622347.908438466</v>
      </c>
      <c r="H320" s="5">
        <v>0</v>
      </c>
      <c r="I320" s="5">
        <v>0</v>
      </c>
      <c r="J320" s="5">
        <v>944127.23981900001</v>
      </c>
      <c r="K320" s="5">
        <v>1273696.4705882</v>
      </c>
      <c r="L320" s="5">
        <v>21040372.308089394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2997000</v>
      </c>
      <c r="T320" s="6">
        <v>0</v>
      </c>
      <c r="U320" s="6">
        <v>0</v>
      </c>
      <c r="V320" s="7">
        <f t="shared" si="4"/>
        <v>73877543.926935062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770</v>
      </c>
      <c r="G321" s="5">
        <v>66249796.389552541</v>
      </c>
      <c r="H321" s="5">
        <v>0</v>
      </c>
      <c r="I321" s="5">
        <v>0</v>
      </c>
      <c r="J321" s="5">
        <v>1510113.7104072</v>
      </c>
      <c r="K321" s="5">
        <v>2515545.2036199002</v>
      </c>
      <c r="L321" s="5">
        <v>50010053.13328132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5377735.2600000007</v>
      </c>
      <c r="T321" s="6">
        <v>0</v>
      </c>
      <c r="U321" s="6">
        <v>0</v>
      </c>
      <c r="V321" s="7">
        <f t="shared" si="4"/>
        <v>125663243.69686097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770</v>
      </c>
      <c r="G322" s="5">
        <v>72963364.182524219</v>
      </c>
      <c r="H322" s="5">
        <v>0</v>
      </c>
      <c r="I322" s="5">
        <v>0</v>
      </c>
      <c r="J322" s="5">
        <v>2082905.5927601999</v>
      </c>
      <c r="K322" s="5">
        <v>2456878.8687783</v>
      </c>
      <c r="L322" s="5">
        <v>45836259.014066398</v>
      </c>
      <c r="M322" s="5">
        <v>0</v>
      </c>
      <c r="N322" s="6">
        <v>0</v>
      </c>
      <c r="O322" s="6">
        <v>-909351.64827043505</v>
      </c>
      <c r="P322" s="6">
        <v>0</v>
      </c>
      <c r="Q322" s="6">
        <v>0</v>
      </c>
      <c r="R322" s="6">
        <v>0</v>
      </c>
      <c r="S322" s="6">
        <v>4913547.66</v>
      </c>
      <c r="T322" s="6">
        <v>0</v>
      </c>
      <c r="U322" s="6">
        <v>0</v>
      </c>
      <c r="V322" s="7">
        <f t="shared" si="4"/>
        <v>127343603.66985869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770</v>
      </c>
      <c r="G323" s="5">
        <v>60620645.16579964</v>
      </c>
      <c r="H323" s="5">
        <v>0</v>
      </c>
      <c r="I323" s="5">
        <v>0</v>
      </c>
      <c r="J323" s="5">
        <v>1866661.9547510999</v>
      </c>
      <c r="K323" s="5">
        <v>2772430.9683257998</v>
      </c>
      <c r="L323" s="5">
        <v>50876816.354659609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4729224.42</v>
      </c>
      <c r="T323" s="6">
        <v>0</v>
      </c>
      <c r="U323" s="6">
        <v>0</v>
      </c>
      <c r="V323" s="7">
        <f t="shared" si="4"/>
        <v>120865778.86353615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770</v>
      </c>
      <c r="G324" s="5">
        <v>68965382.007502109</v>
      </c>
      <c r="H324" s="5">
        <v>0</v>
      </c>
      <c r="I324" s="5">
        <v>0</v>
      </c>
      <c r="J324" s="5">
        <v>2354775.3484163</v>
      </c>
      <c r="K324" s="5">
        <v>3216605.0678733001</v>
      </c>
      <c r="L324" s="5">
        <v>59450632.501274727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5829271.9199999999</v>
      </c>
      <c r="T324" s="6">
        <v>0</v>
      </c>
      <c r="U324" s="6">
        <v>0</v>
      </c>
      <c r="V324" s="7">
        <f t="shared" si="4"/>
        <v>139816666.84506643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770</v>
      </c>
      <c r="G325" s="5">
        <v>54417669.417830952</v>
      </c>
      <c r="H325" s="5">
        <v>0</v>
      </c>
      <c r="I325" s="5">
        <v>0</v>
      </c>
      <c r="J325" s="5">
        <v>2248765.9185520001</v>
      </c>
      <c r="K325" s="5">
        <v>2547999.6832579002</v>
      </c>
      <c r="L325" s="5">
        <v>41060584.045941599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4887177.66</v>
      </c>
      <c r="T325" s="6">
        <v>0</v>
      </c>
      <c r="U325" s="6">
        <v>0</v>
      </c>
      <c r="V325" s="7">
        <f t="shared" si="4"/>
        <v>105162196.72558245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770</v>
      </c>
      <c r="G326" s="5">
        <v>83254285.396981254</v>
      </c>
      <c r="H326" s="5">
        <v>0</v>
      </c>
      <c r="I326" s="5">
        <v>0</v>
      </c>
      <c r="J326" s="5">
        <v>2706920.4253393998</v>
      </c>
      <c r="K326" s="5">
        <v>3411798.3257917999</v>
      </c>
      <c r="L326" s="5">
        <v>56342992.942367464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7359945.120000001</v>
      </c>
      <c r="T326" s="6">
        <v>0</v>
      </c>
      <c r="U326" s="6">
        <v>0</v>
      </c>
      <c r="V326" s="7">
        <f t="shared" si="4"/>
        <v>153075942.21047992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770</v>
      </c>
      <c r="G327" s="5">
        <v>67900559.534376115</v>
      </c>
      <c r="H327" s="5">
        <v>0</v>
      </c>
      <c r="I327" s="5">
        <v>0</v>
      </c>
      <c r="J327" s="5">
        <v>1584681.0497738</v>
      </c>
      <c r="K327" s="5">
        <v>2500801.7737556999</v>
      </c>
      <c r="L327" s="5">
        <v>34697485.080564231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5488412.040000001</v>
      </c>
      <c r="T327" s="6">
        <v>0</v>
      </c>
      <c r="U327" s="6">
        <v>0</v>
      </c>
      <c r="V327" s="7">
        <f t="shared" si="4"/>
        <v>112171939.47846985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770</v>
      </c>
      <c r="G328" s="5">
        <v>30907347.387374494</v>
      </c>
      <c r="H328" s="5">
        <v>0</v>
      </c>
      <c r="I328" s="5">
        <v>0</v>
      </c>
      <c r="J328" s="5">
        <v>802910.30769230996</v>
      </c>
      <c r="K328" s="5">
        <v>1230806.9230769</v>
      </c>
      <c r="L328" s="5">
        <v>19779328.977975279</v>
      </c>
      <c r="M328" s="5">
        <v>0</v>
      </c>
      <c r="N328" s="6">
        <v>0</v>
      </c>
      <c r="O328" s="6">
        <v>3050592.2280187607</v>
      </c>
      <c r="P328" s="6">
        <v>0</v>
      </c>
      <c r="Q328" s="6">
        <v>0</v>
      </c>
      <c r="R328" s="6">
        <v>0</v>
      </c>
      <c r="S328" s="6">
        <v>3179574.54</v>
      </c>
      <c r="T328" s="6">
        <v>0</v>
      </c>
      <c r="U328" s="6">
        <v>0</v>
      </c>
      <c r="V328" s="7">
        <f t="shared" si="4"/>
        <v>58950560.364137746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770</v>
      </c>
      <c r="G329" s="5">
        <v>32826103.225410834</v>
      </c>
      <c r="H329" s="5">
        <v>0</v>
      </c>
      <c r="I329" s="5">
        <v>0</v>
      </c>
      <c r="J329" s="5">
        <v>1220832.7058824</v>
      </c>
      <c r="K329" s="5">
        <v>1545314.8416289999</v>
      </c>
      <c r="L329" s="5">
        <v>27526659.968549032</v>
      </c>
      <c r="M329" s="5">
        <v>0</v>
      </c>
      <c r="N329" s="6">
        <v>0</v>
      </c>
      <c r="O329" s="6">
        <v>-3584749.1661357069</v>
      </c>
      <c r="P329" s="6">
        <v>0</v>
      </c>
      <c r="Q329" s="6">
        <v>0</v>
      </c>
      <c r="R329" s="6">
        <v>0</v>
      </c>
      <c r="S329" s="6">
        <v>2144944.8000000003</v>
      </c>
      <c r="T329" s="6">
        <v>0</v>
      </c>
      <c r="U329" s="6">
        <v>0</v>
      </c>
      <c r="V329" s="7">
        <f t="shared" ref="V329:V392" si="5">+SUM(G329:U329)</f>
        <v>61679106.375335552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770</v>
      </c>
      <c r="G330" s="5">
        <v>48345801.721226081</v>
      </c>
      <c r="H330" s="5">
        <v>0</v>
      </c>
      <c r="I330" s="5">
        <v>0</v>
      </c>
      <c r="J330" s="5">
        <v>1215270.0633483999</v>
      </c>
      <c r="K330" s="5">
        <v>2042082.8054299001</v>
      </c>
      <c r="L330" s="5">
        <v>32409112.152632587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2971814.58</v>
      </c>
      <c r="T330" s="6">
        <v>0</v>
      </c>
      <c r="U330" s="6">
        <v>0</v>
      </c>
      <c r="V330" s="7">
        <f t="shared" si="5"/>
        <v>86984081.322636962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774</v>
      </c>
      <c r="G331" s="5">
        <v>7150925.4884854648</v>
      </c>
      <c r="H331" s="5">
        <v>0</v>
      </c>
      <c r="I331" s="5">
        <v>0</v>
      </c>
      <c r="J331" s="5">
        <v>0</v>
      </c>
      <c r="K331" s="5">
        <v>635250.91402714921</v>
      </c>
      <c r="L331" s="5">
        <v>712027.88693921024</v>
      </c>
      <c r="M331" s="5">
        <v>0</v>
      </c>
      <c r="N331" s="6">
        <v>0</v>
      </c>
      <c r="O331" s="6">
        <v>150185.81278704107</v>
      </c>
      <c r="P331" s="6">
        <v>0</v>
      </c>
      <c r="Q331" s="6">
        <v>0</v>
      </c>
      <c r="R331" s="6">
        <v>0</v>
      </c>
      <c r="S331" s="6">
        <v>584144.82000000007</v>
      </c>
      <c r="T331" s="6">
        <v>0</v>
      </c>
      <c r="U331" s="6">
        <v>0</v>
      </c>
      <c r="V331" s="7">
        <f t="shared" si="5"/>
        <v>9232534.9222388659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772</v>
      </c>
      <c r="G332" s="5">
        <v>33543908.289013483</v>
      </c>
      <c r="H332" s="5">
        <v>10559682.210818416</v>
      </c>
      <c r="I332" s="5">
        <v>0</v>
      </c>
      <c r="J332" s="5">
        <v>1266711.0045249001</v>
      </c>
      <c r="K332" s="5">
        <v>1632218.8235293999</v>
      </c>
      <c r="L332" s="5">
        <v>0</v>
      </c>
      <c r="M332" s="5">
        <v>29417259.702356867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2735105.7600000002</v>
      </c>
      <c r="U332" s="6">
        <v>0</v>
      </c>
      <c r="V332" s="7">
        <f t="shared" si="5"/>
        <v>79154885.790243074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770</v>
      </c>
      <c r="G333" s="5">
        <v>64884514.675006323</v>
      </c>
      <c r="H333" s="5">
        <v>0</v>
      </c>
      <c r="I333" s="5">
        <v>0</v>
      </c>
      <c r="J333" s="5">
        <v>2383412.6877827998</v>
      </c>
      <c r="K333" s="5">
        <v>2339439.1855203998</v>
      </c>
      <c r="L333" s="5">
        <v>49888485.526330121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4469786.28</v>
      </c>
      <c r="T333" s="6">
        <v>0</v>
      </c>
      <c r="U333" s="6">
        <v>0</v>
      </c>
      <c r="V333" s="7">
        <f t="shared" si="5"/>
        <v>123965638.35463965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770</v>
      </c>
      <c r="G334" s="5">
        <v>44413861.115185291</v>
      </c>
      <c r="H334" s="5">
        <v>0</v>
      </c>
      <c r="I334" s="5">
        <v>0</v>
      </c>
      <c r="J334" s="5">
        <v>1498423.239819</v>
      </c>
      <c r="K334" s="5">
        <v>1660941.2669683001</v>
      </c>
      <c r="L334" s="5">
        <v>32696546.160722733</v>
      </c>
      <c r="M334" s="5">
        <v>0</v>
      </c>
      <c r="N334" s="6">
        <v>0</v>
      </c>
      <c r="O334" s="6">
        <v>-2663028.3617086746</v>
      </c>
      <c r="P334" s="6">
        <v>0</v>
      </c>
      <c r="Q334" s="6">
        <v>0</v>
      </c>
      <c r="R334" s="6">
        <v>0</v>
      </c>
      <c r="S334" s="6">
        <v>3271852.98</v>
      </c>
      <c r="T334" s="6">
        <v>0</v>
      </c>
      <c r="U334" s="6">
        <v>0</v>
      </c>
      <c r="V334" s="7">
        <f t="shared" si="5"/>
        <v>80878596.400986657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770</v>
      </c>
      <c r="G335" s="5">
        <v>43822794.296910472</v>
      </c>
      <c r="H335" s="5">
        <v>0</v>
      </c>
      <c r="I335" s="5">
        <v>0</v>
      </c>
      <c r="J335" s="5">
        <v>839158.36199094995</v>
      </c>
      <c r="K335" s="5">
        <v>1067657.0135747001</v>
      </c>
      <c r="L335" s="5">
        <v>19817614.122089874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3494675.16</v>
      </c>
      <c r="T335" s="6">
        <v>0</v>
      </c>
      <c r="U335" s="6">
        <v>0</v>
      </c>
      <c r="V335" s="7">
        <f t="shared" si="5"/>
        <v>69041898.954565987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772</v>
      </c>
      <c r="G336" s="5">
        <v>29605273.671835303</v>
      </c>
      <c r="H336" s="5">
        <v>9319793.0022150129</v>
      </c>
      <c r="I336" s="5">
        <v>0</v>
      </c>
      <c r="J336" s="5">
        <v>1382438.7692308</v>
      </c>
      <c r="K336" s="5">
        <v>1705691.3574661</v>
      </c>
      <c r="L336" s="5">
        <v>0</v>
      </c>
      <c r="M336" s="5">
        <v>33107636.486211203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3447459.36</v>
      </c>
      <c r="U336" s="6">
        <v>0</v>
      </c>
      <c r="V336" s="7">
        <f t="shared" si="5"/>
        <v>78568292.646958426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770</v>
      </c>
      <c r="G337" s="5">
        <v>56769594.597588301</v>
      </c>
      <c r="H337" s="5">
        <v>0</v>
      </c>
      <c r="I337" s="5">
        <v>0</v>
      </c>
      <c r="J337" s="5">
        <v>2011490.959276</v>
      </c>
      <c r="K337" s="5">
        <v>2554789.0226244</v>
      </c>
      <c r="L337" s="5">
        <v>40163582.796616338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5578686.1800000006</v>
      </c>
      <c r="T337" s="6">
        <v>0</v>
      </c>
      <c r="U337" s="6">
        <v>0</v>
      </c>
      <c r="V337" s="7">
        <f t="shared" si="5"/>
        <v>107078143.55610505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770</v>
      </c>
      <c r="G338" s="5">
        <v>24054237.481916316</v>
      </c>
      <c r="H338" s="5">
        <v>0</v>
      </c>
      <c r="I338" s="5">
        <v>0</v>
      </c>
      <c r="J338" s="5">
        <v>681751.87330316997</v>
      </c>
      <c r="K338" s="5">
        <v>789931.90045247995</v>
      </c>
      <c r="L338" s="5">
        <v>14097258.599018043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1521415.8</v>
      </c>
      <c r="T338" s="6">
        <v>0</v>
      </c>
      <c r="U338" s="6">
        <v>0</v>
      </c>
      <c r="V338" s="7">
        <f t="shared" si="5"/>
        <v>41144595.654690005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774</v>
      </c>
      <c r="G339" s="5">
        <v>8132265.0824029893</v>
      </c>
      <c r="H339" s="5">
        <v>0</v>
      </c>
      <c r="I339" s="5">
        <v>0</v>
      </c>
      <c r="J339" s="5">
        <v>0</v>
      </c>
      <c r="K339" s="5">
        <v>684731.93665158364</v>
      </c>
      <c r="L339" s="5">
        <v>2692561.4082222986</v>
      </c>
      <c r="M339" s="5">
        <v>0</v>
      </c>
      <c r="N339" s="6">
        <v>0</v>
      </c>
      <c r="O339" s="6">
        <v>-377270.26829769311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12003423.53897918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773</v>
      </c>
      <c r="G340" s="5">
        <v>100258768.99397141</v>
      </c>
      <c r="H340" s="5">
        <v>0</v>
      </c>
      <c r="I340" s="5">
        <v>0</v>
      </c>
      <c r="J340" s="5">
        <v>3449230.6968326</v>
      </c>
      <c r="K340" s="5">
        <v>7197920.3348415997</v>
      </c>
      <c r="L340" s="5">
        <v>90101285.155099884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8933290.2000000011</v>
      </c>
      <c r="T340" s="6">
        <v>0</v>
      </c>
      <c r="U340" s="6">
        <v>0</v>
      </c>
      <c r="V340" s="7">
        <f t="shared" si="5"/>
        <v>209940495.38074547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773</v>
      </c>
      <c r="G341" s="5">
        <v>51375233.164489388</v>
      </c>
      <c r="H341" s="5">
        <v>0</v>
      </c>
      <c r="I341" s="5">
        <v>0</v>
      </c>
      <c r="J341" s="5">
        <v>2670962.1900451998</v>
      </c>
      <c r="K341" s="5">
        <v>4750328.9502263004</v>
      </c>
      <c r="L341" s="5">
        <v>64136035.041034721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5610132</v>
      </c>
      <c r="T341" s="6">
        <v>0</v>
      </c>
      <c r="U341" s="6">
        <v>0</v>
      </c>
      <c r="V341" s="7">
        <f t="shared" si="5"/>
        <v>128542691.3457956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772</v>
      </c>
      <c r="G342" s="5">
        <v>28228514.71038197</v>
      </c>
      <c r="H342" s="5">
        <v>8886386.8234065305</v>
      </c>
      <c r="I342" s="5">
        <v>0</v>
      </c>
      <c r="J342" s="5">
        <v>1363822.4705882</v>
      </c>
      <c r="K342" s="5">
        <v>1481769.1855204001</v>
      </c>
      <c r="L342" s="5">
        <v>0</v>
      </c>
      <c r="M342" s="5">
        <v>29610962.40339214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2166825.6</v>
      </c>
      <c r="U342" s="6">
        <v>0</v>
      </c>
      <c r="V342" s="7">
        <f t="shared" si="5"/>
        <v>71738281.193289235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772</v>
      </c>
      <c r="G343" s="5">
        <v>56039153.324813545</v>
      </c>
      <c r="H343" s="5">
        <v>17641225.50582977</v>
      </c>
      <c r="I343" s="5">
        <v>0</v>
      </c>
      <c r="J343" s="5">
        <v>2379689.1040723999</v>
      </c>
      <c r="K343" s="5">
        <v>3313307.0135746999</v>
      </c>
      <c r="L343" s="5">
        <v>0</v>
      </c>
      <c r="M343" s="5">
        <v>65912650.189316221</v>
      </c>
      <c r="N343" s="6">
        <v>0</v>
      </c>
      <c r="O343" s="6">
        <v>0</v>
      </c>
      <c r="P343" s="6">
        <v>-9175737.6974871811</v>
      </c>
      <c r="Q343" s="6">
        <v>0</v>
      </c>
      <c r="R343" s="6">
        <v>0</v>
      </c>
      <c r="S343" s="6">
        <v>0</v>
      </c>
      <c r="T343" s="6">
        <v>4616265.78</v>
      </c>
      <c r="U343" s="6">
        <v>0</v>
      </c>
      <c r="V343" s="7">
        <f t="shared" si="5"/>
        <v>140726553.22011948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770</v>
      </c>
      <c r="G344" s="5">
        <v>40481607.137932755</v>
      </c>
      <c r="H344" s="5">
        <v>0</v>
      </c>
      <c r="I344" s="5">
        <v>0</v>
      </c>
      <c r="J344" s="5">
        <v>1487445.2669683001</v>
      </c>
      <c r="K344" s="5">
        <v>1776173.4841628999</v>
      </c>
      <c r="L344" s="5">
        <v>37853837.926759325</v>
      </c>
      <c r="M344" s="5">
        <v>0</v>
      </c>
      <c r="N344" s="6">
        <v>0</v>
      </c>
      <c r="O344" s="6">
        <v>-7477112.0103546707</v>
      </c>
      <c r="P344" s="6">
        <v>0</v>
      </c>
      <c r="Q344" s="6">
        <v>0</v>
      </c>
      <c r="R344" s="6">
        <v>0</v>
      </c>
      <c r="S344" s="6">
        <v>2548341.36</v>
      </c>
      <c r="T344" s="6">
        <v>0</v>
      </c>
      <c r="U344" s="6">
        <v>0</v>
      </c>
      <c r="V344" s="7">
        <f t="shared" si="5"/>
        <v>76670293.165468618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774</v>
      </c>
      <c r="G345" s="5">
        <v>11626643.74809018</v>
      </c>
      <c r="H345" s="5">
        <v>0</v>
      </c>
      <c r="I345" s="5">
        <v>0</v>
      </c>
      <c r="J345" s="5">
        <v>0</v>
      </c>
      <c r="K345" s="5">
        <v>842192.78733031673</v>
      </c>
      <c r="L345" s="5">
        <v>725083.85659133422</v>
      </c>
      <c r="M345" s="5">
        <v>0</v>
      </c>
      <c r="N345" s="6">
        <v>0</v>
      </c>
      <c r="O345" s="6">
        <v>252816.11215657368</v>
      </c>
      <c r="P345" s="6">
        <v>0</v>
      </c>
      <c r="Q345" s="6">
        <v>0</v>
      </c>
      <c r="R345" s="6">
        <v>0</v>
      </c>
      <c r="S345" s="6">
        <v>842065.02</v>
      </c>
      <c r="T345" s="6">
        <v>0</v>
      </c>
      <c r="U345" s="6">
        <v>0</v>
      </c>
      <c r="V345" s="7">
        <f t="shared" si="5"/>
        <v>14288801.524168404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770</v>
      </c>
      <c r="G346" s="5">
        <v>44097694.7317615</v>
      </c>
      <c r="H346" s="5">
        <v>0</v>
      </c>
      <c r="I346" s="5">
        <v>0</v>
      </c>
      <c r="J346" s="5">
        <v>1357112.6425339</v>
      </c>
      <c r="K346" s="5">
        <v>1714694.9321266999</v>
      </c>
      <c r="L346" s="5">
        <v>34100356.72166045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2898759.0600000005</v>
      </c>
      <c r="T346" s="6">
        <v>0</v>
      </c>
      <c r="U346" s="6">
        <v>0</v>
      </c>
      <c r="V346" s="7">
        <f t="shared" si="5"/>
        <v>84168618.088082552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770</v>
      </c>
      <c r="G347" s="5">
        <v>66526419.455022156</v>
      </c>
      <c r="H347" s="5">
        <v>0</v>
      </c>
      <c r="I347" s="5">
        <v>0</v>
      </c>
      <c r="J347" s="5">
        <v>2769402.8325792002</v>
      </c>
      <c r="K347" s="5">
        <v>4065804.0723982002</v>
      </c>
      <c r="L347" s="5">
        <v>56038409.817992598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4647119.9399999995</v>
      </c>
      <c r="T347" s="6">
        <v>0</v>
      </c>
      <c r="U347" s="6">
        <v>0</v>
      </c>
      <c r="V347" s="7">
        <f t="shared" si="5"/>
        <v>134047156.11799215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770</v>
      </c>
      <c r="G348" s="5">
        <v>83723397.488771945</v>
      </c>
      <c r="H348" s="5">
        <v>0</v>
      </c>
      <c r="I348" s="5">
        <v>0</v>
      </c>
      <c r="J348" s="5">
        <v>3329412.9864253001</v>
      </c>
      <c r="K348" s="5">
        <v>3513691.1764706001</v>
      </c>
      <c r="L348" s="5">
        <v>84478028.170255631</v>
      </c>
      <c r="M348" s="5">
        <v>0</v>
      </c>
      <c r="N348" s="6">
        <v>0</v>
      </c>
      <c r="O348" s="6">
        <v>-9237691.1926058773</v>
      </c>
      <c r="P348" s="6">
        <v>0</v>
      </c>
      <c r="Q348" s="6">
        <v>0</v>
      </c>
      <c r="R348" s="6">
        <v>0</v>
      </c>
      <c r="S348" s="6">
        <v>6077892.0599999996</v>
      </c>
      <c r="T348" s="6">
        <v>0</v>
      </c>
      <c r="U348" s="6">
        <v>0</v>
      </c>
      <c r="V348" s="7">
        <f t="shared" si="5"/>
        <v>171884730.68931758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772</v>
      </c>
      <c r="G349" s="5">
        <v>19805570.690509025</v>
      </c>
      <c r="H349" s="5">
        <v>6234829.0095991539</v>
      </c>
      <c r="I349" s="5">
        <v>0</v>
      </c>
      <c r="J349" s="5">
        <v>401419.04977376002</v>
      </c>
      <c r="K349" s="5">
        <v>716298.09954751004</v>
      </c>
      <c r="L349" s="5">
        <v>0</v>
      </c>
      <c r="M349" s="5">
        <v>13574208.975527119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1703843.64</v>
      </c>
      <c r="U349" s="6">
        <v>0</v>
      </c>
      <c r="V349" s="7">
        <f t="shared" si="5"/>
        <v>42436169.464956567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772</v>
      </c>
      <c r="G350" s="5">
        <v>45972491.313269548</v>
      </c>
      <c r="H350" s="5">
        <v>14472222.333935248</v>
      </c>
      <c r="I350" s="5">
        <v>0</v>
      </c>
      <c r="J350" s="5">
        <v>1262597.0588235001</v>
      </c>
      <c r="K350" s="5">
        <v>1822769.1855204001</v>
      </c>
      <c r="L350" s="5">
        <v>0</v>
      </c>
      <c r="M350" s="5">
        <v>36119671.591463916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4142291.4</v>
      </c>
      <c r="U350" s="6">
        <v>0</v>
      </c>
      <c r="V350" s="7">
        <f t="shared" si="5"/>
        <v>103792042.88301262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770</v>
      </c>
      <c r="G351" s="5">
        <v>63350458.999046743</v>
      </c>
      <c r="H351" s="5">
        <v>0</v>
      </c>
      <c r="I351" s="5">
        <v>0</v>
      </c>
      <c r="J351" s="5">
        <v>2017356.479638</v>
      </c>
      <c r="K351" s="5">
        <v>2071229.0135747001</v>
      </c>
      <c r="L351" s="5">
        <v>42542791.524962068</v>
      </c>
      <c r="M351" s="5">
        <v>0</v>
      </c>
      <c r="N351" s="6">
        <v>0</v>
      </c>
      <c r="O351" s="6">
        <v>8644826.4458005726</v>
      </c>
      <c r="P351" s="6">
        <v>0</v>
      </c>
      <c r="Q351" s="6">
        <v>0</v>
      </c>
      <c r="R351" s="6">
        <v>0</v>
      </c>
      <c r="S351" s="6">
        <v>6818738.2199999997</v>
      </c>
      <c r="T351" s="6">
        <v>0</v>
      </c>
      <c r="U351" s="6">
        <v>0</v>
      </c>
      <c r="V351" s="7">
        <f t="shared" si="5"/>
        <v>125445400.68302208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774</v>
      </c>
      <c r="G352" s="5">
        <v>36238611.946169004</v>
      </c>
      <c r="H352" s="5">
        <v>0</v>
      </c>
      <c r="I352" s="5">
        <v>0</v>
      </c>
      <c r="J352" s="5">
        <v>0</v>
      </c>
      <c r="K352" s="5">
        <v>6088667.8099547504</v>
      </c>
      <c r="L352" s="5">
        <v>4887950.0732760839</v>
      </c>
      <c r="M352" s="5">
        <v>0</v>
      </c>
      <c r="N352" s="6">
        <v>0</v>
      </c>
      <c r="O352" s="6">
        <v>-5014931.9125444582</v>
      </c>
      <c r="P352" s="6">
        <v>0</v>
      </c>
      <c r="Q352" s="6">
        <v>0</v>
      </c>
      <c r="R352" s="6">
        <v>0</v>
      </c>
      <c r="S352" s="6">
        <v>2332581.12</v>
      </c>
      <c r="T352" s="6">
        <v>0</v>
      </c>
      <c r="U352" s="6">
        <v>0</v>
      </c>
      <c r="V352" s="7">
        <f t="shared" si="5"/>
        <v>44532879.036855377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772</v>
      </c>
      <c r="G353" s="5">
        <v>31019504.58064672</v>
      </c>
      <c r="H353" s="5">
        <v>9764995.4169454612</v>
      </c>
      <c r="I353" s="5">
        <v>0</v>
      </c>
      <c r="J353" s="5">
        <v>1201878.0814479999</v>
      </c>
      <c r="K353" s="5">
        <v>1533791.719457</v>
      </c>
      <c r="L353" s="5">
        <v>0</v>
      </c>
      <c r="M353" s="5">
        <v>32002744.262681164</v>
      </c>
      <c r="N353" s="6">
        <v>0</v>
      </c>
      <c r="O353" s="6">
        <v>0</v>
      </c>
      <c r="P353" s="6">
        <v>-1209598.6386463817</v>
      </c>
      <c r="Q353" s="6">
        <v>0</v>
      </c>
      <c r="R353" s="6">
        <v>0</v>
      </c>
      <c r="S353" s="6">
        <v>0</v>
      </c>
      <c r="T353" s="6">
        <v>2427297.12</v>
      </c>
      <c r="U353" s="6">
        <v>0</v>
      </c>
      <c r="V353" s="7">
        <f t="shared" si="5"/>
        <v>76740612.542531982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770</v>
      </c>
      <c r="G354" s="5">
        <v>50259677.643454634</v>
      </c>
      <c r="H354" s="5">
        <v>0</v>
      </c>
      <c r="I354" s="5">
        <v>0</v>
      </c>
      <c r="J354" s="5">
        <v>2206205.6108597</v>
      </c>
      <c r="K354" s="5">
        <v>2623945.4751130999</v>
      </c>
      <c r="L354" s="5">
        <v>50446372.40588282</v>
      </c>
      <c r="M354" s="5">
        <v>0</v>
      </c>
      <c r="N354" s="6">
        <v>0</v>
      </c>
      <c r="O354" s="6">
        <v>-4189352.9753256794</v>
      </c>
      <c r="P354" s="6">
        <v>0</v>
      </c>
      <c r="Q354" s="6">
        <v>0</v>
      </c>
      <c r="R354" s="6">
        <v>0</v>
      </c>
      <c r="S354" s="6">
        <v>3549069.72</v>
      </c>
      <c r="T354" s="6">
        <v>0</v>
      </c>
      <c r="U354" s="6">
        <v>0</v>
      </c>
      <c r="V354" s="7">
        <f t="shared" si="5"/>
        <v>104895917.87998459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772</v>
      </c>
      <c r="G355" s="5">
        <v>35352556.202834584</v>
      </c>
      <c r="H355" s="5">
        <v>11129047.80282565</v>
      </c>
      <c r="I355" s="5">
        <v>0</v>
      </c>
      <c r="J355" s="5">
        <v>3427130.0995474998</v>
      </c>
      <c r="K355" s="5">
        <v>2767114.7058823998</v>
      </c>
      <c r="L355" s="5">
        <v>0</v>
      </c>
      <c r="M355" s="5">
        <v>67228524.721138105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3450711.96</v>
      </c>
      <c r="U355" s="6">
        <v>0</v>
      </c>
      <c r="V355" s="7">
        <f t="shared" si="5"/>
        <v>123355085.49222822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771</v>
      </c>
      <c r="G356" s="5">
        <v>269746807.86346209</v>
      </c>
      <c r="H356" s="5">
        <v>0</v>
      </c>
      <c r="I356" s="5">
        <v>0</v>
      </c>
      <c r="J356" s="5">
        <v>7418681.7918552002</v>
      </c>
      <c r="K356" s="5">
        <v>9551037.4117647</v>
      </c>
      <c r="L356" s="5">
        <v>151121144.47405827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26971033.5</v>
      </c>
      <c r="T356" s="6">
        <v>0</v>
      </c>
      <c r="U356" s="6">
        <v>0</v>
      </c>
      <c r="V356" s="7">
        <f t="shared" si="5"/>
        <v>464808705.04114026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770</v>
      </c>
      <c r="G357" s="5">
        <v>39541741.718857527</v>
      </c>
      <c r="H357" s="5">
        <v>0</v>
      </c>
      <c r="I357" s="5">
        <v>0</v>
      </c>
      <c r="J357" s="5">
        <v>926624.57918551995</v>
      </c>
      <c r="K357" s="5">
        <v>1254512.6696833</v>
      </c>
      <c r="L357" s="5">
        <v>21943289.315962691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2171058.12</v>
      </c>
      <c r="T357" s="6">
        <v>0</v>
      </c>
      <c r="U357" s="6">
        <v>0</v>
      </c>
      <c r="V357" s="7">
        <f t="shared" si="5"/>
        <v>65837226.403689034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772</v>
      </c>
      <c r="G358" s="5">
        <v>31459683.116664797</v>
      </c>
      <c r="H358" s="5">
        <v>9903564.4058756102</v>
      </c>
      <c r="I358" s="5">
        <v>0</v>
      </c>
      <c r="J358" s="5">
        <v>1029827.1945701001</v>
      </c>
      <c r="K358" s="5">
        <v>1557459.1402715</v>
      </c>
      <c r="L358" s="5">
        <v>0</v>
      </c>
      <c r="M358" s="5">
        <v>32090862.539877214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2618967.2399999998</v>
      </c>
      <c r="U358" s="6">
        <v>0</v>
      </c>
      <c r="V358" s="7">
        <f t="shared" si="5"/>
        <v>78660363.637259215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770</v>
      </c>
      <c r="G359" s="5">
        <v>47294249.541251257</v>
      </c>
      <c r="H359" s="5">
        <v>0</v>
      </c>
      <c r="I359" s="5">
        <v>0</v>
      </c>
      <c r="J359" s="5">
        <v>1089084.0090498</v>
      </c>
      <c r="K359" s="5">
        <v>1797528.4162896001</v>
      </c>
      <c r="L359" s="5">
        <v>33742254.526618764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3144970.98</v>
      </c>
      <c r="T359" s="6">
        <v>0</v>
      </c>
      <c r="U359" s="6">
        <v>0</v>
      </c>
      <c r="V359" s="7">
        <f t="shared" si="5"/>
        <v>87068087.473209426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770</v>
      </c>
      <c r="G360" s="5">
        <v>28148735.676008187</v>
      </c>
      <c r="H360" s="5">
        <v>0</v>
      </c>
      <c r="I360" s="5">
        <v>0</v>
      </c>
      <c r="J360" s="5">
        <v>829137.80995475</v>
      </c>
      <c r="K360" s="5">
        <v>880472.35294118</v>
      </c>
      <c r="L360" s="5">
        <v>16017190.354239212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1854829.6199999999</v>
      </c>
      <c r="T360" s="6">
        <v>0</v>
      </c>
      <c r="U360" s="6">
        <v>0</v>
      </c>
      <c r="V360" s="7">
        <f t="shared" si="5"/>
        <v>47730365.813143328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774</v>
      </c>
      <c r="G361" s="5">
        <v>4140281.7977939919</v>
      </c>
      <c r="H361" s="5">
        <v>0</v>
      </c>
      <c r="I361" s="5">
        <v>0</v>
      </c>
      <c r="J361" s="5">
        <v>0</v>
      </c>
      <c r="K361" s="5">
        <v>350613.06787330314</v>
      </c>
      <c r="L361" s="5">
        <v>224251.88371986122</v>
      </c>
      <c r="M361" s="5">
        <v>0</v>
      </c>
      <c r="N361" s="6">
        <v>0</v>
      </c>
      <c r="O361" s="6">
        <v>78911.354894206859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4939739.3042813633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770</v>
      </c>
      <c r="G362" s="5">
        <v>73196042.706045568</v>
      </c>
      <c r="H362" s="5">
        <v>0</v>
      </c>
      <c r="I362" s="5">
        <v>0</v>
      </c>
      <c r="J362" s="5">
        <v>2109694.1628959002</v>
      </c>
      <c r="K362" s="5">
        <v>2247820.6334842001</v>
      </c>
      <c r="L362" s="5">
        <v>50995893.661084846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6201941.2199999997</v>
      </c>
      <c r="T362" s="6">
        <v>0</v>
      </c>
      <c r="U362" s="6">
        <v>0</v>
      </c>
      <c r="V362" s="7">
        <f t="shared" si="5"/>
        <v>134751392.38351053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774</v>
      </c>
      <c r="G363" s="5">
        <v>18576771.079494502</v>
      </c>
      <c r="H363" s="5">
        <v>0</v>
      </c>
      <c r="I363" s="5">
        <v>0</v>
      </c>
      <c r="J363" s="5">
        <v>0</v>
      </c>
      <c r="K363" s="5">
        <v>2733922.6244343892</v>
      </c>
      <c r="L363" s="5">
        <v>4811307.4754918972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26991311.179420788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774</v>
      </c>
      <c r="G364" s="5">
        <v>1227652.4179667754</v>
      </c>
      <c r="H364" s="5">
        <v>0</v>
      </c>
      <c r="I364" s="5">
        <v>0</v>
      </c>
      <c r="J364" s="5">
        <v>0</v>
      </c>
      <c r="K364" s="5">
        <v>6230.7692307692314</v>
      </c>
      <c r="L364" s="5">
        <v>15721.824229540554</v>
      </c>
      <c r="M364" s="5">
        <v>0</v>
      </c>
      <c r="N364" s="6">
        <v>0</v>
      </c>
      <c r="O364" s="6">
        <v>3390.4334170136135</v>
      </c>
      <c r="P364" s="6">
        <v>0</v>
      </c>
      <c r="Q364" s="6">
        <v>0</v>
      </c>
      <c r="R364" s="6">
        <v>0</v>
      </c>
      <c r="S364" s="6">
        <v>62941.5</v>
      </c>
      <c r="T364" s="6">
        <v>0</v>
      </c>
      <c r="U364" s="6">
        <v>0</v>
      </c>
      <c r="V364" s="7">
        <f t="shared" si="5"/>
        <v>1315936.9448440988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770</v>
      </c>
      <c r="G365" s="5">
        <v>156658534.43959406</v>
      </c>
      <c r="H365" s="5">
        <v>0</v>
      </c>
      <c r="I365" s="5">
        <v>0</v>
      </c>
      <c r="J365" s="5">
        <v>3867782.4524886999</v>
      </c>
      <c r="K365" s="5">
        <v>6213703.3936651004</v>
      </c>
      <c r="L365" s="5">
        <v>83910289.977953359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10981804.860000001</v>
      </c>
      <c r="T365" s="6">
        <v>0</v>
      </c>
      <c r="U365" s="6">
        <v>0</v>
      </c>
      <c r="V365" s="7">
        <f t="shared" si="5"/>
        <v>261632115.12370121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770</v>
      </c>
      <c r="G366" s="5">
        <v>31025941.580149502</v>
      </c>
      <c r="H366" s="5">
        <v>0</v>
      </c>
      <c r="I366" s="5">
        <v>0</v>
      </c>
      <c r="J366" s="5">
        <v>1426788.8054299001</v>
      </c>
      <c r="K366" s="5">
        <v>1789666.6515837</v>
      </c>
      <c r="L366" s="5">
        <v>30787433.050682075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2456851.6800000002</v>
      </c>
      <c r="T366" s="6">
        <v>0</v>
      </c>
      <c r="U366" s="6">
        <v>0</v>
      </c>
      <c r="V366" s="7">
        <f t="shared" si="5"/>
        <v>67486681.767845184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770</v>
      </c>
      <c r="G367" s="5">
        <v>46877954.548682831</v>
      </c>
      <c r="H367" s="5">
        <v>0</v>
      </c>
      <c r="I367" s="5">
        <v>0</v>
      </c>
      <c r="J367" s="5">
        <v>1281322.9502262</v>
      </c>
      <c r="K367" s="5">
        <v>1637255.4298642001</v>
      </c>
      <c r="L367" s="5">
        <v>34827420.099177055</v>
      </c>
      <c r="M367" s="5">
        <v>0</v>
      </c>
      <c r="N367" s="6">
        <v>0</v>
      </c>
      <c r="O367" s="6">
        <v>-1722356.6167965068</v>
      </c>
      <c r="P367" s="6">
        <v>0</v>
      </c>
      <c r="Q367" s="6">
        <v>0</v>
      </c>
      <c r="R367" s="6">
        <v>0</v>
      </c>
      <c r="S367" s="6">
        <v>3528857.8800000004</v>
      </c>
      <c r="T367" s="6">
        <v>0</v>
      </c>
      <c r="U367" s="6">
        <v>0</v>
      </c>
      <c r="V367" s="7">
        <f t="shared" si="5"/>
        <v>86430454.291153774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770</v>
      </c>
      <c r="G368" s="5">
        <v>65166503.41976279</v>
      </c>
      <c r="H368" s="5">
        <v>0</v>
      </c>
      <c r="I368" s="5">
        <v>0</v>
      </c>
      <c r="J368" s="5">
        <v>3279963.6561086001</v>
      </c>
      <c r="K368" s="5">
        <v>4152828.7149322</v>
      </c>
      <c r="L368" s="5">
        <v>56049970.639322333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5754889.9799999995</v>
      </c>
      <c r="T368" s="6">
        <v>0</v>
      </c>
      <c r="U368" s="6">
        <v>0</v>
      </c>
      <c r="V368" s="7">
        <f t="shared" si="5"/>
        <v>134404156.41012591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770</v>
      </c>
      <c r="G369" s="5">
        <v>27704531.307973411</v>
      </c>
      <c r="H369" s="5">
        <v>0</v>
      </c>
      <c r="I369" s="5">
        <v>0</v>
      </c>
      <c r="J369" s="5">
        <v>735464.18099547003</v>
      </c>
      <c r="K369" s="5">
        <v>1099280.2714932</v>
      </c>
      <c r="L369" s="5">
        <v>15822881.780953906</v>
      </c>
      <c r="M369" s="5">
        <v>0</v>
      </c>
      <c r="N369" s="6">
        <v>0</v>
      </c>
      <c r="O369" s="6">
        <v>38566.754183940589</v>
      </c>
      <c r="P369" s="6">
        <v>0</v>
      </c>
      <c r="Q369" s="6">
        <v>0</v>
      </c>
      <c r="R369" s="6">
        <v>0</v>
      </c>
      <c r="S369" s="6">
        <v>2083269.06</v>
      </c>
      <c r="T369" s="6">
        <v>0</v>
      </c>
      <c r="U369" s="6">
        <v>0</v>
      </c>
      <c r="V369" s="7">
        <f t="shared" si="5"/>
        <v>47483993.355599932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770</v>
      </c>
      <c r="G370" s="5">
        <v>15607705.277005065</v>
      </c>
      <c r="H370" s="5">
        <v>0</v>
      </c>
      <c r="I370" s="5">
        <v>0</v>
      </c>
      <c r="J370" s="5">
        <v>500358.93212670001</v>
      </c>
      <c r="K370" s="5">
        <v>594221.49321266997</v>
      </c>
      <c r="L370" s="5">
        <v>8404100.8100635819</v>
      </c>
      <c r="M370" s="5">
        <v>0</v>
      </c>
      <c r="N370" s="6">
        <v>0</v>
      </c>
      <c r="O370" s="6">
        <v>4572013.1315491125</v>
      </c>
      <c r="P370" s="6">
        <v>0</v>
      </c>
      <c r="Q370" s="6">
        <v>0</v>
      </c>
      <c r="R370" s="6">
        <v>0</v>
      </c>
      <c r="S370" s="6">
        <v>1350000</v>
      </c>
      <c r="T370" s="6">
        <v>0</v>
      </c>
      <c r="U370" s="6">
        <v>0</v>
      </c>
      <c r="V370" s="7">
        <f t="shared" si="5"/>
        <v>31028399.643957131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770</v>
      </c>
      <c r="G371" s="5">
        <v>84910371.124374256</v>
      </c>
      <c r="H371" s="5">
        <v>0</v>
      </c>
      <c r="I371" s="5">
        <v>0</v>
      </c>
      <c r="J371" s="5">
        <v>1956346.6606335</v>
      </c>
      <c r="K371" s="5">
        <v>2719619.8733032001</v>
      </c>
      <c r="L371" s="5">
        <v>32887381.087101366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5781072.2400000002</v>
      </c>
      <c r="T371" s="6">
        <v>0</v>
      </c>
      <c r="U371" s="6">
        <v>0</v>
      </c>
      <c r="V371" s="7">
        <f t="shared" si="5"/>
        <v>128254790.98541233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770</v>
      </c>
      <c r="G372" s="5">
        <v>30925070.277084805</v>
      </c>
      <c r="H372" s="5">
        <v>0</v>
      </c>
      <c r="I372" s="5">
        <v>0</v>
      </c>
      <c r="J372" s="5">
        <v>829523.83710407</v>
      </c>
      <c r="K372" s="5">
        <v>974000.22624433995</v>
      </c>
      <c r="L372" s="5">
        <v>15673071.186848262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2194384.6799999997</v>
      </c>
      <c r="T372" s="6">
        <v>0</v>
      </c>
      <c r="U372" s="6">
        <v>0</v>
      </c>
      <c r="V372" s="7">
        <f t="shared" si="5"/>
        <v>50596050.207281478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21">
        <v>133</v>
      </c>
      <c r="F373" s="15" t="s">
        <v>770</v>
      </c>
      <c r="G373" s="5">
        <v>43528819.007728159</v>
      </c>
      <c r="H373" s="5">
        <v>0</v>
      </c>
      <c r="I373" s="5">
        <v>0</v>
      </c>
      <c r="J373" s="5">
        <v>1240689.3122171999</v>
      </c>
      <c r="K373" s="5">
        <v>1538035.9276018001</v>
      </c>
      <c r="L373" s="5">
        <v>29638169.495241024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2704583.5200000005</v>
      </c>
      <c r="T373" s="6">
        <v>0</v>
      </c>
      <c r="U373" s="6">
        <v>0</v>
      </c>
      <c r="V373" s="7">
        <f t="shared" si="5"/>
        <v>78650297.262788177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21">
        <v>140</v>
      </c>
      <c r="F374" s="15" t="s">
        <v>770</v>
      </c>
      <c r="G374" s="5">
        <v>40436277.558792345</v>
      </c>
      <c r="H374" s="5">
        <v>0</v>
      </c>
      <c r="I374" s="5">
        <v>0</v>
      </c>
      <c r="J374" s="5">
        <v>990957.77375565004</v>
      </c>
      <c r="K374" s="5">
        <v>1264594.8416289</v>
      </c>
      <c r="L374" s="5">
        <v>26562319.155841205</v>
      </c>
      <c r="M374" s="5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2532868.92</v>
      </c>
      <c r="T374" s="6">
        <v>0</v>
      </c>
      <c r="U374" s="6">
        <v>0</v>
      </c>
      <c r="V374" s="7">
        <f t="shared" si="5"/>
        <v>71787018.250018105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770</v>
      </c>
      <c r="G375" s="5">
        <v>28194987.662067309</v>
      </c>
      <c r="H375" s="5">
        <v>0</v>
      </c>
      <c r="I375" s="5">
        <v>0</v>
      </c>
      <c r="J375" s="5">
        <v>697345.91855204001</v>
      </c>
      <c r="K375" s="5">
        <v>961480.63348415005</v>
      </c>
      <c r="L375" s="5">
        <v>15534600.555808067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1890000</v>
      </c>
      <c r="T375" s="6">
        <v>0</v>
      </c>
      <c r="U375" s="6">
        <v>0</v>
      </c>
      <c r="V375" s="7">
        <f t="shared" si="5"/>
        <v>47278414.769911572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774</v>
      </c>
      <c r="G376" s="5">
        <v>10942351.479596969</v>
      </c>
      <c r="H376" s="5">
        <v>0</v>
      </c>
      <c r="I376" s="5">
        <v>0</v>
      </c>
      <c r="J376" s="5">
        <v>0</v>
      </c>
      <c r="K376" s="5">
        <v>614398.99547511304</v>
      </c>
      <c r="L376" s="5">
        <v>1703792.7984226663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14314638.033494748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770</v>
      </c>
      <c r="G377" s="5">
        <v>28280879.120665319</v>
      </c>
      <c r="H377" s="5">
        <v>0</v>
      </c>
      <c r="I377" s="5">
        <v>0</v>
      </c>
      <c r="J377" s="5">
        <v>632248.74208144995</v>
      </c>
      <c r="K377" s="5">
        <v>1146128.8235293999</v>
      </c>
      <c r="L377" s="5">
        <v>16157718.386994392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1747910.16</v>
      </c>
      <c r="T377" s="6">
        <v>0</v>
      </c>
      <c r="U377" s="6">
        <v>0</v>
      </c>
      <c r="V377" s="7">
        <f t="shared" si="5"/>
        <v>47964885.233270556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770</v>
      </c>
      <c r="G378" s="5">
        <v>37757697.741369382</v>
      </c>
      <c r="H378" s="5">
        <v>0</v>
      </c>
      <c r="I378" s="5">
        <v>0</v>
      </c>
      <c r="J378" s="5">
        <v>843475.10407240002</v>
      </c>
      <c r="K378" s="5">
        <v>901811.35746606998</v>
      </c>
      <c r="L378" s="5">
        <v>20742076.788700134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2398240.08</v>
      </c>
      <c r="T378" s="6">
        <v>0</v>
      </c>
      <c r="U378" s="6">
        <v>0</v>
      </c>
      <c r="V378" s="7">
        <f t="shared" si="5"/>
        <v>62643301.071607985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770</v>
      </c>
      <c r="G379" s="5">
        <v>49663247.149324641</v>
      </c>
      <c r="H379" s="5">
        <v>0</v>
      </c>
      <c r="I379" s="5">
        <v>0</v>
      </c>
      <c r="J379" s="5">
        <v>1318575.8642533999</v>
      </c>
      <c r="K379" s="5">
        <v>1968712.8054299001</v>
      </c>
      <c r="L379" s="5">
        <v>34731858.531193376</v>
      </c>
      <c r="M379" s="5">
        <v>0</v>
      </c>
      <c r="N379" s="6">
        <v>0</v>
      </c>
      <c r="O379" s="6">
        <v>-3272656.0651736963</v>
      </c>
      <c r="P379" s="6">
        <v>0</v>
      </c>
      <c r="Q379" s="6">
        <v>0</v>
      </c>
      <c r="R379" s="6">
        <v>0</v>
      </c>
      <c r="S379" s="6">
        <v>3573525.2399999998</v>
      </c>
      <c r="T379" s="6">
        <v>0</v>
      </c>
      <c r="U379" s="6">
        <v>0</v>
      </c>
      <c r="V379" s="7">
        <f t="shared" si="5"/>
        <v>87983263.525027603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770</v>
      </c>
      <c r="G380" s="5">
        <v>54034847.355743967</v>
      </c>
      <c r="H380" s="5">
        <v>0</v>
      </c>
      <c r="I380" s="5">
        <v>0</v>
      </c>
      <c r="J380" s="5">
        <v>1677377.7556561001</v>
      </c>
      <c r="K380" s="5">
        <v>1984853.9366516001</v>
      </c>
      <c r="L380" s="5">
        <v>36230136.078216374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3925510.7399999998</v>
      </c>
      <c r="T380" s="6">
        <v>0</v>
      </c>
      <c r="U380" s="6">
        <v>0</v>
      </c>
      <c r="V380" s="7">
        <f t="shared" si="5"/>
        <v>97852725.866268039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770</v>
      </c>
      <c r="G381" s="5">
        <v>56237479.697628558</v>
      </c>
      <c r="H381" s="5">
        <v>0</v>
      </c>
      <c r="I381" s="5">
        <v>0</v>
      </c>
      <c r="J381" s="5">
        <v>1824474.1266968001</v>
      </c>
      <c r="K381" s="5">
        <v>2310959.6380091002</v>
      </c>
      <c r="L381" s="5">
        <v>45886296.656170331</v>
      </c>
      <c r="M381" s="5">
        <v>0</v>
      </c>
      <c r="N381" s="6">
        <v>0</v>
      </c>
      <c r="O381" s="6">
        <v>-3292704.2948481729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106300105.82365662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774</v>
      </c>
      <c r="G382" s="5">
        <v>46340454.846808635</v>
      </c>
      <c r="H382" s="5">
        <v>0</v>
      </c>
      <c r="I382" s="5">
        <v>0</v>
      </c>
      <c r="J382" s="5">
        <v>0</v>
      </c>
      <c r="K382" s="5">
        <v>13785812.009049777</v>
      </c>
      <c r="L382" s="5">
        <v>7555017.1913396008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4983774.66</v>
      </c>
      <c r="T382" s="6">
        <v>0</v>
      </c>
      <c r="U382" s="6">
        <v>0</v>
      </c>
      <c r="V382" s="7">
        <f t="shared" si="5"/>
        <v>72665058.707198009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774</v>
      </c>
      <c r="G383" s="5">
        <v>1969854.1052914823</v>
      </c>
      <c r="H383" s="5">
        <v>0</v>
      </c>
      <c r="I383" s="5">
        <v>0</v>
      </c>
      <c r="J383" s="5">
        <v>0</v>
      </c>
      <c r="K383" s="5">
        <v>246801.25791855203</v>
      </c>
      <c r="L383" s="5">
        <v>87728.301684258739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96880.680000000008</v>
      </c>
      <c r="T383" s="6">
        <v>0</v>
      </c>
      <c r="U383" s="6">
        <v>0</v>
      </c>
      <c r="V383" s="7">
        <f t="shared" si="5"/>
        <v>2401264.3448942932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770</v>
      </c>
      <c r="G384" s="5">
        <v>60754514.357128203</v>
      </c>
      <c r="H384" s="5">
        <v>0</v>
      </c>
      <c r="I384" s="5">
        <v>0</v>
      </c>
      <c r="J384" s="5">
        <v>2420348.4434389002</v>
      </c>
      <c r="K384" s="5">
        <v>2926007.4660633998</v>
      </c>
      <c r="L384" s="5">
        <v>50559636.141597368</v>
      </c>
      <c r="M384" s="5">
        <v>0</v>
      </c>
      <c r="N384" s="6">
        <v>0</v>
      </c>
      <c r="O384" s="6">
        <v>6167477.0508865267</v>
      </c>
      <c r="P384" s="6">
        <v>0</v>
      </c>
      <c r="Q384" s="6">
        <v>0</v>
      </c>
      <c r="R384" s="6">
        <v>0</v>
      </c>
      <c r="S384" s="6">
        <v>5687063.8200000003</v>
      </c>
      <c r="T384" s="6">
        <v>0</v>
      </c>
      <c r="U384" s="6">
        <v>0</v>
      </c>
      <c r="V384" s="7">
        <f t="shared" si="5"/>
        <v>128515047.2791144</v>
      </c>
    </row>
    <row r="385" spans="1:28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770</v>
      </c>
      <c r="G385" s="5">
        <v>61797789.406215593</v>
      </c>
      <c r="H385" s="5">
        <v>0</v>
      </c>
      <c r="I385" s="5">
        <v>0</v>
      </c>
      <c r="J385" s="5">
        <v>2092331.5927601999</v>
      </c>
      <c r="K385" s="5">
        <v>2953906.1538462001</v>
      </c>
      <c r="L385" s="5">
        <v>50199463.754710369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5239610.28</v>
      </c>
      <c r="T385" s="6">
        <v>0</v>
      </c>
      <c r="U385" s="6">
        <v>0</v>
      </c>
      <c r="V385" s="7">
        <f t="shared" si="5"/>
        <v>122283101.18753237</v>
      </c>
    </row>
    <row r="386" spans="1:28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770</v>
      </c>
      <c r="G386" s="5">
        <v>158084581.4943428</v>
      </c>
      <c r="H386" s="5">
        <v>0</v>
      </c>
      <c r="I386" s="5">
        <v>0</v>
      </c>
      <c r="J386" s="5">
        <v>8656523.9819005001</v>
      </c>
      <c r="K386" s="5">
        <v>6990822.3167420998</v>
      </c>
      <c r="L386" s="5">
        <v>106258872.67390862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14867388.540000001</v>
      </c>
      <c r="T386" s="6">
        <v>0</v>
      </c>
      <c r="U386" s="6">
        <v>0</v>
      </c>
      <c r="V386" s="7">
        <f t="shared" si="5"/>
        <v>294858189.00689405</v>
      </c>
    </row>
    <row r="387" spans="1:28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772</v>
      </c>
      <c r="G387" s="5">
        <v>32626947.106830999</v>
      </c>
      <c r="H387" s="5">
        <v>10271021.193739654</v>
      </c>
      <c r="I387" s="5">
        <v>0</v>
      </c>
      <c r="J387" s="5">
        <v>1681165.8461539</v>
      </c>
      <c r="K387" s="5">
        <v>1683563.9366516001</v>
      </c>
      <c r="L387" s="5">
        <v>0</v>
      </c>
      <c r="M387" s="5">
        <v>32188760.762150798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3012482.8800000004</v>
      </c>
      <c r="U387" s="6">
        <v>0</v>
      </c>
      <c r="V387" s="7">
        <f t="shared" si="5"/>
        <v>81463941.725526944</v>
      </c>
    </row>
    <row r="388" spans="1:28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772</v>
      </c>
      <c r="G388" s="5">
        <v>29040690.830539748</v>
      </c>
      <c r="H388" s="5">
        <v>9142061.3159012105</v>
      </c>
      <c r="I388" s="5">
        <v>0</v>
      </c>
      <c r="J388" s="5">
        <v>810817.70135747001</v>
      </c>
      <c r="K388" s="5">
        <v>1044047.8280543</v>
      </c>
      <c r="L388" s="5">
        <v>0</v>
      </c>
      <c r="M388" s="5">
        <v>22062072.192992583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2468575.62</v>
      </c>
      <c r="U388" s="6">
        <v>0</v>
      </c>
      <c r="V388" s="7">
        <f t="shared" si="5"/>
        <v>64568265.488845311</v>
      </c>
    </row>
    <row r="389" spans="1:28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772</v>
      </c>
      <c r="G389" s="5">
        <v>28588129.145947546</v>
      </c>
      <c r="H389" s="5">
        <v>8999594.0896939542</v>
      </c>
      <c r="I389" s="5">
        <v>0</v>
      </c>
      <c r="J389" s="5">
        <v>935736.67873302998</v>
      </c>
      <c r="K389" s="5">
        <v>1197134.9773756</v>
      </c>
      <c r="L389" s="5">
        <v>0</v>
      </c>
      <c r="M389" s="5">
        <v>22735961.523536433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2475049.86</v>
      </c>
      <c r="U389" s="6">
        <v>0</v>
      </c>
      <c r="V389" s="7">
        <f t="shared" si="5"/>
        <v>64931606.275286555</v>
      </c>
    </row>
    <row r="390" spans="1:28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770</v>
      </c>
      <c r="G390" s="5">
        <v>53422196.899767935</v>
      </c>
      <c r="H390" s="5">
        <v>0</v>
      </c>
      <c r="I390" s="5">
        <v>0</v>
      </c>
      <c r="J390" s="5">
        <v>1762426.4162896001</v>
      </c>
      <c r="K390" s="5">
        <v>2076444.0361991001</v>
      </c>
      <c r="L390" s="5">
        <v>36188618.291918561</v>
      </c>
      <c r="M390" s="5">
        <v>0</v>
      </c>
      <c r="N390" s="6">
        <v>0</v>
      </c>
      <c r="O390" s="6">
        <v>-1232512.1648450869</v>
      </c>
      <c r="P390" s="6">
        <v>0</v>
      </c>
      <c r="Q390" s="6">
        <v>0</v>
      </c>
      <c r="R390" s="6">
        <v>0</v>
      </c>
      <c r="S390" s="6">
        <v>3894099.84</v>
      </c>
      <c r="T390" s="6">
        <v>0</v>
      </c>
      <c r="U390" s="6">
        <v>0</v>
      </c>
      <c r="V390" s="7">
        <f t="shared" si="5"/>
        <v>96111273.319330111</v>
      </c>
    </row>
    <row r="391" spans="1:28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772</v>
      </c>
      <c r="G391" s="5">
        <v>31006925.54011897</v>
      </c>
      <c r="H391" s="5">
        <v>9761035.512531653</v>
      </c>
      <c r="I391" s="5">
        <v>0</v>
      </c>
      <c r="J391" s="5">
        <v>1741648.5610859999</v>
      </c>
      <c r="K391" s="5">
        <v>1841360.6787330001</v>
      </c>
      <c r="L391" s="5">
        <v>0</v>
      </c>
      <c r="M391" s="5">
        <v>41090598.796574406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4138893.18</v>
      </c>
      <c r="U391" s="6">
        <v>0</v>
      </c>
      <c r="V391" s="7">
        <f t="shared" si="5"/>
        <v>89580462.269044042</v>
      </c>
    </row>
    <row r="392" spans="1:28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770</v>
      </c>
      <c r="G392" s="5">
        <v>47644431.019535214</v>
      </c>
      <c r="H392" s="5">
        <v>0</v>
      </c>
      <c r="I392" s="5">
        <v>0</v>
      </c>
      <c r="J392" s="5">
        <v>1145970.0995475</v>
      </c>
      <c r="K392" s="5">
        <v>1503766.199095</v>
      </c>
      <c r="L392" s="5">
        <v>28122889.382805273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3355342.92</v>
      </c>
      <c r="T392" s="6">
        <v>0</v>
      </c>
      <c r="U392" s="6">
        <v>0</v>
      </c>
      <c r="V392" s="7">
        <f t="shared" si="5"/>
        <v>81772399.62098299</v>
      </c>
    </row>
    <row r="393" spans="1:28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772</v>
      </c>
      <c r="G393" s="5">
        <v>33294876.038139947</v>
      </c>
      <c r="H393" s="5">
        <v>10481286.413679577</v>
      </c>
      <c r="I393" s="5">
        <v>0</v>
      </c>
      <c r="J393" s="5">
        <v>996188.58823530003</v>
      </c>
      <c r="K393" s="5">
        <v>1404511.3574661</v>
      </c>
      <c r="L393" s="5">
        <v>0</v>
      </c>
      <c r="M393" s="5">
        <v>27834862.483036403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3303324</v>
      </c>
      <c r="U393" s="6">
        <v>0</v>
      </c>
      <c r="V393" s="7">
        <f t="shared" ref="V393:V394" si="6">+SUM(G393:U393)</f>
        <v>77315048.880557328</v>
      </c>
    </row>
    <row r="394" spans="1:28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772</v>
      </c>
      <c r="G394" s="5">
        <v>25274811.22521729</v>
      </c>
      <c r="H394" s="5">
        <v>7956555.6934263241</v>
      </c>
      <c r="I394" s="5">
        <v>0</v>
      </c>
      <c r="J394" s="5">
        <v>650975.68325791997</v>
      </c>
      <c r="K394" s="5">
        <v>799398.37104072003</v>
      </c>
      <c r="L394" s="5">
        <v>0</v>
      </c>
      <c r="M394" s="5">
        <v>16212471.88996394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2049990.1199999999</v>
      </c>
      <c r="U394" s="6">
        <v>0</v>
      </c>
      <c r="V394" s="7">
        <f t="shared" si="6"/>
        <v>52944202.982906193</v>
      </c>
    </row>
    <row r="395" spans="1:28" x14ac:dyDescent="0.25">
      <c r="A395" s="8"/>
      <c r="B395" s="8"/>
      <c r="C395" s="8"/>
      <c r="D395" s="8"/>
      <c r="E395" s="8"/>
      <c r="F395" s="8"/>
      <c r="G395" s="10">
        <f>SUM(G8:G394)</f>
        <v>7380782925.9234838</v>
      </c>
      <c r="H395" s="10">
        <f t="shared" ref="H395:V395" si="7">SUM(H8:H394)</f>
        <v>319681684.81727624</v>
      </c>
      <c r="I395" s="10">
        <f t="shared" si="7"/>
        <v>6453533980.7832909</v>
      </c>
      <c r="J395" s="10">
        <f t="shared" si="7"/>
        <v>482420641.36651552</v>
      </c>
      <c r="K395" s="10">
        <f t="shared" si="7"/>
        <v>813837220.2171942</v>
      </c>
      <c r="L395" s="10">
        <f t="shared" si="7"/>
        <v>4430194709.2808037</v>
      </c>
      <c r="M395" s="10">
        <f t="shared" si="7"/>
        <v>1021427760.9806718</v>
      </c>
      <c r="N395" s="10">
        <f t="shared" si="7"/>
        <v>4834501292.0326805</v>
      </c>
      <c r="O395" s="10">
        <f t="shared" si="7"/>
        <v>-40821980.290077686</v>
      </c>
      <c r="P395" s="10">
        <f t="shared" si="7"/>
        <v>-32833246.75794794</v>
      </c>
      <c r="Q395" s="10">
        <f t="shared" si="7"/>
        <v>-153436871.0660356</v>
      </c>
      <c r="R395" s="10">
        <f t="shared" si="7"/>
        <v>45517094.829000019</v>
      </c>
      <c r="S395" s="10">
        <f t="shared" si="7"/>
        <v>492936455.16000021</v>
      </c>
      <c r="T395" s="10">
        <f t="shared" si="7"/>
        <v>91723800.960000008</v>
      </c>
      <c r="U395" s="10">
        <f t="shared" si="7"/>
        <v>409269735.36000019</v>
      </c>
      <c r="V395" s="10">
        <f t="shared" si="7"/>
        <v>26548735203.596859</v>
      </c>
    </row>
    <row r="396" spans="1:28" x14ac:dyDescent="0.25">
      <c r="R396" s="23"/>
    </row>
    <row r="397" spans="1:28" x14ac:dyDescent="0.25">
      <c r="K397" s="22"/>
      <c r="N397" s="18"/>
      <c r="T397" s="16"/>
      <c r="V397" s="18"/>
      <c r="W397" s="19"/>
    </row>
    <row r="398" spans="1:28" x14ac:dyDescent="0.25">
      <c r="H398" s="17"/>
      <c r="K398" s="17"/>
      <c r="L398" s="18"/>
      <c r="M398" s="17"/>
      <c r="N398" s="17"/>
      <c r="T398" s="17"/>
      <c r="V398" s="18"/>
    </row>
    <row r="399" spans="1:28" x14ac:dyDescent="0.25">
      <c r="T399" s="17"/>
      <c r="V399" s="17"/>
      <c r="AB399" s="17"/>
    </row>
    <row r="400" spans="1:28" x14ac:dyDescent="0.25">
      <c r="V400" s="17"/>
      <c r="AB400" s="17"/>
    </row>
    <row r="401" spans="22:28" x14ac:dyDescent="0.25">
      <c r="V401" s="17"/>
      <c r="AB401" s="18"/>
    </row>
    <row r="402" spans="22:28" x14ac:dyDescent="0.25">
      <c r="V402" s="17"/>
    </row>
    <row r="403" spans="22:28" x14ac:dyDescent="0.25">
      <c r="AB403" s="19"/>
    </row>
    <row r="407" spans="22:28" x14ac:dyDescent="0.25">
      <c r="AB407" s="17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2022-10-04T19:30:13Z</cp:lastPrinted>
  <dcterms:created xsi:type="dcterms:W3CDTF">2017-03-31T14:53:56Z</dcterms:created>
  <dcterms:modified xsi:type="dcterms:W3CDTF">2024-01-24T16:09:45Z</dcterms:modified>
</cp:coreProperties>
</file>