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2\Publicación WEB\Compensación por Línea\"/>
    </mc:Choice>
  </mc:AlternateContent>
  <xr:revisionPtr revIDLastSave="0" documentId="13_ncr:1_{90291C0C-BDA9-41A8-9831-4D2741F527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oviembre" sheetId="5" r:id="rId1"/>
  </sheets>
  <definedNames>
    <definedName name="_xlnm._FilterDatabase" localSheetId="0" hidden="1">Noviembre!$A$7:$V$395</definedName>
    <definedName name="_xlnm.Print_Area" localSheetId="0">Noviembre!$A$1:$V$395</definedName>
    <definedName name="_xlnm.Print_Titles" localSheetId="0">Noviembre!$6:$7</definedName>
  </definedNames>
  <calcPr calcId="181029"/>
</workbook>
</file>

<file path=xl/calcChain.xml><?xml version="1.0" encoding="utf-8"?>
<calcChain xmlns="http://schemas.openxmlformats.org/spreadsheetml/2006/main">
  <c r="I395" i="5" l="1"/>
  <c r="R395" i="5" l="1"/>
  <c r="H395" i="5" l="1"/>
  <c r="G395" i="5" l="1"/>
  <c r="T395" i="5" l="1"/>
  <c r="J395" i="5" l="1"/>
  <c r="K395" i="5"/>
  <c r="U395" i="5"/>
  <c r="S395" i="5"/>
  <c r="M395" i="5"/>
  <c r="N395" i="5" l="1"/>
  <c r="L395" i="5"/>
  <c r="V214" i="5" l="1"/>
  <c r="V368" i="5"/>
  <c r="V280" i="5"/>
  <c r="V309" i="5"/>
  <c r="V366" i="5"/>
  <c r="V380" i="5"/>
  <c r="V298" i="5"/>
  <c r="V224" i="5"/>
  <c r="V329" i="5"/>
  <c r="V178" i="5"/>
  <c r="V251" i="5"/>
  <c r="V264" i="5"/>
  <c r="V387" i="5"/>
  <c r="V273" i="5"/>
  <c r="V296" i="5"/>
  <c r="V274" i="5"/>
  <c r="V297" i="5"/>
  <c r="V253" i="5"/>
  <c r="V375" i="5"/>
  <c r="V338" i="5"/>
  <c r="V168" i="5"/>
  <c r="V315" i="5"/>
  <c r="V302" i="5"/>
  <c r="V284" i="5"/>
  <c r="V330" i="5"/>
  <c r="V306" i="5"/>
  <c r="V262" i="5"/>
  <c r="V351" i="5"/>
  <c r="V386" i="5"/>
  <c r="V270" i="5"/>
  <c r="V176" i="5"/>
  <c r="V180" i="5"/>
  <c r="V378" i="5"/>
  <c r="V275" i="5"/>
  <c r="V175" i="5"/>
  <c r="V137" i="5"/>
  <c r="V140" i="5"/>
  <c r="V259" i="5"/>
  <c r="V303" i="5"/>
  <c r="V268" i="5"/>
  <c r="V373" i="5"/>
  <c r="V321" i="5"/>
  <c r="V317" i="5"/>
  <c r="V287" i="5"/>
  <c r="V334" i="5" l="1"/>
  <c r="V263" i="5"/>
  <c r="V138" i="5"/>
  <c r="V337" i="5"/>
  <c r="V212" i="5"/>
  <c r="V261" i="5"/>
  <c r="V310" i="5"/>
  <c r="V204" i="5"/>
  <c r="V233" i="5"/>
  <c r="V348" i="5"/>
  <c r="V360" i="5"/>
  <c r="V346" i="5"/>
  <c r="V314" i="5"/>
  <c r="V265" i="5"/>
  <c r="V260" i="5"/>
  <c r="V390" i="5"/>
  <c r="V385" i="5"/>
  <c r="V209" i="5"/>
  <c r="V252" i="5"/>
  <c r="V319" i="5"/>
  <c r="V320" i="5"/>
  <c r="V335" i="5"/>
  <c r="V336" i="5"/>
  <c r="V356" i="5"/>
  <c r="V278" i="5"/>
  <c r="V340" i="5"/>
  <c r="V290" i="5"/>
  <c r="V145" i="5"/>
  <c r="V223" i="5"/>
  <c r="V188" i="5"/>
  <c r="V142" i="5"/>
  <c r="V130" i="5"/>
  <c r="V109" i="5"/>
  <c r="V166" i="5"/>
  <c r="V218" i="5"/>
  <c r="V107" i="5"/>
  <c r="V247" i="5"/>
  <c r="V46" i="5"/>
  <c r="V61" i="5"/>
  <c r="V91" i="5"/>
  <c r="V93" i="5"/>
  <c r="V34" i="5"/>
  <c r="V21" i="5"/>
  <c r="V104" i="5"/>
  <c r="V134" i="5"/>
  <c r="V350" i="5"/>
  <c r="V222" i="5"/>
  <c r="V215" i="5"/>
  <c r="V118" i="5"/>
  <c r="V200" i="5"/>
  <c r="V352" i="5"/>
  <c r="V162" i="5"/>
  <c r="V364" i="5"/>
  <c r="V345" i="5"/>
  <c r="V382" i="5"/>
  <c r="V139" i="5"/>
  <c r="V117" i="5"/>
  <c r="V172" i="5"/>
  <c r="V146" i="5"/>
  <c r="V163" i="5"/>
  <c r="V197" i="5"/>
  <c r="V201" i="5"/>
  <c r="V300" i="5"/>
  <c r="V177" i="5"/>
  <c r="V234" i="5"/>
  <c r="V108" i="5"/>
  <c r="V191" i="5"/>
  <c r="V164" i="5"/>
  <c r="V339" i="5"/>
  <c r="V391" i="5"/>
  <c r="V74" i="5"/>
  <c r="V57" i="5"/>
  <c r="V248" i="5"/>
  <c r="V90" i="5"/>
  <c r="V92" i="5"/>
  <c r="V105" i="5"/>
  <c r="V20" i="5"/>
  <c r="V103" i="5"/>
  <c r="V376" i="5"/>
  <c r="V361" i="5"/>
  <c r="V271" i="5"/>
  <c r="V133" i="5"/>
  <c r="V151" i="5"/>
  <c r="V225" i="5"/>
  <c r="V182" i="5"/>
  <c r="V217" i="5"/>
  <c r="V183" i="5"/>
  <c r="V156" i="5"/>
  <c r="V202" i="5"/>
  <c r="V22" i="5"/>
  <c r="V59" i="5"/>
  <c r="V244" i="5"/>
  <c r="V102" i="5"/>
  <c r="V64" i="5"/>
  <c r="V106" i="5"/>
  <c r="V66" i="5"/>
  <c r="V19" i="5"/>
  <c r="V60" i="5"/>
  <c r="V249" i="5"/>
  <c r="V63" i="5"/>
  <c r="V245" i="5"/>
  <c r="V62" i="5"/>
  <c r="V33" i="5"/>
  <c r="V58" i="5"/>
  <c r="V101" i="5"/>
  <c r="V246" i="5"/>
  <c r="V75" i="5"/>
  <c r="V65" i="5"/>
  <c r="V18" i="5"/>
  <c r="V331" i="5"/>
  <c r="V363" i="5"/>
  <c r="V383" i="5"/>
  <c r="V235" i="5"/>
  <c r="V219" i="5"/>
  <c r="V230" i="5"/>
  <c r="V195" i="5"/>
  <c r="V111" i="5"/>
  <c r="V129" i="5"/>
  <c r="V189" i="5"/>
  <c r="V120" i="5"/>
  <c r="V171" i="5"/>
  <c r="V110" i="5"/>
  <c r="V167" i="5"/>
  <c r="V187" i="5"/>
  <c r="V221" i="5"/>
  <c r="V159" i="5"/>
  <c r="V227" i="5"/>
  <c r="V132" i="5"/>
  <c r="V198" i="5"/>
  <c r="V113" i="5"/>
  <c r="V299" i="5"/>
  <c r="V203" i="5" l="1"/>
  <c r="V153" i="5"/>
  <c r="V179" i="5"/>
  <c r="V126" i="5"/>
  <c r="V112" i="5"/>
  <c r="V169" i="5"/>
  <c r="V152" i="5"/>
  <c r="V131" i="5"/>
  <c r="V149" i="5"/>
  <c r="V184" i="5"/>
  <c r="V165" i="5"/>
  <c r="V121" i="5"/>
  <c r="V229" i="5"/>
  <c r="V353" i="5"/>
  <c r="V150" i="5"/>
  <c r="V127" i="5"/>
  <c r="V141" i="5"/>
  <c r="V147" i="5"/>
  <c r="V199" i="5"/>
  <c r="V119" i="5"/>
  <c r="V196" i="5"/>
  <c r="V256" i="5"/>
  <c r="V318" i="5"/>
  <c r="V123" i="5"/>
  <c r="V124" i="5"/>
  <c r="V158" i="5"/>
  <c r="V205" i="5"/>
  <c r="V266" i="5"/>
  <c r="V282" i="5"/>
  <c r="V393" i="5"/>
  <c r="V231" i="5"/>
  <c r="V157" i="5"/>
  <c r="V305" i="5"/>
  <c r="V389" i="5"/>
  <c r="V327" i="5"/>
  <c r="V295" i="5"/>
  <c r="V362" i="5"/>
  <c r="V388" i="5"/>
  <c r="V255" i="5"/>
  <c r="V379" i="5"/>
  <c r="V357" i="5"/>
  <c r="V276" i="5"/>
  <c r="V370" i="5"/>
  <c r="V365" i="5"/>
  <c r="V347" i="5"/>
  <c r="V269" i="5"/>
  <c r="V316" i="5"/>
  <c r="V325" i="5"/>
  <c r="V313" i="5"/>
  <c r="V369" i="5"/>
  <c r="V148" i="5"/>
  <c r="V323" i="5"/>
  <c r="V343" i="5"/>
  <c r="V304" i="5"/>
  <c r="V333" i="5"/>
  <c r="V206" i="5"/>
  <c r="V344" i="5"/>
  <c r="V384" i="5"/>
  <c r="V294" i="5"/>
  <c r="V220" i="5"/>
  <c r="V286" i="5"/>
  <c r="V258" i="5"/>
  <c r="V349" i="5"/>
  <c r="V374" i="5"/>
  <c r="V116" i="5"/>
  <c r="V125" i="5"/>
  <c r="V292" i="5"/>
  <c r="V392" i="5"/>
  <c r="V328" i="5"/>
  <c r="V291" i="5"/>
  <c r="V136" i="5"/>
  <c r="V170" i="5"/>
  <c r="V114" i="5"/>
  <c r="V312" i="5"/>
  <c r="V232" i="5"/>
  <c r="V155" i="5"/>
  <c r="V135" i="5"/>
  <c r="V283" i="5"/>
  <c r="V288" i="5"/>
  <c r="V181" i="5"/>
  <c r="V257" i="5"/>
  <c r="V228" i="5"/>
  <c r="V226" i="5"/>
  <c r="V301" i="5"/>
  <c r="V308" i="5"/>
  <c r="V341" i="5"/>
  <c r="V281" i="5"/>
  <c r="V324" i="5"/>
  <c r="V122" i="5"/>
  <c r="V193" i="5"/>
  <c r="V143" i="5"/>
  <c r="V289" i="5"/>
  <c r="V216" i="5"/>
  <c r="V311" i="5"/>
  <c r="V277" i="5"/>
  <c r="V190" i="5"/>
  <c r="V371" i="5"/>
  <c r="V208" i="5"/>
  <c r="V326" i="5"/>
  <c r="V213" i="5"/>
  <c r="V185" i="5"/>
  <c r="V211" i="5"/>
  <c r="V322" i="5"/>
  <c r="V254" i="5"/>
  <c r="V186" i="5"/>
  <c r="V342" i="5"/>
  <c r="V144" i="5"/>
  <c r="V377" i="5"/>
  <c r="V250" i="5"/>
  <c r="V359" i="5"/>
  <c r="V272" i="5"/>
  <c r="V285" i="5"/>
  <c r="V128" i="5"/>
  <c r="V355" i="5"/>
  <c r="V210" i="5"/>
  <c r="V161" i="5"/>
  <c r="V332" i="5"/>
  <c r="V194" i="5"/>
  <c r="V394" i="5"/>
  <c r="V358" i="5"/>
  <c r="V372" i="5"/>
  <c r="V354" i="5"/>
  <c r="V267" i="5"/>
  <c r="V160" i="5"/>
  <c r="V192" i="5"/>
  <c r="V174" i="5"/>
  <c r="V207" i="5"/>
  <c r="V279" i="5"/>
  <c r="V367" i="5"/>
  <c r="V115" i="5"/>
  <c r="V154" i="5"/>
  <c r="V307" i="5"/>
  <c r="V173" i="5"/>
  <c r="V293" i="5"/>
  <c r="V381" i="5"/>
  <c r="V31" i="5"/>
  <c r="V95" i="5"/>
  <c r="V85" i="5"/>
  <c r="V40" i="5"/>
  <c r="V97" i="5"/>
  <c r="V240" i="5"/>
  <c r="V98" i="5"/>
  <c r="V44" i="5"/>
  <c r="V27" i="5"/>
  <c r="V241" i="5"/>
  <c r="V43" i="5"/>
  <c r="V28" i="5"/>
  <c r="V55" i="5"/>
  <c r="V96" i="5"/>
  <c r="V26" i="5"/>
  <c r="V17" i="5"/>
  <c r="V68" i="5"/>
  <c r="V72" i="5"/>
  <c r="V30" i="5"/>
  <c r="V237" i="5"/>
  <c r="P395" i="5" l="1"/>
  <c r="V81" i="5"/>
  <c r="V87" i="5"/>
  <c r="V239" i="5"/>
  <c r="V9" i="5"/>
  <c r="V45" i="5"/>
  <c r="V94" i="5"/>
  <c r="V71" i="5"/>
  <c r="V84" i="5"/>
  <c r="V15" i="5"/>
  <c r="V69" i="5"/>
  <c r="V54" i="5"/>
  <c r="V25" i="5"/>
  <c r="V67" i="5"/>
  <c r="V100" i="5"/>
  <c r="V73" i="5"/>
  <c r="V35" i="5"/>
  <c r="K3" i="5" l="1"/>
  <c r="V238" i="5"/>
  <c r="V86" i="5"/>
  <c r="V13" i="5"/>
  <c r="V12" i="5"/>
  <c r="V47" i="5"/>
  <c r="V236" i="5"/>
  <c r="V42" i="5"/>
  <c r="V36" i="5"/>
  <c r="V52" i="5"/>
  <c r="V99" i="5"/>
  <c r="V82" i="5"/>
  <c r="V49" i="5"/>
  <c r="V16" i="5"/>
  <c r="V32" i="5"/>
  <c r="V78" i="5"/>
  <c r="V37" i="5"/>
  <c r="V242" i="5"/>
  <c r="V53" i="5"/>
  <c r="V11" i="5"/>
  <c r="V70" i="5"/>
  <c r="V48" i="5"/>
  <c r="V29" i="5"/>
  <c r="V79" i="5"/>
  <c r="V76" i="5"/>
  <c r="V51" i="5"/>
  <c r="V80" i="5"/>
  <c r="V89" i="5"/>
  <c r="V24" i="5"/>
  <c r="V83" i="5"/>
  <c r="V41" i="5"/>
  <c r="V88" i="5"/>
  <c r="V56" i="5"/>
  <c r="V39" i="5"/>
  <c r="V14" i="5"/>
  <c r="V77" i="5"/>
  <c r="V23" i="5"/>
  <c r="V38" i="5"/>
  <c r="V50" i="5"/>
  <c r="V243" i="5"/>
  <c r="V8" i="5" l="1"/>
  <c r="Q395" i="5" l="1"/>
  <c r="K4" i="5" s="1"/>
  <c r="V10" i="5" l="1"/>
  <c r="V395" i="5" s="1"/>
  <c r="O395" i="5"/>
  <c r="K2" i="5" s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<sst xmlns="http://schemas.openxmlformats.org/spreadsheetml/2006/main" count="2346" uniqueCount="778">
  <si>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</si>
  <si>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</si>
  <si>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</si>
  <si>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</si>
  <si>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</si>
  <si>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</si>
  <si>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</si>
  <si>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</si>
  <si>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</si>
  <si>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</si>
  <si>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</si>
  <si>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</si>
  <si>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</si>
  <si>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</si>
  <si>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</si>
  <si>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</si>
  <si>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</si>
  <si>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</si>
  <si>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</si>
  <si>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</si>
  <si>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</si>
  <si>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</si>
  <si>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</si>
  <si>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</si>
  <si>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</si>
  <si>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</si>
  <si>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</si>
  <si>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</si>
  <si>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</si>
  <si>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</si>
  <si>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</si>
  <si>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</si>
  <si>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</si>
  <si>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</si>
  <si>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</si>
  <si>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</si>
  <si>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</si>
  <si>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</si>
  <si>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</si>
  <si>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</si>
  <si>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</si>
  <si>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</si>
  <si>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</si>
  <si>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</si>
  <si>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</si>
  <si>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</si>
  <si>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</si>
  <si>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</si>
  <si>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</si>
  <si>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</si>
  <si>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</si>
  <si>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</si>
  <si>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</si>
  <si>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</si>
  <si>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</si>
  <si>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</si>
  <si>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</si>
  <si>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</si>
  <si>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</si>
  <si>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</si>
  <si>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</si>
  <si>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</si>
  <si>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</si>
  <si>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</si>
  <si>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</si>
  <si>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</si>
  <si>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</si>
  <si>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</si>
  <si>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</si>
  <si>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</si>
  <si>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</si>
  <si>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</si>
  <si>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</si>
  <si>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</si>
  <si>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</si>
  <si>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</si>
  <si>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</si>
  <si>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</si>
  <si>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</si>
  <si>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</si>
  <si>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</si>
  <si>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</si>
  <si>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</si>
  <si>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</si>
  <si>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</si>
  <si>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</si>
  <si>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</si>
  <si>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</si>
  <si>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</si>
  <si>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</si>
  <si>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</si>
  <si>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</si>
  <si>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</si>
  <si>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</si>
  <si>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</si>
  <si>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</si>
  <si>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</si>
  <si>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</si>
  <si>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</si>
  <si>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</si>
  <si>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</si>
  <si>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</si>
  <si>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</si>
  <si>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</si>
  <si>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</si>
  <si>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</si>
  <si>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</si>
  <si>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</si>
  <si>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</si>
  <si>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</si>
  <si>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</si>
  <si>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</si>
  <si>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</si>
  <si>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</si>
  <si>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</si>
  <si>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</si>
  <si>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</si>
  <si>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</si>
  <si>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</si>
  <si>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</si>
  <si>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</si>
  <si>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</si>
  <si>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</si>
  <si>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</si>
  <si>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</si>
  <si>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</si>
  <si>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</si>
  <si>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</si>
  <si>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</si>
  <si>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</si>
  <si>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</si>
  <si>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</si>
  <si>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</si>
  <si>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</si>
  <si>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</si>
  <si>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</si>
  <si>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</si>
  <si>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</si>
  <si>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</si>
  <si>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</si>
  <si>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</si>
  <si>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</si>
  <si>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</si>
  <si>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</si>
  <si>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</si>
  <si>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</si>
  <si>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</si>
  <si>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</si>
  <si>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</si>
  <si>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</si>
  <si>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</si>
  <si>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</si>
  <si>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</si>
  <si>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</si>
  <si>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</si>
  <si>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</si>
  <si>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</si>
  <si>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</si>
  <si>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</si>
  <si>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</si>
  <si>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</si>
  <si>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</si>
  <si>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</si>
  <si>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</si>
  <si>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</si>
  <si>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</si>
  <si>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</si>
  <si>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</si>
  <si>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</si>
  <si>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</si>
  <si>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</si>
  <si>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</si>
  <si>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</si>
  <si>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</si>
  <si>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</si>
  <si>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</si>
  <si>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</si>
  <si>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</si>
  <si>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</si>
  <si>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</si>
  <si>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</si>
  <si>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</si>
  <si>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</si>
  <si>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</si>
  <si>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</si>
  <si>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</si>
  <si>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</si>
  <si>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</si>
  <si>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</si>
  <si>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</si>
  <si>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</si>
  <si>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</si>
  <si>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</si>
  <si>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</si>
  <si>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</si>
  <si>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</si>
  <si>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</si>
  <si>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</si>
  <si>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</si>
  <si>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</si>
  <si>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</si>
  <si>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</si>
  <si>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</si>
  <si>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</si>
  <si>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</si>
  <si>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</si>
  <si>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</si>
  <si>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</si>
  <si>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</si>
  <si>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</si>
  <si>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</si>
  <si>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</si>
  <si>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</si>
  <si>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</si>
  <si>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</si>
  <si>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</si>
  <si>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</si>
  <si>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</si>
  <si>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</si>
  <si>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</si>
  <si>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</si>
  <si>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</si>
  <si>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</si>
  <si>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</si>
  <si>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</si>
  <si>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</si>
  <si>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</si>
  <si>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</si>
  <si>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</si>
  <si>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</si>
  <si>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</si>
  <si>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</si>
  <si>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</si>
  <si>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</si>
  <si>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</si>
  <si>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</si>
  <si>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</si>
  <si>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</si>
  <si>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</si>
  <si>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</si>
  <si>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</si>
  <si>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</si>
  <si>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</si>
  <si>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</si>
  <si>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</si>
  <si>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</si>
  <si>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</si>
  <si>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</si>
  <si>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</si>
  <si>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</si>
  <si>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</si>
  <si>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</si>
  <si>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</si>
  <si>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</si>
  <si>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</si>
  <si>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</si>
  <si>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</si>
  <si>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</si>
  <si>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</si>
  <si>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</si>
  <si>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</si>
  <si>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</si>
  <si>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</si>
  <si>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</si>
  <si>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</si>
  <si>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</si>
  <si>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</si>
  <si>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</si>
  <si>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</si>
  <si>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</si>
  <si>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</si>
  <si>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</si>
  <si>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</si>
  <si>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</si>
  <si>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</si>
  <si>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</si>
  <si>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</si>
  <si>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</si>
  <si>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</si>
  <si>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</si>
  <si>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</si>
  <si>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</si>
  <si>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</si>
  <si>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</si>
  <si>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</si>
  <si>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</si>
  <si>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</si>
  <si>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</si>
  <si>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</si>
  <si>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</si>
  <si>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</si>
  <si>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</si>
  <si>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</si>
  <si>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</si>
  <si>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</si>
  <si>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</si>
  <si>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</si>
  <si>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</si>
  <si>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</si>
  <si>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</si>
  <si>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</si>
  <si>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</si>
  <si>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</si>
  <si>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</si>
  <si>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</si>
  <si>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</si>
  <si>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</si>
  <si>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</si>
  <si>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</si>
  <si>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</si>
  <si>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</si>
  <si>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</si>
  <si>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</si>
  <si>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</si>
  <si>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</si>
  <si>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</si>
  <si>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</si>
  <si>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</si>
  <si>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</si>
  <si>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</si>
  <si>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</si>
  <si>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</si>
  <si>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</si>
  <si>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</si>
  <si>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</si>
  <si>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</si>
  <si>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</si>
  <si>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</si>
  <si>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</si>
  <si>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</si>
  <si>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</si>
  <si>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</si>
  <si>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</si>
  <si>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</si>
  <si>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</si>
  <si>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</si>
  <si>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</si>
  <si>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</si>
  <si>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</si>
  <si>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</si>
  <si>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</si>
  <si>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</si>
  <si>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</si>
  <si>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</si>
  <si>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</si>
  <si>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</si>
  <si>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</si>
  <si>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</si>
  <si>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</si>
  <si>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</si>
  <si>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</si>
  <si>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</si>
  <si>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</si>
  <si>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</si>
  <si>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</si>
  <si>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</si>
  <si>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</si>
  <si>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</si>
  <si>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</si>
  <si>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</si>
  <si>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</si>
  <si>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</si>
  <si>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</si>
  <si>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</si>
  <si>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</si>
  <si>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</si>
  <si>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</si>
  <si>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</si>
  <si>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</si>
  <si>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</si>
  <si>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</si>
  <si>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</si>
  <si>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</si>
  <si>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</si>
  <si>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</si>
  <si>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</si>
  <si>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</si>
  <si>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</si>
  <si>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</si>
  <si>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</si>
  <si>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</si>
  <si>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</si>
  <si>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</si>
  <si>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</si>
  <si>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</si>
  <si>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</si>
  <si>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</si>
  <si>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</si>
  <si>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</si>
  <si>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</si>
  <si>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</si>
  <si>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</si>
  <si>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</si>
  <si>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</si>
  <si>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</si>
  <si>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</si>
  <si>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</si>
  <si>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</si>
  <si>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</si>
  <si>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</si>
  <si>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</si>
  <si>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</si>
  <si>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</si>
  <si>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</si>
  <si>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</si>
  <si>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</si>
  <si>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</si>
  <si>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</si>
  <si>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</si>
  <si>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</si>
  <si>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</si>
  <si>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</si>
  <si>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</si>
  <si>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</si>
  <si>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</si>
  <si>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</si>
  <si>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</si>
  <si>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</si>
  <si>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</si>
  <si>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</si>
  <si>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</si>
  <si>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</si>
  <si>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</si>
  <si>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</si>
  <si>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</si>
  <si>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</si>
  <si>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</si>
  <si>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</si>
  <si>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</si>
  <si>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</si>
  <si>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</si>
  <si>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</si>
  <si>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</si>
  <si>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</si>
  <si>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</si>
  <si>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</si>
  <si>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</si>
  <si>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</si>
  <si>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</si>
  <si>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</si>
  <si>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</si>
  <si>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</si>
  <si>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</si>
  <si>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</si>
  <si>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</si>
  <si>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</si>
  <si>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</si>
  <si>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</si>
  <si>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</si>
  <si>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</si>
  <si>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</si>
  <si>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</si>
  <si>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</si>
  <si>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</si>
  <si>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</si>
  <si>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</si>
  <si>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</si>
  <si>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</si>
  <si>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</si>
  <si>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</si>
  <si>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</si>
  <si>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</si>
  <si>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</si>
  <si>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</si>
  <si>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</si>
  <si>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</si>
  <si>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</si>
  <si>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</si>
  <si>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</si>
  <si>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</si>
  <si>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</si>
  <si>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</si>
  <si>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</si>
  <si>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</si>
  <si>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</si>
  <si>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</si>
  <si>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</si>
  <si>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</si>
  <si>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</si>
  <si>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</si>
  <si>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</si>
  <si>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</si>
  <si>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</si>
  <si>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</si>
  <si>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</si>
  <si>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</si>
  <si>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</si>
  <si>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</si>
  <si>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</si>
  <si>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</si>
  <si>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</si>
  <si>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</si>
  <si>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</si>
  <si>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</si>
  <si>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</si>
  <si>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</si>
  <si>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</si>
  <si>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</si>
  <si>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</si>
  <si>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</si>
  <si>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</si>
  <si>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</si>
  <si>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</si>
  <si>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</si>
  <si>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</si>
  <si>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</si>
  <si>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</si>
  <si>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</si>
  <si>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</si>
  <si>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</si>
  <si>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</si>
  <si>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</si>
  <si>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</si>
  <si>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</si>
  <si>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</si>
  <si>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</si>
  <si>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</si>
  <si>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</si>
  <si>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</si>
  <si>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</si>
  <si>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</si>
  <si>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</si>
  <si>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</si>
  <si>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</si>
  <si>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</si>
  <si>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</si>
  <si>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</si>
  <si>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</si>
  <si>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</si>
  <si>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</si>
  <si>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</si>
  <si>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</si>
  <si>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</si>
  <si>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</si>
  <si>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</si>
  <si>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</si>
  <si>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</si>
  <si>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</si>
  <si>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</si>
  <si>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</si>
  <si>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</si>
  <si>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</si>
  <si>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</si>
  <si>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</si>
  <si>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</si>
  <si>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</si>
  <si>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</si>
  <si>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</si>
  <si>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</si>
  <si>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</si>
  <si>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</si>
  <si>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</si>
  <si>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</si>
  <si>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</si>
  <si>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</si>
  <si>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</si>
  <si>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</si>
  <si>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</si>
  <si>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</si>
  <si>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</si>
  <si>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</si>
  <si>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</si>
  <si>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</si>
  <si>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</si>
  <si>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</si>
  <si>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</si>
  <si>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</si>
  <si>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</si>
  <si>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</si>
  <si>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</si>
  <si>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</si>
  <si>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</si>
  <si>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</si>
  <si>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</si>
  <si>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</si>
  <si>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</si>
  <si>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</si>
  <si>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</si>
  <si>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</si>
  <si>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</si>
  <si>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</si>
  <si>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</si>
  <si>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</si>
  <si>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</si>
  <si>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</si>
  <si>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</si>
  <si>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</si>
  <si>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</si>
  <si>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</si>
  <si>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</si>
  <si>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</si>
  <si>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</si>
  <si>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</si>
  <si>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</si>
  <si>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</si>
  <si>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</si>
  <si>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</si>
  <si>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</si>
  <si>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</si>
  <si>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</si>
  <si>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</si>
  <si>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</si>
  <si>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</si>
  <si>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</si>
  <si>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</si>
  <si>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</si>
  <si>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</si>
  <si>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</si>
  <si>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</si>
  <si>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</si>
  <si>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</si>
  <si>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</si>
  <si>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</si>
  <si>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</si>
  <si>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</si>
  <si>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</si>
  <si>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</si>
  <si>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</si>
  <si>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</si>
  <si>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</si>
  <si>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</si>
  <si>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</si>
  <si>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</si>
  <si>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</si>
  <si>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</si>
  <si>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</si>
  <si>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</si>
  <si>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</si>
  <si>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</si>
  <si>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</si>
  <si>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</si>
  <si>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</si>
  <si>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</si>
  <si>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</si>
  <si>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</si>
  <si>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</si>
  <si>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</si>
  <si>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</si>
  <si>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</si>
  <si>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</si>
  <si>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</si>
  <si>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</si>
  <si>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</si>
  <si>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</si>
  <si>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</si>
  <si>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</si>
  <si>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</si>
  <si>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</si>
  <si>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</si>
  <si>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</si>
  <si>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</si>
  <si>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</si>
  <si>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</si>
  <si>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</si>
  <si>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</si>
  <si>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</si>
  <si>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</si>
  <si>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</si>
  <si>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</si>
  <si>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</si>
  <si>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</si>
  <si>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</si>
  <si>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</si>
  <si>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</si>
  <si>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</si>
  <si>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</si>
  <si>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</si>
  <si>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</si>
  <si>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</si>
  <si>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</si>
  <si>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</si>
  <si>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</si>
  <si>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</si>
  <si>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</si>
  <si>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</si>
  <si>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</si>
  <si>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</si>
  <si>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</si>
  <si>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</si>
  <si>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</si>
  <si>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</si>
  <si>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</si>
  <si>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</si>
  <si>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</si>
  <si>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</si>
  <si>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</si>
  <si>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</si>
  <si>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</si>
  <si>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</si>
  <si>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</si>
  <si>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</si>
  <si>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</si>
  <si>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</si>
  <si>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</si>
  <si>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</si>
  <si>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</si>
  <si>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</si>
  <si>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</si>
  <si>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</si>
  <si>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</si>
  <si>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</si>
  <si>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</si>
  <si>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</si>
  <si>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</si>
  <si>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</si>
  <si>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</si>
  <si>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</si>
  <si>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</si>
  <si>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</si>
  <si>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</si>
  <si>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</si>
  <si>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</si>
  <si>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</si>
  <si>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</si>
  <si>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</si>
  <si>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</si>
  <si>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</si>
  <si>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</si>
  <si>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</si>
  <si>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</si>
  <si>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</si>
  <si>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</si>
  <si>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</si>
  <si>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</si>
  <si>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</si>
  <si>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</si>
  <si>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</si>
  <si>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</si>
  <si>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</si>
  <si>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</si>
  <si>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</si>
  <si>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</si>
  <si>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</si>
  <si>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</si>
  <si>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</si>
  <si>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</si>
  <si>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</si>
  <si>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</si>
  <si>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</si>
  <si>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</si>
  <si>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</si>
  <si>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</si>
  <si>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</si>
  <si>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</si>
  <si>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</si>
  <si>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</si>
  <si>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</si>
  <si>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</si>
  <si>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</si>
  <si>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</si>
  <si>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</si>
  <si>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</si>
  <si>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</si>
  <si>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</si>
  <si>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</si>
  <si>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</si>
  <si>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</si>
  <si>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</si>
  <si>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</si>
  <si>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</si>
  <si>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</si>
  <si>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</si>
  <si>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</si>
  <si>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</si>
  <si>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</si>
  <si>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</si>
  <si>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</si>
  <si>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</si>
  <si>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</si>
  <si>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</si>
  <si>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</si>
  <si>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</si>
  <si>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</si>
  <si>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</si>
  <si>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</si>
  <si>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</si>
  <si>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Noviembre de 2022</t>
  </si>
  <si>
    <t>Pagos compensaciones AMBA por línea del mes de Noviembre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</si>
</sst>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99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4" sqref="A4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</cols>
  <sheetData>
    <row r="1" spans="1:22" ht="18.75" x14ac:dyDescent="0.3">
      <c r="G1" s="21" t="s">
        <v>762</v>
      </c>
      <c r="H1" s="21"/>
      <c r="I1" s="21"/>
      <c r="J1" s="21"/>
      <c r="K1" s="21"/>
      <c r="L1" s="21"/>
    </row>
    <row r="2" spans="1:22" ht="18.75" x14ac:dyDescent="0.3">
      <c r="G2" s="24" t="s">
        <v>763</v>
      </c>
      <c r="H2" s="24"/>
      <c r="I2" s="24"/>
      <c r="J2" s="24"/>
      <c r="K2" s="22">
        <f>+G395+J395+K395+L395+O395+S395</f>
        <v>17358220895.292183</v>
      </c>
      <c r="L2" s="23"/>
    </row>
    <row r="3" spans="1:22" ht="18.75" x14ac:dyDescent="0.3">
      <c r="G3" s="25" t="s">
        <v>764</v>
      </c>
      <c r="H3" s="25"/>
      <c r="I3" s="25"/>
      <c r="J3" s="25"/>
      <c r="K3" s="22">
        <f>+H395+M395+P395+T395</f>
        <v>2015000000</v>
      </c>
      <c r="L3" s="23"/>
      <c r="M3" s="17"/>
    </row>
    <row r="4" spans="1:22" ht="18.75" x14ac:dyDescent="0.3">
      <c r="G4" s="26" t="s">
        <v>765</v>
      </c>
      <c r="H4" s="26"/>
      <c r="I4" s="26"/>
      <c r="J4" s="26"/>
      <c r="K4" s="22">
        <f>+I395+N395+Q395+U395+R395</f>
        <v>14942017798.353886</v>
      </c>
      <c r="L4" s="23"/>
    </row>
    <row r="6" spans="1:22" x14ac:dyDescent="0.25">
      <c r="A6" s="3" t="s">
        <v>777</v>
      </c>
      <c r="V6" s="10" t="s">
        <v>776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1" t="s">
        <v>747</v>
      </c>
      <c r="H7" s="12" t="s">
        <v>748</v>
      </c>
      <c r="I7" s="13" t="s">
        <v>758</v>
      </c>
      <c r="J7" s="11" t="s">
        <v>753</v>
      </c>
      <c r="K7" s="11" t="s">
        <v>750</v>
      </c>
      <c r="L7" s="11" t="s">
        <v>775</v>
      </c>
      <c r="M7" s="12" t="s">
        <v>751</v>
      </c>
      <c r="N7" s="13" t="s">
        <v>752</v>
      </c>
      <c r="O7" s="11" t="s">
        <v>754</v>
      </c>
      <c r="P7" s="12" t="s">
        <v>755</v>
      </c>
      <c r="Q7" s="13" t="s">
        <v>756</v>
      </c>
      <c r="R7" s="13" t="s">
        <v>757</v>
      </c>
      <c r="S7" s="11" t="s">
        <v>759</v>
      </c>
      <c r="T7" s="12" t="s">
        <v>760</v>
      </c>
      <c r="U7" s="13" t="s">
        <v>761</v>
      </c>
      <c r="V7" s="9" t="s">
        <v>739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4" t="s">
        <v>11</v>
      </c>
      <c r="F8" s="14" t="s">
        <v>766</v>
      </c>
      <c r="G8" s="5">
        <v>0</v>
      </c>
      <c r="H8" s="5">
        <v>0</v>
      </c>
      <c r="I8" s="5">
        <v>24354318.294733714</v>
      </c>
      <c r="J8" s="5">
        <v>1450603.3755656001</v>
      </c>
      <c r="K8" s="5">
        <v>2910109.4298641998</v>
      </c>
      <c r="L8" s="5">
        <v>0</v>
      </c>
      <c r="M8" s="5">
        <v>0</v>
      </c>
      <c r="N8" s="6">
        <v>23809570.23149294</v>
      </c>
      <c r="O8" s="6">
        <v>0</v>
      </c>
      <c r="P8" s="6">
        <v>0</v>
      </c>
      <c r="Q8" s="6">
        <v>-7266223.6964961318</v>
      </c>
      <c r="R8" s="6">
        <v>0</v>
      </c>
      <c r="S8" s="6">
        <v>0</v>
      </c>
      <c r="T8" s="6">
        <v>0</v>
      </c>
      <c r="U8" s="6">
        <v>903348</v>
      </c>
      <c r="V8" s="7">
        <f>+SUM(G8:U8)</f>
        <v>46161725.635160327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4" t="s">
        <v>730</v>
      </c>
      <c r="F9" s="14" t="s">
        <v>766</v>
      </c>
      <c r="G9" s="5">
        <v>0</v>
      </c>
      <c r="H9" s="5">
        <v>0</v>
      </c>
      <c r="I9" s="5">
        <v>35276639.704293527</v>
      </c>
      <c r="J9" s="5">
        <v>1134995.6561086001</v>
      </c>
      <c r="K9" s="5">
        <v>2705556.3167420998</v>
      </c>
      <c r="L9" s="5">
        <v>0</v>
      </c>
      <c r="M9" s="5">
        <v>0</v>
      </c>
      <c r="N9" s="6">
        <v>15934596.983021948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1466348.3684423382</v>
      </c>
      <c r="V9" s="7">
        <f t="shared" ref="V9:V72" si="0">+SUM(G9:U9)</f>
        <v>56518137.028608516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4" t="s">
        <v>728</v>
      </c>
      <c r="F10" s="14" t="s">
        <v>766</v>
      </c>
      <c r="G10" s="5">
        <v>0</v>
      </c>
      <c r="H10" s="5">
        <v>0</v>
      </c>
      <c r="I10" s="5">
        <v>37124293.174285688</v>
      </c>
      <c r="J10" s="5">
        <v>1905361.6832578999</v>
      </c>
      <c r="K10" s="5">
        <v>4549210.8687782995</v>
      </c>
      <c r="L10" s="5">
        <v>0</v>
      </c>
      <c r="M10" s="5">
        <v>0</v>
      </c>
      <c r="N10" s="6">
        <v>33611636.379129007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1543150.0047058987</v>
      </c>
      <c r="V10" s="7">
        <f t="shared" si="0"/>
        <v>78733652.110156804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4" t="s">
        <v>729</v>
      </c>
      <c r="F11" s="14" t="s">
        <v>766</v>
      </c>
      <c r="G11" s="5">
        <v>0</v>
      </c>
      <c r="H11" s="5">
        <v>0</v>
      </c>
      <c r="I11" s="5">
        <v>2919790.0285950159</v>
      </c>
      <c r="J11" s="5">
        <v>254558.16289593</v>
      </c>
      <c r="K11" s="5">
        <v>219339.20361991</v>
      </c>
      <c r="L11" s="5">
        <v>0</v>
      </c>
      <c r="M11" s="5">
        <v>0</v>
      </c>
      <c r="N11" s="6">
        <v>1746236.9902750729</v>
      </c>
      <c r="O11" s="6">
        <v>0</v>
      </c>
      <c r="P11" s="6">
        <v>0</v>
      </c>
      <c r="Q11" s="6">
        <v>946962.61246431433</v>
      </c>
      <c r="R11" s="6">
        <v>0</v>
      </c>
      <c r="S11" s="6">
        <v>0</v>
      </c>
      <c r="T11" s="6">
        <v>0</v>
      </c>
      <c r="U11" s="6">
        <v>121367.26685176355</v>
      </c>
      <c r="V11" s="7">
        <f t="shared" si="0"/>
        <v>6208254.2647020062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4" t="s">
        <v>14</v>
      </c>
      <c r="F12" s="14" t="s">
        <v>766</v>
      </c>
      <c r="G12" s="5">
        <v>0</v>
      </c>
      <c r="H12" s="5">
        <v>0</v>
      </c>
      <c r="I12" s="5">
        <v>50716825.026601583</v>
      </c>
      <c r="J12" s="5">
        <v>3292694.9954750999</v>
      </c>
      <c r="K12" s="5">
        <v>7576770.0361992</v>
      </c>
      <c r="L12" s="5">
        <v>0</v>
      </c>
      <c r="M12" s="5">
        <v>0</v>
      </c>
      <c r="N12" s="6">
        <v>59301922.153070159</v>
      </c>
      <c r="O12" s="6">
        <v>0</v>
      </c>
      <c r="P12" s="6">
        <v>0</v>
      </c>
      <c r="Q12" s="6">
        <v>-5141258.4371849308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118230953.7741611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4" t="s">
        <v>17</v>
      </c>
      <c r="F13" s="14" t="s">
        <v>766</v>
      </c>
      <c r="G13" s="5">
        <v>0</v>
      </c>
      <c r="H13" s="5">
        <v>0</v>
      </c>
      <c r="I13" s="5">
        <v>9750378.4725948591</v>
      </c>
      <c r="J13" s="5">
        <v>388130.16289593</v>
      </c>
      <c r="K13" s="5">
        <v>717200.99547511002</v>
      </c>
      <c r="L13" s="5">
        <v>0</v>
      </c>
      <c r="M13" s="5">
        <v>0</v>
      </c>
      <c r="N13" s="6">
        <v>4452300.3711537495</v>
      </c>
      <c r="O13" s="6">
        <v>0</v>
      </c>
      <c r="P13" s="6">
        <v>0</v>
      </c>
      <c r="Q13" s="6">
        <v>5170560.8589309826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20932422.861050632</v>
      </c>
    </row>
    <row r="14" spans="1:22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4" t="s">
        <v>20</v>
      </c>
      <c r="F14" s="14" t="s">
        <v>766</v>
      </c>
      <c r="G14" s="5">
        <v>0</v>
      </c>
      <c r="H14" s="5">
        <v>0</v>
      </c>
      <c r="I14" s="5">
        <v>60358897.370842703</v>
      </c>
      <c r="J14" s="5">
        <v>2071157.7104072</v>
      </c>
      <c r="K14" s="5">
        <v>4916963.5656107999</v>
      </c>
      <c r="L14" s="5">
        <v>0</v>
      </c>
      <c r="M14" s="5">
        <v>0</v>
      </c>
      <c r="N14" s="6">
        <v>29082400.965967957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2574660.0600000005</v>
      </c>
      <c r="V14" s="7">
        <f t="shared" si="0"/>
        <v>99004079.672828659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4" t="s">
        <v>22</v>
      </c>
      <c r="F15" s="14" t="s">
        <v>766</v>
      </c>
      <c r="G15" s="5">
        <v>0</v>
      </c>
      <c r="H15" s="5">
        <v>0</v>
      </c>
      <c r="I15" s="5">
        <v>41334276.038787037</v>
      </c>
      <c r="J15" s="5">
        <v>781677.45701358002</v>
      </c>
      <c r="K15" s="5">
        <v>1791717.5294118</v>
      </c>
      <c r="L15" s="5">
        <v>0</v>
      </c>
      <c r="M15" s="5">
        <v>0</v>
      </c>
      <c r="N15" s="6">
        <v>13067553.072253536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1644205.5</v>
      </c>
      <c r="V15" s="7">
        <f t="shared" si="0"/>
        <v>58619429.597465947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4" t="s">
        <v>26</v>
      </c>
      <c r="F16" s="14" t="s">
        <v>766</v>
      </c>
      <c r="G16" s="5">
        <v>0</v>
      </c>
      <c r="H16" s="5">
        <v>0</v>
      </c>
      <c r="I16" s="5">
        <v>42814536.497615024</v>
      </c>
      <c r="J16" s="5">
        <v>1125547.1945700999</v>
      </c>
      <c r="K16" s="5">
        <v>3394478.4524886999</v>
      </c>
      <c r="L16" s="5">
        <v>0</v>
      </c>
      <c r="M16" s="5">
        <v>0</v>
      </c>
      <c r="N16" s="6">
        <v>21449057.731017873</v>
      </c>
      <c r="O16" s="6">
        <v>0</v>
      </c>
      <c r="P16" s="6">
        <v>0</v>
      </c>
      <c r="Q16" s="6">
        <v>4053203.0803171098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74737497.552366734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4" t="s">
        <v>27</v>
      </c>
      <c r="F17" s="14" t="s">
        <v>766</v>
      </c>
      <c r="G17" s="5">
        <v>0</v>
      </c>
      <c r="H17" s="5">
        <v>0</v>
      </c>
      <c r="I17" s="5">
        <v>23335853.962089516</v>
      </c>
      <c r="J17" s="5">
        <v>630017.36651584005</v>
      </c>
      <c r="K17" s="5">
        <v>1822463.8733031999</v>
      </c>
      <c r="L17" s="5">
        <v>0</v>
      </c>
      <c r="M17" s="5">
        <v>0</v>
      </c>
      <c r="N17" s="6">
        <v>13397615.971593868</v>
      </c>
      <c r="O17" s="6">
        <v>0</v>
      </c>
      <c r="P17" s="6">
        <v>0</v>
      </c>
      <c r="Q17" s="6">
        <v>230896.7546877861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40452801.33183229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4" t="s">
        <v>31</v>
      </c>
      <c r="F18" s="14" t="s">
        <v>767</v>
      </c>
      <c r="G18" s="5">
        <v>0</v>
      </c>
      <c r="H18" s="5">
        <v>0</v>
      </c>
      <c r="I18" s="5">
        <v>5288184.8094346263</v>
      </c>
      <c r="J18" s="5">
        <v>12660.398190045</v>
      </c>
      <c r="K18" s="5">
        <v>151598.71493213001</v>
      </c>
      <c r="L18" s="5">
        <v>0</v>
      </c>
      <c r="M18" s="5">
        <v>0</v>
      </c>
      <c r="N18" s="6">
        <v>4225822.5136072971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255654.72000000006</v>
      </c>
      <c r="V18" s="7">
        <f t="shared" si="0"/>
        <v>9933921.1561640985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4" t="s">
        <v>767</v>
      </c>
      <c r="G19" s="5">
        <v>0</v>
      </c>
      <c r="H19" s="5">
        <v>0</v>
      </c>
      <c r="I19" s="5">
        <v>3737605.0125671756</v>
      </c>
      <c r="J19" s="5">
        <v>22507.855203620002</v>
      </c>
      <c r="K19" s="5">
        <v>118228.79638009</v>
      </c>
      <c r="L19" s="5">
        <v>0</v>
      </c>
      <c r="M19" s="5">
        <v>0</v>
      </c>
      <c r="N19" s="6">
        <v>2448958.2135299728</v>
      </c>
      <c r="O19" s="6">
        <v>0</v>
      </c>
      <c r="P19" s="6">
        <v>0</v>
      </c>
      <c r="Q19" s="6">
        <v>-292404.24894411681</v>
      </c>
      <c r="R19" s="6">
        <v>0</v>
      </c>
      <c r="S19" s="6">
        <v>0</v>
      </c>
      <c r="T19" s="6">
        <v>0</v>
      </c>
      <c r="U19" s="6">
        <v>103599.72</v>
      </c>
      <c r="V19" s="7">
        <f t="shared" si="0"/>
        <v>6138495.3487367416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4" t="s">
        <v>35</v>
      </c>
      <c r="F20" s="14" t="s">
        <v>767</v>
      </c>
      <c r="G20" s="5">
        <v>0</v>
      </c>
      <c r="H20" s="5">
        <v>0</v>
      </c>
      <c r="I20" s="5">
        <v>3673339.5409198417</v>
      </c>
      <c r="J20" s="5">
        <v>24217.294117647001</v>
      </c>
      <c r="K20" s="5">
        <v>135724.86877828001</v>
      </c>
      <c r="L20" s="5">
        <v>0</v>
      </c>
      <c r="M20" s="5">
        <v>0</v>
      </c>
      <c r="N20" s="6">
        <v>2512805.2315441156</v>
      </c>
      <c r="O20" s="6">
        <v>0</v>
      </c>
      <c r="P20" s="6">
        <v>0</v>
      </c>
      <c r="Q20" s="6">
        <v>-832607.82163801976</v>
      </c>
      <c r="R20" s="6">
        <v>0</v>
      </c>
      <c r="S20" s="6">
        <v>0</v>
      </c>
      <c r="T20" s="6">
        <v>0</v>
      </c>
      <c r="U20" s="6">
        <v>138119.94</v>
      </c>
      <c r="V20" s="7">
        <f t="shared" si="0"/>
        <v>5651599.0537218647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4" t="s">
        <v>767</v>
      </c>
      <c r="G21" s="5">
        <v>0</v>
      </c>
      <c r="H21" s="5">
        <v>0</v>
      </c>
      <c r="I21" s="5">
        <v>5144456.8570366995</v>
      </c>
      <c r="J21" s="5">
        <v>14437.638009050001</v>
      </c>
      <c r="K21" s="5">
        <v>68359.276018099001</v>
      </c>
      <c r="L21" s="5">
        <v>0</v>
      </c>
      <c r="M21" s="5">
        <v>0</v>
      </c>
      <c r="N21" s="6">
        <v>690214.57513079885</v>
      </c>
      <c r="O21" s="6">
        <v>0</v>
      </c>
      <c r="P21" s="6">
        <v>0</v>
      </c>
      <c r="Q21" s="6">
        <v>683994.99291971698</v>
      </c>
      <c r="R21" s="6">
        <v>0</v>
      </c>
      <c r="S21" s="6">
        <v>0</v>
      </c>
      <c r="T21" s="6">
        <v>0</v>
      </c>
      <c r="U21" s="6">
        <v>161400.06</v>
      </c>
      <c r="V21" s="7">
        <f t="shared" si="0"/>
        <v>6762863.3991143638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4" t="s">
        <v>41</v>
      </c>
      <c r="F22" s="14" t="s">
        <v>767</v>
      </c>
      <c r="G22" s="5">
        <v>0</v>
      </c>
      <c r="H22" s="5">
        <v>0</v>
      </c>
      <c r="I22" s="5">
        <v>3574938.9213842223</v>
      </c>
      <c r="J22" s="5">
        <v>36160.615384614997</v>
      </c>
      <c r="K22" s="5">
        <v>146706.3800905</v>
      </c>
      <c r="L22" s="5">
        <v>0</v>
      </c>
      <c r="M22" s="5">
        <v>0</v>
      </c>
      <c r="N22" s="6">
        <v>2580693.3231224706</v>
      </c>
      <c r="O22" s="6">
        <v>0</v>
      </c>
      <c r="P22" s="6">
        <v>0</v>
      </c>
      <c r="Q22" s="6">
        <v>972442.20333282463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7402741.4433146324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4" t="s">
        <v>45</v>
      </c>
      <c r="F23" s="14" t="s">
        <v>766</v>
      </c>
      <c r="G23" s="5">
        <v>0</v>
      </c>
      <c r="H23" s="5">
        <v>0</v>
      </c>
      <c r="I23" s="5">
        <v>1453585.1332756458</v>
      </c>
      <c r="J23" s="5">
        <v>67446.832579184993</v>
      </c>
      <c r="K23" s="5">
        <v>170459.18552037</v>
      </c>
      <c r="L23" s="5">
        <v>0</v>
      </c>
      <c r="M23" s="5">
        <v>0</v>
      </c>
      <c r="N23" s="6">
        <v>1548755.5935333816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70026.862276032611</v>
      </c>
      <c r="V23" s="7">
        <f t="shared" si="0"/>
        <v>3310273.607184615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4" t="s">
        <v>46</v>
      </c>
      <c r="F24" s="14" t="s">
        <v>766</v>
      </c>
      <c r="G24" s="5">
        <v>0</v>
      </c>
      <c r="H24" s="5">
        <v>0</v>
      </c>
      <c r="I24" s="5">
        <v>3267249.0306661865</v>
      </c>
      <c r="J24" s="5">
        <v>120431.54751131</v>
      </c>
      <c r="K24" s="5">
        <v>332754.28054299002</v>
      </c>
      <c r="L24" s="5">
        <v>0</v>
      </c>
      <c r="M24" s="5">
        <v>0</v>
      </c>
      <c r="N24" s="6">
        <v>2749492.9581606486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157400.61772396741</v>
      </c>
      <c r="V24" s="7">
        <f t="shared" si="0"/>
        <v>6627328.434605103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4" t="s">
        <v>49</v>
      </c>
      <c r="F25" s="14" t="s">
        <v>766</v>
      </c>
      <c r="G25" s="5">
        <v>0</v>
      </c>
      <c r="H25" s="5">
        <v>0</v>
      </c>
      <c r="I25" s="5">
        <v>21231102.021472856</v>
      </c>
      <c r="J25" s="5">
        <v>844118.07239820005</v>
      </c>
      <c r="K25" s="5">
        <v>1476432.8416289999</v>
      </c>
      <c r="L25" s="5">
        <v>0</v>
      </c>
      <c r="M25" s="5">
        <v>0</v>
      </c>
      <c r="N25" s="6">
        <v>10722496.821619546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958063.15112257854</v>
      </c>
      <c r="V25" s="7">
        <f t="shared" si="0"/>
        <v>35232212.908242181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4" t="s">
        <v>50</v>
      </c>
      <c r="F26" s="14" t="s">
        <v>766</v>
      </c>
      <c r="G26" s="5">
        <v>0</v>
      </c>
      <c r="H26" s="5">
        <v>0</v>
      </c>
      <c r="I26" s="5">
        <v>3692964.1318023088</v>
      </c>
      <c r="J26" s="5">
        <v>94861.837104071994</v>
      </c>
      <c r="K26" s="5">
        <v>217029.90045248999</v>
      </c>
      <c r="L26" s="5">
        <v>0</v>
      </c>
      <c r="M26" s="5">
        <v>0</v>
      </c>
      <c r="N26" s="6">
        <v>1655924.4749035561</v>
      </c>
      <c r="O26" s="6">
        <v>0</v>
      </c>
      <c r="P26" s="6">
        <v>0</v>
      </c>
      <c r="Q26" s="6">
        <v>484128.89605382923</v>
      </c>
      <c r="R26" s="6">
        <v>0</v>
      </c>
      <c r="S26" s="6">
        <v>0</v>
      </c>
      <c r="T26" s="6">
        <v>0</v>
      </c>
      <c r="U26" s="6">
        <v>166646.68887742131</v>
      </c>
      <c r="V26" s="7">
        <f t="shared" si="0"/>
        <v>6311555.9291936774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4" t="s">
        <v>51</v>
      </c>
      <c r="F27" s="14" t="s">
        <v>766</v>
      </c>
      <c r="G27" s="5">
        <v>0</v>
      </c>
      <c r="H27" s="5">
        <v>0</v>
      </c>
      <c r="I27" s="5">
        <v>3317877.7393626929</v>
      </c>
      <c r="J27" s="5">
        <v>82403.565610859994</v>
      </c>
      <c r="K27" s="5">
        <v>183113.66515836999</v>
      </c>
      <c r="L27" s="5">
        <v>0</v>
      </c>
      <c r="M27" s="5">
        <v>0</v>
      </c>
      <c r="N27" s="6">
        <v>1043405.5313360817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189684.57008474457</v>
      </c>
      <c r="V27" s="7">
        <f t="shared" si="0"/>
        <v>4816485.0715527488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4" t="s">
        <v>52</v>
      </c>
      <c r="F28" s="14" t="s">
        <v>766</v>
      </c>
      <c r="G28" s="5">
        <v>0</v>
      </c>
      <c r="H28" s="5">
        <v>0</v>
      </c>
      <c r="I28" s="5">
        <v>4764954.0657436289</v>
      </c>
      <c r="J28" s="5">
        <v>160874.78733031999</v>
      </c>
      <c r="K28" s="5">
        <v>316189.17647059</v>
      </c>
      <c r="L28" s="5">
        <v>0</v>
      </c>
      <c r="M28" s="5">
        <v>0</v>
      </c>
      <c r="N28" s="6">
        <v>2527751.387038134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272414.57776191237</v>
      </c>
      <c r="V28" s="7">
        <f t="shared" si="0"/>
        <v>8042183.9943445856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4" t="s">
        <v>53</v>
      </c>
      <c r="F29" s="14" t="s">
        <v>766</v>
      </c>
      <c r="G29" s="5">
        <v>0</v>
      </c>
      <c r="H29" s="5">
        <v>0</v>
      </c>
      <c r="I29" s="5">
        <v>5971759.450215606</v>
      </c>
      <c r="J29" s="5">
        <v>287414.19004525</v>
      </c>
      <c r="K29" s="5">
        <v>852650.61538462003</v>
      </c>
      <c r="L29" s="5">
        <v>0</v>
      </c>
      <c r="M29" s="5">
        <v>0</v>
      </c>
      <c r="N29" s="6">
        <v>6594060.1367340442</v>
      </c>
      <c r="O29" s="6">
        <v>0</v>
      </c>
      <c r="P29" s="6">
        <v>0</v>
      </c>
      <c r="Q29" s="6">
        <v>-3162272.2505977023</v>
      </c>
      <c r="R29" s="6">
        <v>0</v>
      </c>
      <c r="S29" s="6">
        <v>0</v>
      </c>
      <c r="T29" s="6">
        <v>0</v>
      </c>
      <c r="U29" s="6">
        <v>341408.18708444631</v>
      </c>
      <c r="V29" s="7">
        <f t="shared" si="0"/>
        <v>10885020.328866262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4" t="s">
        <v>54</v>
      </c>
      <c r="F30" s="14" t="s">
        <v>766</v>
      </c>
      <c r="G30" s="5">
        <v>0</v>
      </c>
      <c r="H30" s="5">
        <v>0</v>
      </c>
      <c r="I30" s="5">
        <v>2874439.3784419158</v>
      </c>
      <c r="J30" s="5">
        <v>48632.298642533999</v>
      </c>
      <c r="K30" s="5">
        <v>112413.03167421</v>
      </c>
      <c r="L30" s="5">
        <v>0</v>
      </c>
      <c r="M30" s="5">
        <v>0</v>
      </c>
      <c r="N30" s="6">
        <v>529153.21127253526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164332.99855079828</v>
      </c>
      <c r="V30" s="7">
        <f t="shared" si="0"/>
        <v>3728970.9185819933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4" t="s">
        <v>55</v>
      </c>
      <c r="F31" s="14" t="s">
        <v>766</v>
      </c>
      <c r="G31" s="5">
        <v>0</v>
      </c>
      <c r="H31" s="5">
        <v>0</v>
      </c>
      <c r="I31" s="5">
        <v>3698944.8057596241</v>
      </c>
      <c r="J31" s="5">
        <v>295683.81900452002</v>
      </c>
      <c r="K31" s="5">
        <v>695245.19457012997</v>
      </c>
      <c r="L31" s="5">
        <v>0</v>
      </c>
      <c r="M31" s="5">
        <v>0</v>
      </c>
      <c r="N31" s="6">
        <v>7023291.0879705884</v>
      </c>
      <c r="O31" s="6">
        <v>0</v>
      </c>
      <c r="P31" s="6">
        <v>0</v>
      </c>
      <c r="Q31" s="6">
        <v>1980635.7839848995</v>
      </c>
      <c r="R31" s="6">
        <v>0</v>
      </c>
      <c r="S31" s="6">
        <v>0</v>
      </c>
      <c r="T31" s="6">
        <v>0</v>
      </c>
      <c r="U31" s="6">
        <v>211470.34651809835</v>
      </c>
      <c r="V31" s="7">
        <f t="shared" si="0"/>
        <v>13905271.037807859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4" t="s">
        <v>59</v>
      </c>
      <c r="F32" s="14" t="s">
        <v>766</v>
      </c>
      <c r="G32" s="5">
        <v>0</v>
      </c>
      <c r="H32" s="5">
        <v>0</v>
      </c>
      <c r="I32" s="5">
        <v>114718234.08701707</v>
      </c>
      <c r="J32" s="5">
        <v>3735680.5701357001</v>
      </c>
      <c r="K32" s="5">
        <v>9830717.5203620009</v>
      </c>
      <c r="L32" s="5">
        <v>0</v>
      </c>
      <c r="M32" s="5">
        <v>0</v>
      </c>
      <c r="N32" s="6">
        <v>73807782.938607275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6232087.2600000007</v>
      </c>
      <c r="V32" s="7">
        <f t="shared" si="0"/>
        <v>208324502.37612206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4" t="s">
        <v>63</v>
      </c>
      <c r="F33" s="14" t="s">
        <v>767</v>
      </c>
      <c r="G33" s="5">
        <v>0</v>
      </c>
      <c r="H33" s="5">
        <v>0</v>
      </c>
      <c r="I33" s="5">
        <v>5843388.6911411304</v>
      </c>
      <c r="J33" s="5">
        <v>43608.533936651998</v>
      </c>
      <c r="K33" s="5">
        <v>210752.39819005001</v>
      </c>
      <c r="L33" s="5">
        <v>0</v>
      </c>
      <c r="M33" s="5">
        <v>0</v>
      </c>
      <c r="N33" s="6">
        <v>4464189.5699829459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10777939.193250779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4" t="s">
        <v>67</v>
      </c>
      <c r="F34" s="14" t="s">
        <v>767</v>
      </c>
      <c r="G34" s="5">
        <v>0</v>
      </c>
      <c r="H34" s="5">
        <v>0</v>
      </c>
      <c r="I34" s="5">
        <v>75015595.601686567</v>
      </c>
      <c r="J34" s="5">
        <v>1923108.5429864</v>
      </c>
      <c r="K34" s="5">
        <v>5374205.5927601997</v>
      </c>
      <c r="L34" s="5">
        <v>0</v>
      </c>
      <c r="M34" s="5">
        <v>0</v>
      </c>
      <c r="N34" s="6">
        <v>43445096.157106653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3476475.18</v>
      </c>
      <c r="V34" s="7">
        <f t="shared" si="0"/>
        <v>129234481.07453983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4" t="s">
        <v>71</v>
      </c>
      <c r="F35" s="14" t="s">
        <v>766</v>
      </c>
      <c r="G35" s="5">
        <v>0</v>
      </c>
      <c r="H35" s="5">
        <v>0</v>
      </c>
      <c r="I35" s="5">
        <v>5829431.6503594778</v>
      </c>
      <c r="J35" s="5">
        <v>159576.64253394</v>
      </c>
      <c r="K35" s="5">
        <v>516825.39366515999</v>
      </c>
      <c r="L35" s="5">
        <v>0</v>
      </c>
      <c r="M35" s="5">
        <v>0</v>
      </c>
      <c r="N35" s="6">
        <v>1768293.3382428214</v>
      </c>
      <c r="O35" s="6">
        <v>0</v>
      </c>
      <c r="P35" s="6">
        <v>0</v>
      </c>
      <c r="Q35" s="6">
        <v>3774368.7871225215</v>
      </c>
      <c r="R35" s="6">
        <v>0</v>
      </c>
      <c r="S35" s="6">
        <v>0</v>
      </c>
      <c r="T35" s="6">
        <v>0</v>
      </c>
      <c r="U35" s="6">
        <v>210838.76822379223</v>
      </c>
      <c r="V35" s="7">
        <f t="shared" si="0"/>
        <v>12259334.580147713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4" t="s">
        <v>72</v>
      </c>
      <c r="F36" s="14" t="s">
        <v>766</v>
      </c>
      <c r="G36" s="5">
        <v>0</v>
      </c>
      <c r="H36" s="5">
        <v>0</v>
      </c>
      <c r="I36" s="5">
        <v>12461236.287171077</v>
      </c>
      <c r="J36" s="5">
        <v>349268.98642534</v>
      </c>
      <c r="K36" s="5">
        <v>1046242.5520362</v>
      </c>
      <c r="L36" s="5">
        <v>0</v>
      </c>
      <c r="M36" s="5">
        <v>0</v>
      </c>
      <c r="N36" s="6">
        <v>6621357.8061453905</v>
      </c>
      <c r="O36" s="6">
        <v>0</v>
      </c>
      <c r="P36" s="6">
        <v>0</v>
      </c>
      <c r="Q36" s="6">
        <v>-3364901.6230062502</v>
      </c>
      <c r="R36" s="6">
        <v>0</v>
      </c>
      <c r="S36" s="6">
        <v>0</v>
      </c>
      <c r="T36" s="6">
        <v>0</v>
      </c>
      <c r="U36" s="6">
        <v>482209.11177620786</v>
      </c>
      <c r="V36" s="7">
        <f t="shared" si="0"/>
        <v>17595413.120547965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4" t="s">
        <v>75</v>
      </c>
      <c r="F37" s="14" t="s">
        <v>766</v>
      </c>
      <c r="G37" s="5">
        <v>0</v>
      </c>
      <c r="H37" s="5">
        <v>0</v>
      </c>
      <c r="I37" s="5">
        <v>18440290.941136364</v>
      </c>
      <c r="J37" s="5">
        <v>821986.07239818003</v>
      </c>
      <c r="K37" s="5">
        <v>2249523.9909501998</v>
      </c>
      <c r="L37" s="5">
        <v>0</v>
      </c>
      <c r="M37" s="5">
        <v>0</v>
      </c>
      <c r="N37" s="6">
        <v>12834534.021663032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35084335.026147775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4" t="s">
        <v>78</v>
      </c>
      <c r="F38" s="14" t="s">
        <v>766</v>
      </c>
      <c r="G38" s="5">
        <v>0</v>
      </c>
      <c r="H38" s="5">
        <v>0</v>
      </c>
      <c r="I38" s="5">
        <v>17768106.949629232</v>
      </c>
      <c r="J38" s="5">
        <v>478999.54751131003</v>
      </c>
      <c r="K38" s="5">
        <v>1150802.280543</v>
      </c>
      <c r="L38" s="5">
        <v>0</v>
      </c>
      <c r="M38" s="5">
        <v>0</v>
      </c>
      <c r="N38" s="6">
        <v>7971771.7287588306</v>
      </c>
      <c r="O38" s="6">
        <v>0</v>
      </c>
      <c r="P38" s="6">
        <v>0</v>
      </c>
      <c r="Q38" s="6">
        <v>-4222446.6006697509</v>
      </c>
      <c r="R38" s="6">
        <v>0</v>
      </c>
      <c r="S38" s="6">
        <v>0</v>
      </c>
      <c r="T38" s="6">
        <v>0</v>
      </c>
      <c r="U38" s="6">
        <v>778627.14068505843</v>
      </c>
      <c r="V38" s="7">
        <f t="shared" si="0"/>
        <v>23925861.046457678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4" t="s">
        <v>79</v>
      </c>
      <c r="F39" s="14" t="s">
        <v>766</v>
      </c>
      <c r="G39" s="5">
        <v>0</v>
      </c>
      <c r="H39" s="5">
        <v>0</v>
      </c>
      <c r="I39" s="5">
        <v>10791388.546209503</v>
      </c>
      <c r="J39" s="5">
        <v>259380.06334841999</v>
      </c>
      <c r="K39" s="5">
        <v>661844.61538462003</v>
      </c>
      <c r="L39" s="5">
        <v>0</v>
      </c>
      <c r="M39" s="5">
        <v>0</v>
      </c>
      <c r="N39" s="6">
        <v>5424250.6618051007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415138.76374507917</v>
      </c>
      <c r="V39" s="7">
        <f t="shared" si="0"/>
        <v>17552002.650492724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4" t="s">
        <v>80</v>
      </c>
      <c r="F40" s="14" t="s">
        <v>766</v>
      </c>
      <c r="G40" s="5">
        <v>0</v>
      </c>
      <c r="H40" s="5">
        <v>0</v>
      </c>
      <c r="I40" s="5">
        <v>11393745.327853974</v>
      </c>
      <c r="J40" s="5">
        <v>328525.42986425001</v>
      </c>
      <c r="K40" s="5">
        <v>800245.32126696</v>
      </c>
      <c r="L40" s="5">
        <v>0</v>
      </c>
      <c r="M40" s="5">
        <v>0</v>
      </c>
      <c r="N40" s="6">
        <v>6131249.6843658872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438311.09681367065</v>
      </c>
      <c r="V40" s="7">
        <f t="shared" si="0"/>
        <v>19092076.860164743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4" t="s">
        <v>81</v>
      </c>
      <c r="F41" s="14" t="s">
        <v>766</v>
      </c>
      <c r="G41" s="5">
        <v>0</v>
      </c>
      <c r="H41" s="5">
        <v>0</v>
      </c>
      <c r="I41" s="5">
        <v>11545308.4739528</v>
      </c>
      <c r="J41" s="5">
        <v>189219.26696832999</v>
      </c>
      <c r="K41" s="5">
        <v>534120.77828054002</v>
      </c>
      <c r="L41" s="5">
        <v>0</v>
      </c>
      <c r="M41" s="5">
        <v>0</v>
      </c>
      <c r="N41" s="6">
        <v>3880511.176428949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444141.64742644434</v>
      </c>
      <c r="V41" s="7">
        <f t="shared" si="0"/>
        <v>16593301.343057064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4" t="s">
        <v>82</v>
      </c>
      <c r="F42" s="14" t="s">
        <v>766</v>
      </c>
      <c r="G42" s="5">
        <v>0</v>
      </c>
      <c r="H42" s="5">
        <v>0</v>
      </c>
      <c r="I42" s="5">
        <v>10595269.954857092</v>
      </c>
      <c r="J42" s="5">
        <v>270780.61538461997</v>
      </c>
      <c r="K42" s="5">
        <v>611265.02262443001</v>
      </c>
      <c r="L42" s="5">
        <v>0</v>
      </c>
      <c r="M42" s="5">
        <v>0</v>
      </c>
      <c r="N42" s="6">
        <v>4745753.2618883578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407594.18973471556</v>
      </c>
      <c r="V42" s="7">
        <f t="shared" si="0"/>
        <v>16630663.044489216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4" t="s">
        <v>83</v>
      </c>
      <c r="F43" s="14" t="s">
        <v>766</v>
      </c>
      <c r="G43" s="5">
        <v>0</v>
      </c>
      <c r="H43" s="5">
        <v>0</v>
      </c>
      <c r="I43" s="5">
        <v>9664367.1412270796</v>
      </c>
      <c r="J43" s="5">
        <v>175423.71040724</v>
      </c>
      <c r="K43" s="5">
        <v>574243.00452488998</v>
      </c>
      <c r="L43" s="5">
        <v>0</v>
      </c>
      <c r="M43" s="5">
        <v>0</v>
      </c>
      <c r="N43" s="6">
        <v>3322324.802443848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371782.87207505066</v>
      </c>
      <c r="V43" s="7">
        <f t="shared" si="0"/>
        <v>14108141.530678108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4" t="s">
        <v>84</v>
      </c>
      <c r="F44" s="14" t="s">
        <v>766</v>
      </c>
      <c r="G44" s="5">
        <v>0</v>
      </c>
      <c r="H44" s="5">
        <v>0</v>
      </c>
      <c r="I44" s="5">
        <v>8620918.9147957005</v>
      </c>
      <c r="J44" s="5">
        <v>128556.54298642999</v>
      </c>
      <c r="K44" s="5">
        <v>373280.66968326003</v>
      </c>
      <c r="L44" s="5">
        <v>0</v>
      </c>
      <c r="M44" s="5">
        <v>0</v>
      </c>
      <c r="N44" s="6">
        <v>2420362.6821265621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331641.99447641458</v>
      </c>
      <c r="V44" s="7">
        <f t="shared" si="0"/>
        <v>11874760.804068368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4" t="s">
        <v>85</v>
      </c>
      <c r="F45" s="14" t="s">
        <v>766</v>
      </c>
      <c r="G45" s="5">
        <v>0</v>
      </c>
      <c r="H45" s="5">
        <v>0</v>
      </c>
      <c r="I45" s="5">
        <v>8093522.7515979772</v>
      </c>
      <c r="J45" s="5">
        <v>312954.94117647002</v>
      </c>
      <c r="K45" s="5">
        <v>635179.6199095</v>
      </c>
      <c r="L45" s="5">
        <v>0</v>
      </c>
      <c r="M45" s="5">
        <v>0</v>
      </c>
      <c r="N45" s="6">
        <v>4424229.8711333144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311353.35504356748</v>
      </c>
      <c r="V45" s="7">
        <f t="shared" si="0"/>
        <v>13777240.53886083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4" t="s">
        <v>89</v>
      </c>
      <c r="F46" s="14" t="s">
        <v>767</v>
      </c>
      <c r="G46" s="5">
        <v>0</v>
      </c>
      <c r="H46" s="5">
        <v>0</v>
      </c>
      <c r="I46" s="5">
        <v>34695878.426965177</v>
      </c>
      <c r="J46" s="5">
        <v>699265.85520362004</v>
      </c>
      <c r="K46" s="5">
        <v>3439776.7511312002</v>
      </c>
      <c r="L46" s="5">
        <v>0</v>
      </c>
      <c r="M46" s="5">
        <v>0</v>
      </c>
      <c r="N46" s="6">
        <v>30423593.397536963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2070000</v>
      </c>
      <c r="V46" s="7">
        <f t="shared" si="0"/>
        <v>71328514.430836961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4" t="s">
        <v>91</v>
      </c>
      <c r="F47" s="14" t="s">
        <v>766</v>
      </c>
      <c r="G47" s="5">
        <v>0</v>
      </c>
      <c r="H47" s="5">
        <v>0</v>
      </c>
      <c r="I47" s="5">
        <v>67508760.677731827</v>
      </c>
      <c r="J47" s="5">
        <v>1602641.4751130999</v>
      </c>
      <c r="K47" s="5">
        <v>5282190.9411765002</v>
      </c>
      <c r="L47" s="5">
        <v>0</v>
      </c>
      <c r="M47" s="5">
        <v>0</v>
      </c>
      <c r="N47" s="6">
        <v>36878308.176835857</v>
      </c>
      <c r="O47" s="6">
        <v>0</v>
      </c>
      <c r="P47" s="6">
        <v>0</v>
      </c>
      <c r="Q47" s="6">
        <v>-6864644.2179761957</v>
      </c>
      <c r="R47" s="6">
        <v>0</v>
      </c>
      <c r="S47" s="6">
        <v>0</v>
      </c>
      <c r="T47" s="6">
        <v>0</v>
      </c>
      <c r="U47" s="6">
        <v>2273646.6</v>
      </c>
      <c r="V47" s="7">
        <f t="shared" si="0"/>
        <v>106680903.65288107</v>
      </c>
    </row>
    <row r="48" spans="1:22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4" t="s">
        <v>726</v>
      </c>
      <c r="F48" s="14" t="s">
        <v>766</v>
      </c>
      <c r="G48" s="5">
        <v>0</v>
      </c>
      <c r="H48" s="5">
        <v>0</v>
      </c>
      <c r="I48" s="5">
        <v>6288082.0718633533</v>
      </c>
      <c r="J48" s="5">
        <v>36940.542986425004</v>
      </c>
      <c r="K48" s="5">
        <v>138940.75113121999</v>
      </c>
      <c r="L48" s="5">
        <v>0</v>
      </c>
      <c r="M48" s="5">
        <v>0</v>
      </c>
      <c r="N48" s="6">
        <v>842559.45336869662</v>
      </c>
      <c r="O48" s="6">
        <v>0</v>
      </c>
      <c r="P48" s="6">
        <v>0</v>
      </c>
      <c r="Q48" s="6">
        <v>534744.2319217911</v>
      </c>
      <c r="R48" s="6">
        <v>0</v>
      </c>
      <c r="S48" s="6">
        <v>0</v>
      </c>
      <c r="T48" s="6">
        <v>0</v>
      </c>
      <c r="U48" s="6">
        <v>263021.94</v>
      </c>
      <c r="V48" s="7">
        <f t="shared" si="0"/>
        <v>8104288.9912714856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4" t="s">
        <v>95</v>
      </c>
      <c r="F49" s="14" t="s">
        <v>766</v>
      </c>
      <c r="G49" s="5">
        <v>0</v>
      </c>
      <c r="H49" s="5">
        <v>0</v>
      </c>
      <c r="I49" s="5">
        <v>20731822.739176616</v>
      </c>
      <c r="J49" s="5">
        <v>1095221.4479638</v>
      </c>
      <c r="K49" s="5">
        <v>2790103.7104071998</v>
      </c>
      <c r="L49" s="5">
        <v>0</v>
      </c>
      <c r="M49" s="5">
        <v>0</v>
      </c>
      <c r="N49" s="6">
        <v>16665033.910025792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714636</v>
      </c>
      <c r="V49" s="7">
        <f t="shared" si="0"/>
        <v>41996817.807573408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4" t="s">
        <v>98</v>
      </c>
      <c r="F50" s="14" t="s">
        <v>766</v>
      </c>
      <c r="G50" s="5">
        <v>0</v>
      </c>
      <c r="H50" s="5">
        <v>0</v>
      </c>
      <c r="I50" s="5">
        <v>66595596.867468901</v>
      </c>
      <c r="J50" s="5">
        <v>3114224.0361990998</v>
      </c>
      <c r="K50" s="5">
        <v>7891485.4117647</v>
      </c>
      <c r="L50" s="5">
        <v>0</v>
      </c>
      <c r="M50" s="5">
        <v>0</v>
      </c>
      <c r="N50" s="6">
        <v>47889561.480573639</v>
      </c>
      <c r="O50" s="6">
        <v>0</v>
      </c>
      <c r="P50" s="6">
        <v>0</v>
      </c>
      <c r="Q50" s="6">
        <v>-29126043.747546572</v>
      </c>
      <c r="R50" s="6">
        <v>0</v>
      </c>
      <c r="S50" s="6">
        <v>0</v>
      </c>
      <c r="T50" s="6">
        <v>0</v>
      </c>
      <c r="U50" s="6">
        <v>2070000</v>
      </c>
      <c r="V50" s="7">
        <f t="shared" si="0"/>
        <v>98434824.048459768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4" t="s">
        <v>102</v>
      </c>
      <c r="F51" s="14" t="s">
        <v>766</v>
      </c>
      <c r="G51" s="5">
        <v>0</v>
      </c>
      <c r="H51" s="5">
        <v>0</v>
      </c>
      <c r="I51" s="5">
        <v>50925125.756527677</v>
      </c>
      <c r="J51" s="5">
        <v>1491114.280543</v>
      </c>
      <c r="K51" s="5">
        <v>4628079.7737555997</v>
      </c>
      <c r="L51" s="5">
        <v>0</v>
      </c>
      <c r="M51" s="5">
        <v>0</v>
      </c>
      <c r="N51" s="6">
        <v>29929717.087289881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2142856.8000000003</v>
      </c>
      <c r="V51" s="7">
        <f t="shared" si="0"/>
        <v>89116893.698116153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4" t="s">
        <v>105</v>
      </c>
      <c r="F52" s="14" t="s">
        <v>766</v>
      </c>
      <c r="G52" s="5">
        <v>0</v>
      </c>
      <c r="H52" s="5">
        <v>0</v>
      </c>
      <c r="I52" s="5">
        <v>81459184.141187832</v>
      </c>
      <c r="J52" s="5">
        <v>2402026.8325792002</v>
      </c>
      <c r="K52" s="5">
        <v>5327931.7285067998</v>
      </c>
      <c r="L52" s="5">
        <v>0</v>
      </c>
      <c r="M52" s="5">
        <v>0</v>
      </c>
      <c r="N52" s="6">
        <v>37610708.750326812</v>
      </c>
      <c r="O52" s="6">
        <v>0</v>
      </c>
      <c r="P52" s="6">
        <v>0</v>
      </c>
      <c r="Q52" s="6">
        <v>-497290.17678889772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129668561.27581175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4" t="s">
        <v>108</v>
      </c>
      <c r="F53" s="14" t="s">
        <v>766</v>
      </c>
      <c r="G53" s="5">
        <v>0</v>
      </c>
      <c r="H53" s="5">
        <v>0</v>
      </c>
      <c r="I53" s="5">
        <v>32880123.421018161</v>
      </c>
      <c r="J53" s="5">
        <v>1326750.0090498</v>
      </c>
      <c r="K53" s="5">
        <v>2134458.8144796002</v>
      </c>
      <c r="L53" s="5">
        <v>0</v>
      </c>
      <c r="M53" s="5">
        <v>0</v>
      </c>
      <c r="N53" s="6">
        <v>14855421.570912987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1491439.32</v>
      </c>
      <c r="V53" s="7">
        <f t="shared" si="0"/>
        <v>52688193.135460548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4" t="s">
        <v>111</v>
      </c>
      <c r="F54" s="14" t="s">
        <v>766</v>
      </c>
      <c r="G54" s="5">
        <v>0</v>
      </c>
      <c r="H54" s="5">
        <v>0</v>
      </c>
      <c r="I54" s="5">
        <v>63031781.286137082</v>
      </c>
      <c r="J54" s="5">
        <v>2288670</v>
      </c>
      <c r="K54" s="5">
        <v>5837786.7058824003</v>
      </c>
      <c r="L54" s="5">
        <v>0</v>
      </c>
      <c r="M54" s="5">
        <v>0</v>
      </c>
      <c r="N54" s="6">
        <v>43740523.792456664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2632093.757799488</v>
      </c>
      <c r="V54" s="7">
        <f t="shared" si="0"/>
        <v>117530855.54227562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4" t="s">
        <v>112</v>
      </c>
      <c r="F55" s="14" t="s">
        <v>766</v>
      </c>
      <c r="G55" s="5">
        <v>0</v>
      </c>
      <c r="H55" s="5">
        <v>0</v>
      </c>
      <c r="I55" s="5">
        <v>8198439.0729004433</v>
      </c>
      <c r="J55" s="5">
        <v>255365.55656108001</v>
      </c>
      <c r="K55" s="5">
        <v>556434.75113122002</v>
      </c>
      <c r="L55" s="5">
        <v>0</v>
      </c>
      <c r="M55" s="5">
        <v>0</v>
      </c>
      <c r="N55" s="6">
        <v>3933621.9035859797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342352.0622005121</v>
      </c>
      <c r="V55" s="7">
        <f t="shared" si="0"/>
        <v>13286213.346379235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4" t="s">
        <v>115</v>
      </c>
      <c r="F56" s="14" t="s">
        <v>766</v>
      </c>
      <c r="G56" s="5">
        <v>0</v>
      </c>
      <c r="H56" s="5">
        <v>0</v>
      </c>
      <c r="I56" s="5">
        <v>169073815.75105378</v>
      </c>
      <c r="J56" s="5">
        <v>5283568.5429864004</v>
      </c>
      <c r="K56" s="5">
        <v>11635016.361990999</v>
      </c>
      <c r="L56" s="5">
        <v>0</v>
      </c>
      <c r="M56" s="5">
        <v>0</v>
      </c>
      <c r="N56" s="6">
        <v>104540814.19614211</v>
      </c>
      <c r="O56" s="6">
        <v>0</v>
      </c>
      <c r="P56" s="6">
        <v>0</v>
      </c>
      <c r="Q56" s="6">
        <v>-996798.14238805615</v>
      </c>
      <c r="R56" s="6">
        <v>0</v>
      </c>
      <c r="S56" s="6">
        <v>0</v>
      </c>
      <c r="T56" s="6">
        <v>0</v>
      </c>
      <c r="U56" s="6">
        <v>6061297.1399999997</v>
      </c>
      <c r="V56" s="7">
        <f t="shared" si="0"/>
        <v>295597713.84978521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4" t="s">
        <v>119</v>
      </c>
      <c r="F57" s="14" t="s">
        <v>767</v>
      </c>
      <c r="G57" s="5">
        <v>0</v>
      </c>
      <c r="H57" s="5">
        <v>0</v>
      </c>
      <c r="I57" s="5">
        <v>23939489.086049285</v>
      </c>
      <c r="J57" s="5">
        <v>499784.61538461002</v>
      </c>
      <c r="K57" s="5">
        <v>1926097.520362</v>
      </c>
      <c r="L57" s="5">
        <v>0</v>
      </c>
      <c r="M57" s="5">
        <v>0</v>
      </c>
      <c r="N57" s="6">
        <v>15646063.277426094</v>
      </c>
      <c r="O57" s="6">
        <v>0</v>
      </c>
      <c r="P57" s="6">
        <v>0</v>
      </c>
      <c r="Q57" s="6">
        <v>0</v>
      </c>
      <c r="R57" s="6">
        <v>1978446.0470340007</v>
      </c>
      <c r="S57" s="6">
        <v>0</v>
      </c>
      <c r="T57" s="6">
        <v>0</v>
      </c>
      <c r="U57" s="6">
        <v>1174626</v>
      </c>
      <c r="V57" s="7">
        <f t="shared" si="0"/>
        <v>45164506.546255991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4" t="s">
        <v>122</v>
      </c>
      <c r="F58" s="14" t="s">
        <v>767</v>
      </c>
      <c r="G58" s="5">
        <v>0</v>
      </c>
      <c r="H58" s="5">
        <v>0</v>
      </c>
      <c r="I58" s="5">
        <v>111070494.95801432</v>
      </c>
      <c r="J58" s="5">
        <v>1863500.6244343999</v>
      </c>
      <c r="K58" s="5">
        <v>9601850.4886878002</v>
      </c>
      <c r="L58" s="5">
        <v>0</v>
      </c>
      <c r="M58" s="5">
        <v>0</v>
      </c>
      <c r="N58" s="6">
        <v>78251828.199392557</v>
      </c>
      <c r="O58" s="6">
        <v>0</v>
      </c>
      <c r="P58" s="6">
        <v>0</v>
      </c>
      <c r="Q58" s="6">
        <v>0</v>
      </c>
      <c r="R58" s="6">
        <v>9658209.9252778646</v>
      </c>
      <c r="S58" s="6">
        <v>0</v>
      </c>
      <c r="T58" s="6">
        <v>0</v>
      </c>
      <c r="U58" s="6">
        <v>5078418.1249482939</v>
      </c>
      <c r="V58" s="7">
        <f t="shared" si="0"/>
        <v>215524302.32075524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4" t="s">
        <v>123</v>
      </c>
      <c r="F59" s="14" t="s">
        <v>767</v>
      </c>
      <c r="G59" s="5">
        <v>0</v>
      </c>
      <c r="H59" s="5">
        <v>0</v>
      </c>
      <c r="I59" s="5">
        <v>4825205.2703929869</v>
      </c>
      <c r="J59" s="5">
        <v>93316.506787329999</v>
      </c>
      <c r="K59" s="5">
        <v>320180.76018099999</v>
      </c>
      <c r="L59" s="5">
        <v>0</v>
      </c>
      <c r="M59" s="5">
        <v>0</v>
      </c>
      <c r="N59" s="6">
        <v>2812008.1465912121</v>
      </c>
      <c r="O59" s="6">
        <v>0</v>
      </c>
      <c r="P59" s="6">
        <v>0</v>
      </c>
      <c r="Q59" s="6">
        <v>0</v>
      </c>
      <c r="R59" s="6">
        <v>419578.98406439024</v>
      </c>
      <c r="S59" s="6">
        <v>0</v>
      </c>
      <c r="T59" s="6">
        <v>0</v>
      </c>
      <c r="U59" s="6">
        <v>220620.33585987595</v>
      </c>
      <c r="V59" s="7">
        <f t="shared" si="0"/>
        <v>8690910.003876796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4" t="s">
        <v>124</v>
      </c>
      <c r="F60" s="14" t="s">
        <v>767</v>
      </c>
      <c r="G60" s="5">
        <v>0</v>
      </c>
      <c r="H60" s="5">
        <v>0</v>
      </c>
      <c r="I60" s="5">
        <v>4574545.2563465973</v>
      </c>
      <c r="J60" s="5">
        <v>127737.59276018001</v>
      </c>
      <c r="K60" s="5">
        <v>366863.76470588002</v>
      </c>
      <c r="L60" s="5">
        <v>0</v>
      </c>
      <c r="M60" s="5">
        <v>0</v>
      </c>
      <c r="N60" s="6">
        <v>3554903.2677629641</v>
      </c>
      <c r="O60" s="6">
        <v>0</v>
      </c>
      <c r="P60" s="6">
        <v>0</v>
      </c>
      <c r="Q60" s="6">
        <v>-405455.99513996346</v>
      </c>
      <c r="R60" s="6">
        <v>397782.67320390238</v>
      </c>
      <c r="S60" s="6">
        <v>0</v>
      </c>
      <c r="T60" s="6">
        <v>0</v>
      </c>
      <c r="U60" s="6">
        <v>209159.53919183041</v>
      </c>
      <c r="V60" s="7">
        <f t="shared" si="0"/>
        <v>8825536.098831391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4" t="s">
        <v>127</v>
      </c>
      <c r="F61" s="14" t="s">
        <v>767</v>
      </c>
      <c r="G61" s="5">
        <v>0</v>
      </c>
      <c r="H61" s="5">
        <v>0</v>
      </c>
      <c r="I61" s="5">
        <v>40152644.682100236</v>
      </c>
      <c r="J61" s="5">
        <v>576195.80090498005</v>
      </c>
      <c r="K61" s="5">
        <v>2019199.7466062999</v>
      </c>
      <c r="L61" s="5">
        <v>0</v>
      </c>
      <c r="M61" s="5">
        <v>0</v>
      </c>
      <c r="N61" s="6">
        <v>18469022.260699809</v>
      </c>
      <c r="O61" s="6">
        <v>0</v>
      </c>
      <c r="P61" s="6">
        <v>0</v>
      </c>
      <c r="Q61" s="6">
        <v>0</v>
      </c>
      <c r="R61" s="6">
        <v>3503141.6666736938</v>
      </c>
      <c r="S61" s="6">
        <v>0</v>
      </c>
      <c r="T61" s="6">
        <v>0</v>
      </c>
      <c r="U61" s="6">
        <v>1639054.1227398999</v>
      </c>
      <c r="V61" s="7">
        <f t="shared" si="0"/>
        <v>66359258.279724911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4" t="s">
        <v>128</v>
      </c>
      <c r="F62" s="14" t="s">
        <v>767</v>
      </c>
      <c r="G62" s="5">
        <v>0</v>
      </c>
      <c r="H62" s="5">
        <v>0</v>
      </c>
      <c r="I62" s="5">
        <v>24410840.222774442</v>
      </c>
      <c r="J62" s="5">
        <v>533648.31674208003</v>
      </c>
      <c r="K62" s="5">
        <v>1861941.3846154001</v>
      </c>
      <c r="L62" s="5">
        <v>0</v>
      </c>
      <c r="M62" s="5">
        <v>0</v>
      </c>
      <c r="N62" s="6">
        <v>15528837.859747466</v>
      </c>
      <c r="O62" s="6">
        <v>0</v>
      </c>
      <c r="P62" s="6">
        <v>0</v>
      </c>
      <c r="Q62" s="6">
        <v>-265261.15372185182</v>
      </c>
      <c r="R62" s="6">
        <v>2129738.4563322952</v>
      </c>
      <c r="S62" s="6">
        <v>0</v>
      </c>
      <c r="T62" s="6">
        <v>0</v>
      </c>
      <c r="U62" s="6">
        <v>996464.58218279958</v>
      </c>
      <c r="V62" s="7">
        <f t="shared" si="0"/>
        <v>45196209.668672629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4" t="s">
        <v>129</v>
      </c>
      <c r="F63" s="14" t="s">
        <v>767</v>
      </c>
      <c r="G63" s="5">
        <v>0</v>
      </c>
      <c r="H63" s="5">
        <v>0</v>
      </c>
      <c r="I63" s="5">
        <v>27512978.955203474</v>
      </c>
      <c r="J63" s="5">
        <v>666075.38461537997</v>
      </c>
      <c r="K63" s="5">
        <v>2208613.0497737001</v>
      </c>
      <c r="L63" s="5">
        <v>0</v>
      </c>
      <c r="M63" s="5">
        <v>0</v>
      </c>
      <c r="N63" s="6">
        <v>17435649.200962037</v>
      </c>
      <c r="O63" s="6">
        <v>0</v>
      </c>
      <c r="P63" s="6">
        <v>0</v>
      </c>
      <c r="Q63" s="6">
        <v>0</v>
      </c>
      <c r="R63" s="6">
        <v>2400386.4182639034</v>
      </c>
      <c r="S63" s="6">
        <v>0</v>
      </c>
      <c r="T63" s="6">
        <v>0</v>
      </c>
      <c r="U63" s="6">
        <v>1123095.6750773005</v>
      </c>
      <c r="V63" s="7">
        <f t="shared" si="0"/>
        <v>51346798.683895797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4" t="s">
        <v>132</v>
      </c>
      <c r="F64" s="14" t="s">
        <v>767</v>
      </c>
      <c r="G64" s="5">
        <v>0</v>
      </c>
      <c r="H64" s="5">
        <v>0</v>
      </c>
      <c r="I64" s="5">
        <v>5841617.3167303465</v>
      </c>
      <c r="J64" s="5">
        <v>72009.565610859994</v>
      </c>
      <c r="K64" s="5">
        <v>261132.51583710001</v>
      </c>
      <c r="L64" s="5">
        <v>0</v>
      </c>
      <c r="M64" s="5">
        <v>0</v>
      </c>
      <c r="N64" s="6">
        <v>2220208.0727364062</v>
      </c>
      <c r="O64" s="6">
        <v>0</v>
      </c>
      <c r="P64" s="6">
        <v>0</v>
      </c>
      <c r="Q64" s="6">
        <v>-67341.596496954531</v>
      </c>
      <c r="R64" s="6">
        <v>507711.57640217146</v>
      </c>
      <c r="S64" s="6">
        <v>0</v>
      </c>
      <c r="T64" s="6">
        <v>0</v>
      </c>
      <c r="U64" s="6">
        <v>258514.22006678442</v>
      </c>
      <c r="V64" s="7">
        <f t="shared" si="0"/>
        <v>9093851.6708867121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4" t="s">
        <v>133</v>
      </c>
      <c r="F65" s="14" t="s">
        <v>767</v>
      </c>
      <c r="G65" s="5">
        <v>0</v>
      </c>
      <c r="H65" s="5">
        <v>0</v>
      </c>
      <c r="I65" s="5">
        <v>72852700.950063288</v>
      </c>
      <c r="J65" s="5">
        <v>1422788.6696833</v>
      </c>
      <c r="K65" s="5">
        <v>5623492.2352940999</v>
      </c>
      <c r="L65" s="5">
        <v>0</v>
      </c>
      <c r="M65" s="5">
        <v>0</v>
      </c>
      <c r="N65" s="6">
        <v>47698628.684039235</v>
      </c>
      <c r="O65" s="6">
        <v>0</v>
      </c>
      <c r="P65" s="6">
        <v>0</v>
      </c>
      <c r="Q65" s="6">
        <v>0</v>
      </c>
      <c r="R65" s="6">
        <v>6331835.4556671865</v>
      </c>
      <c r="S65" s="6">
        <v>0</v>
      </c>
      <c r="T65" s="6">
        <v>0</v>
      </c>
      <c r="U65" s="6">
        <v>3224014.5399332158</v>
      </c>
      <c r="V65" s="7">
        <f t="shared" si="0"/>
        <v>137153460.53468034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4" t="s">
        <v>136</v>
      </c>
      <c r="F66" s="14" t="s">
        <v>767</v>
      </c>
      <c r="G66" s="5">
        <v>0</v>
      </c>
      <c r="H66" s="5">
        <v>0</v>
      </c>
      <c r="I66" s="5">
        <v>14817013.604491336</v>
      </c>
      <c r="J66" s="5">
        <v>273126.54298641998</v>
      </c>
      <c r="K66" s="5">
        <v>1085610.3891403</v>
      </c>
      <c r="L66" s="5">
        <v>0</v>
      </c>
      <c r="M66" s="5">
        <v>0</v>
      </c>
      <c r="N66" s="6">
        <v>8243867.5509509668</v>
      </c>
      <c r="O66" s="6">
        <v>0</v>
      </c>
      <c r="P66" s="6">
        <v>0</v>
      </c>
      <c r="Q66" s="6">
        <v>0</v>
      </c>
      <c r="R66" s="6">
        <v>1341729.322080591</v>
      </c>
      <c r="S66" s="6">
        <v>0</v>
      </c>
      <c r="T66" s="6">
        <v>0</v>
      </c>
      <c r="U66" s="6">
        <v>648684</v>
      </c>
      <c r="V66" s="7">
        <f t="shared" si="0"/>
        <v>26410031.409649614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4" t="s">
        <v>140</v>
      </c>
      <c r="F67" s="14" t="s">
        <v>766</v>
      </c>
      <c r="G67" s="5">
        <v>0</v>
      </c>
      <c r="H67" s="5">
        <v>0</v>
      </c>
      <c r="I67" s="5">
        <v>12108365.681990486</v>
      </c>
      <c r="J67" s="5">
        <v>470439.98190045002</v>
      </c>
      <c r="K67" s="5">
        <v>791700.76018099999</v>
      </c>
      <c r="L67" s="5">
        <v>0</v>
      </c>
      <c r="M67" s="5">
        <v>0</v>
      </c>
      <c r="N67" s="6">
        <v>4897292.8161822353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438851.7</v>
      </c>
      <c r="V67" s="7">
        <f t="shared" si="0"/>
        <v>18706650.94025417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4" t="s">
        <v>143</v>
      </c>
      <c r="F68" s="14" t="s">
        <v>766</v>
      </c>
      <c r="G68" s="5">
        <v>0</v>
      </c>
      <c r="H68" s="5">
        <v>0</v>
      </c>
      <c r="I68" s="5">
        <v>35982752.138150908</v>
      </c>
      <c r="J68" s="5">
        <v>961820.65158370999</v>
      </c>
      <c r="K68" s="5">
        <v>2407944.6968326</v>
      </c>
      <c r="L68" s="5">
        <v>0</v>
      </c>
      <c r="M68" s="5">
        <v>0</v>
      </c>
      <c r="N68" s="6">
        <v>16329531.254790433</v>
      </c>
      <c r="O68" s="6">
        <v>0</v>
      </c>
      <c r="P68" s="6">
        <v>0</v>
      </c>
      <c r="Q68" s="6">
        <v>-2295597.940721218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54639196.800636426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4" t="s">
        <v>146</v>
      </c>
      <c r="F69" s="14" t="s">
        <v>766</v>
      </c>
      <c r="G69" s="5">
        <v>0</v>
      </c>
      <c r="H69" s="5">
        <v>0</v>
      </c>
      <c r="I69" s="5">
        <v>16508872.979457954</v>
      </c>
      <c r="J69" s="5">
        <v>771492.67873304</v>
      </c>
      <c r="K69" s="5">
        <v>1441874.8235293999</v>
      </c>
      <c r="L69" s="5">
        <v>0</v>
      </c>
      <c r="M69" s="5">
        <v>0</v>
      </c>
      <c r="N69" s="6">
        <v>8899305.2897334397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667190.70000000007</v>
      </c>
      <c r="V69" s="7">
        <f t="shared" si="0"/>
        <v>28288736.471453834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4" t="s">
        <v>149</v>
      </c>
      <c r="F70" s="14" t="s">
        <v>766</v>
      </c>
      <c r="G70" s="5">
        <v>0</v>
      </c>
      <c r="H70" s="5">
        <v>0</v>
      </c>
      <c r="I70" s="5">
        <v>14589210.326865746</v>
      </c>
      <c r="J70" s="5">
        <v>566354.57013574999</v>
      </c>
      <c r="K70" s="5">
        <v>915700.72398191004</v>
      </c>
      <c r="L70" s="5">
        <v>0</v>
      </c>
      <c r="M70" s="5">
        <v>0</v>
      </c>
      <c r="N70" s="6">
        <v>6848168.0346385734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650172.77616735257</v>
      </c>
      <c r="V70" s="7">
        <f t="shared" si="0"/>
        <v>23569606.431789331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4" t="s">
        <v>150</v>
      </c>
      <c r="F71" s="14" t="s">
        <v>766</v>
      </c>
      <c r="G71" s="5">
        <v>0</v>
      </c>
      <c r="H71" s="5">
        <v>0</v>
      </c>
      <c r="I71" s="5">
        <v>18639781.52691656</v>
      </c>
      <c r="J71" s="5">
        <v>1163513.9819004999</v>
      </c>
      <c r="K71" s="5">
        <v>2233466.8778280001</v>
      </c>
      <c r="L71" s="5">
        <v>0</v>
      </c>
      <c r="M71" s="5">
        <v>0</v>
      </c>
      <c r="N71" s="6">
        <v>17964279.105592385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830687.76383264735</v>
      </c>
      <c r="V71" s="7">
        <f t="shared" si="0"/>
        <v>40831729.256070092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4" t="s">
        <v>153</v>
      </c>
      <c r="F72" s="14" t="s">
        <v>766</v>
      </c>
      <c r="G72" s="5">
        <v>0</v>
      </c>
      <c r="H72" s="5">
        <v>0</v>
      </c>
      <c r="I72" s="5">
        <v>5020508.0750761768</v>
      </c>
      <c r="J72" s="5">
        <v>128413.6199095</v>
      </c>
      <c r="K72" s="5">
        <v>227729.06787331001</v>
      </c>
      <c r="L72" s="5">
        <v>0</v>
      </c>
      <c r="M72" s="5">
        <v>0</v>
      </c>
      <c r="N72" s="6">
        <v>1621601.1546067134</v>
      </c>
      <c r="O72" s="6">
        <v>0</v>
      </c>
      <c r="P72" s="6">
        <v>0</v>
      </c>
      <c r="Q72" s="6">
        <v>891940.89430867508</v>
      </c>
      <c r="R72" s="6">
        <v>0</v>
      </c>
      <c r="S72" s="6">
        <v>0</v>
      </c>
      <c r="T72" s="6">
        <v>0</v>
      </c>
      <c r="U72" s="6">
        <v>268169.38401925826</v>
      </c>
      <c r="V72" s="7">
        <f t="shared" si="0"/>
        <v>8158362.1957936333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4" t="s">
        <v>154</v>
      </c>
      <c r="F73" s="14" t="s">
        <v>766</v>
      </c>
      <c r="G73" s="5">
        <v>0</v>
      </c>
      <c r="H73" s="5">
        <v>0</v>
      </c>
      <c r="I73" s="5">
        <v>14713352.190629091</v>
      </c>
      <c r="J73" s="5">
        <v>317566.51583709999</v>
      </c>
      <c r="K73" s="5">
        <v>639058.19004525</v>
      </c>
      <c r="L73" s="5">
        <v>0</v>
      </c>
      <c r="M73" s="5">
        <v>0</v>
      </c>
      <c r="N73" s="6">
        <v>4422216.5083380174</v>
      </c>
      <c r="O73" s="6">
        <v>0</v>
      </c>
      <c r="P73" s="6">
        <v>0</v>
      </c>
      <c r="Q73" s="6">
        <v>2644850.5569097474</v>
      </c>
      <c r="R73" s="6">
        <v>0</v>
      </c>
      <c r="S73" s="6">
        <v>0</v>
      </c>
      <c r="T73" s="6">
        <v>0</v>
      </c>
      <c r="U73" s="6">
        <v>785910.61598074192</v>
      </c>
      <c r="V73" s="7">
        <f t="shared" ref="V73:V136" si="1">+SUM(G73:U73)</f>
        <v>23522954.577739947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4" t="s">
        <v>158</v>
      </c>
      <c r="F74" s="14" t="s">
        <v>767</v>
      </c>
      <c r="G74" s="5">
        <v>0</v>
      </c>
      <c r="H74" s="5">
        <v>0</v>
      </c>
      <c r="I74" s="5">
        <v>6686611.1431920612</v>
      </c>
      <c r="J74" s="5">
        <v>3629.1583710406999</v>
      </c>
      <c r="K74" s="5">
        <v>265240.95927602</v>
      </c>
      <c r="L74" s="5">
        <v>0</v>
      </c>
      <c r="M74" s="5">
        <v>0</v>
      </c>
      <c r="N74" s="6">
        <v>2728874.023986164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238403.75709785093</v>
      </c>
      <c r="V74" s="7">
        <f t="shared" si="1"/>
        <v>9922759.0419231374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4" t="s">
        <v>159</v>
      </c>
      <c r="F75" s="14" t="s">
        <v>767</v>
      </c>
      <c r="G75" s="5">
        <v>0</v>
      </c>
      <c r="H75" s="5">
        <v>0</v>
      </c>
      <c r="I75" s="5">
        <v>1159692.6080819599</v>
      </c>
      <c r="J75" s="5">
        <v>911.27601809960004</v>
      </c>
      <c r="K75" s="5">
        <v>21619.927601809999</v>
      </c>
      <c r="L75" s="5">
        <v>0</v>
      </c>
      <c r="M75" s="5">
        <v>0</v>
      </c>
      <c r="N75" s="6">
        <v>166576.60916261288</v>
      </c>
      <c r="O75" s="6">
        <v>0</v>
      </c>
      <c r="P75" s="6">
        <v>0</v>
      </c>
      <c r="Q75" s="6">
        <v>130412.64971388248</v>
      </c>
      <c r="R75" s="6">
        <v>0</v>
      </c>
      <c r="S75" s="6">
        <v>0</v>
      </c>
      <c r="T75" s="6">
        <v>0</v>
      </c>
      <c r="U75" s="6">
        <v>41347.562902149097</v>
      </c>
      <c r="V75" s="7">
        <f t="shared" si="1"/>
        <v>1520560.6334805139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4" t="s">
        <v>169</v>
      </c>
      <c r="F76" s="14" t="s">
        <v>766</v>
      </c>
      <c r="G76" s="5">
        <v>0</v>
      </c>
      <c r="H76" s="5">
        <v>0</v>
      </c>
      <c r="I76" s="5">
        <v>15753392.045498904</v>
      </c>
      <c r="J76" s="5">
        <v>1112212.9502262</v>
      </c>
      <c r="K76" s="5">
        <v>2010143.1855204001</v>
      </c>
      <c r="L76" s="5">
        <v>0</v>
      </c>
      <c r="M76" s="5">
        <v>0</v>
      </c>
      <c r="N76" s="6">
        <v>11442227.425660996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601762.0425403245</v>
      </c>
      <c r="V76" s="7">
        <f t="shared" si="1"/>
        <v>30919737.649446819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4" t="s">
        <v>170</v>
      </c>
      <c r="F77" s="14" t="s">
        <v>766</v>
      </c>
      <c r="G77" s="5">
        <v>0</v>
      </c>
      <c r="H77" s="5">
        <v>0</v>
      </c>
      <c r="I77" s="5">
        <v>32182431.322437208</v>
      </c>
      <c r="J77" s="5">
        <v>1287078.0452489001</v>
      </c>
      <c r="K77" s="5">
        <v>2407453.4298642999</v>
      </c>
      <c r="L77" s="5">
        <v>0</v>
      </c>
      <c r="M77" s="5">
        <v>0</v>
      </c>
      <c r="N77" s="6">
        <v>13677262.980897436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1229333.0573231608</v>
      </c>
      <c r="V77" s="7">
        <f t="shared" si="1"/>
        <v>50783558.835771002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4" t="s">
        <v>171</v>
      </c>
      <c r="F78" s="14" t="s">
        <v>766</v>
      </c>
      <c r="G78" s="5">
        <v>0</v>
      </c>
      <c r="H78" s="5">
        <v>0</v>
      </c>
      <c r="I78" s="5">
        <v>30401872.679710612</v>
      </c>
      <c r="J78" s="5">
        <v>1545005.2488688</v>
      </c>
      <c r="K78" s="5">
        <v>3618023.7375566</v>
      </c>
      <c r="L78" s="5">
        <v>0</v>
      </c>
      <c r="M78" s="5">
        <v>0</v>
      </c>
      <c r="N78" s="6">
        <v>19004913.643526569</v>
      </c>
      <c r="O78" s="6">
        <v>0</v>
      </c>
      <c r="P78" s="6">
        <v>0</v>
      </c>
      <c r="Q78" s="6">
        <v>6570925.861584425</v>
      </c>
      <c r="R78" s="6">
        <v>0</v>
      </c>
      <c r="S78" s="6">
        <v>0</v>
      </c>
      <c r="T78" s="6">
        <v>0</v>
      </c>
      <c r="U78" s="6">
        <v>1161317.6989409558</v>
      </c>
      <c r="V78" s="7">
        <f t="shared" si="1"/>
        <v>62302058.870187961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4" t="s">
        <v>166</v>
      </c>
      <c r="F79" s="14" t="s">
        <v>766</v>
      </c>
      <c r="G79" s="5">
        <v>0</v>
      </c>
      <c r="H79" s="5">
        <v>0</v>
      </c>
      <c r="I79" s="5">
        <v>6443137.3466090523</v>
      </c>
      <c r="J79" s="5">
        <v>363543.21266968001</v>
      </c>
      <c r="K79" s="5">
        <v>411408.56108597002</v>
      </c>
      <c r="L79" s="5">
        <v>0</v>
      </c>
      <c r="M79" s="5">
        <v>0</v>
      </c>
      <c r="N79" s="6">
        <v>2759879.217726131</v>
      </c>
      <c r="O79" s="6">
        <v>0</v>
      </c>
      <c r="P79" s="6">
        <v>0</v>
      </c>
      <c r="Q79" s="6">
        <v>740690.77122413926</v>
      </c>
      <c r="R79" s="6">
        <v>0</v>
      </c>
      <c r="S79" s="6">
        <v>0</v>
      </c>
      <c r="T79" s="6">
        <v>0</v>
      </c>
      <c r="U79" s="6">
        <v>246120.67539899269</v>
      </c>
      <c r="V79" s="7">
        <f t="shared" si="1"/>
        <v>10964779.784713965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4" t="s">
        <v>172</v>
      </c>
      <c r="F80" s="14" t="s">
        <v>766</v>
      </c>
      <c r="G80" s="5">
        <v>0</v>
      </c>
      <c r="H80" s="5">
        <v>0</v>
      </c>
      <c r="I80" s="5">
        <v>13135134.471708205</v>
      </c>
      <c r="J80" s="5">
        <v>372031.81900452002</v>
      </c>
      <c r="K80" s="5">
        <v>607290.98642533994</v>
      </c>
      <c r="L80" s="5">
        <v>0</v>
      </c>
      <c r="M80" s="5">
        <v>0</v>
      </c>
      <c r="N80" s="6">
        <v>8069294.1942694671</v>
      </c>
      <c r="O80" s="6">
        <v>0</v>
      </c>
      <c r="P80" s="6">
        <v>0</v>
      </c>
      <c r="Q80" s="6">
        <v>-4340391.1040755827</v>
      </c>
      <c r="R80" s="6">
        <v>0</v>
      </c>
      <c r="S80" s="6">
        <v>0</v>
      </c>
      <c r="T80" s="6">
        <v>0</v>
      </c>
      <c r="U80" s="6">
        <v>527604.49898991012</v>
      </c>
      <c r="V80" s="7">
        <f t="shared" si="1"/>
        <v>18370964.866321862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4" t="s">
        <v>173</v>
      </c>
      <c r="F81" s="14" t="s">
        <v>766</v>
      </c>
      <c r="G81" s="5">
        <v>0</v>
      </c>
      <c r="H81" s="5">
        <v>0</v>
      </c>
      <c r="I81" s="5">
        <v>23486364.991117522</v>
      </c>
      <c r="J81" s="5">
        <v>901123.07692308002</v>
      </c>
      <c r="K81" s="5">
        <v>1563686.7330316999</v>
      </c>
      <c r="L81" s="5">
        <v>0</v>
      </c>
      <c r="M81" s="5">
        <v>0</v>
      </c>
      <c r="N81" s="6">
        <v>22451653.262829948</v>
      </c>
      <c r="O81" s="6">
        <v>0</v>
      </c>
      <c r="P81" s="6">
        <v>0</v>
      </c>
      <c r="Q81" s="6">
        <v>-15544637.494661985</v>
      </c>
      <c r="R81" s="6">
        <v>0</v>
      </c>
      <c r="S81" s="6">
        <v>0</v>
      </c>
      <c r="T81" s="6">
        <v>0</v>
      </c>
      <c r="U81" s="6">
        <v>1010152.6668066561</v>
      </c>
      <c r="V81" s="7">
        <f t="shared" si="1"/>
        <v>33868343.236046918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4" t="s">
        <v>164</v>
      </c>
      <c r="F82" s="14" t="s">
        <v>766</v>
      </c>
      <c r="G82" s="5">
        <v>0</v>
      </c>
      <c r="H82" s="5">
        <v>0</v>
      </c>
      <c r="I82" s="5">
        <v>24776264.377042737</v>
      </c>
      <c r="J82" s="5">
        <v>1349479.5927601999</v>
      </c>
      <c r="K82" s="5">
        <v>1811159.1583710001</v>
      </c>
      <c r="L82" s="5">
        <v>0</v>
      </c>
      <c r="M82" s="5">
        <v>0</v>
      </c>
      <c r="N82" s="6">
        <v>12086513.883740459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1151134.6401479307</v>
      </c>
      <c r="V82" s="7">
        <f t="shared" si="1"/>
        <v>41174551.652062334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4" t="s">
        <v>161</v>
      </c>
      <c r="F83" s="14" t="s">
        <v>766</v>
      </c>
      <c r="G83" s="5">
        <v>0</v>
      </c>
      <c r="H83" s="5">
        <v>0</v>
      </c>
      <c r="I83" s="5">
        <v>19860552.166234106</v>
      </c>
      <c r="J83" s="5">
        <v>1275853.800905</v>
      </c>
      <c r="K83" s="5">
        <v>1956032.0452489001</v>
      </c>
      <c r="L83" s="5">
        <v>0</v>
      </c>
      <c r="M83" s="5">
        <v>0</v>
      </c>
      <c r="N83" s="6">
        <v>14112118.892781718</v>
      </c>
      <c r="O83" s="6">
        <v>0</v>
      </c>
      <c r="P83" s="6">
        <v>0</v>
      </c>
      <c r="Q83" s="6">
        <v>-1070916.6249056447</v>
      </c>
      <c r="R83" s="6">
        <v>0</v>
      </c>
      <c r="S83" s="6">
        <v>0</v>
      </c>
      <c r="T83" s="6">
        <v>0</v>
      </c>
      <c r="U83" s="6">
        <v>922744.81831089896</v>
      </c>
      <c r="V83" s="7">
        <f t="shared" si="1"/>
        <v>37056385.098574981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4" t="s">
        <v>165</v>
      </c>
      <c r="F84" s="14" t="s">
        <v>766</v>
      </c>
      <c r="G84" s="5">
        <v>0</v>
      </c>
      <c r="H84" s="5">
        <v>0</v>
      </c>
      <c r="I84" s="5">
        <v>15147863.205139047</v>
      </c>
      <c r="J84" s="5">
        <v>582679.65610859997</v>
      </c>
      <c r="K84" s="5">
        <v>1110152.5520362</v>
      </c>
      <c r="L84" s="5">
        <v>0</v>
      </c>
      <c r="M84" s="5">
        <v>0</v>
      </c>
      <c r="N84" s="6">
        <v>6712825.174129067</v>
      </c>
      <c r="O84" s="6">
        <v>0</v>
      </c>
      <c r="P84" s="6">
        <v>0</v>
      </c>
      <c r="Q84" s="6">
        <v>5228495.0877046436</v>
      </c>
      <c r="R84" s="6">
        <v>0</v>
      </c>
      <c r="S84" s="6">
        <v>0</v>
      </c>
      <c r="T84" s="6">
        <v>0</v>
      </c>
      <c r="U84" s="6">
        <v>703787.69754389848</v>
      </c>
      <c r="V84" s="7">
        <f t="shared" si="1"/>
        <v>29485803.372661456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4" t="s">
        <v>176</v>
      </c>
      <c r="F85" s="14" t="s">
        <v>766</v>
      </c>
      <c r="G85" s="5">
        <v>0</v>
      </c>
      <c r="H85" s="5">
        <v>0</v>
      </c>
      <c r="I85" s="5">
        <v>30376876.705609627</v>
      </c>
      <c r="J85" s="5">
        <v>1536687.9185520001</v>
      </c>
      <c r="K85" s="5">
        <v>2716681.2488687998</v>
      </c>
      <c r="L85" s="5">
        <v>0</v>
      </c>
      <c r="M85" s="5">
        <v>0</v>
      </c>
      <c r="N85" s="6">
        <v>17724086.865775283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1411345.734094226</v>
      </c>
      <c r="V85" s="7">
        <f t="shared" si="1"/>
        <v>53765678.472899936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4" t="s">
        <v>177</v>
      </c>
      <c r="F86" s="14" t="s">
        <v>766</v>
      </c>
      <c r="G86" s="5">
        <v>0</v>
      </c>
      <c r="H86" s="5">
        <v>0</v>
      </c>
      <c r="I86" s="5">
        <v>32017127.168959122</v>
      </c>
      <c r="J86" s="5">
        <v>876017.79185519996</v>
      </c>
      <c r="K86" s="5">
        <v>2147637.3122172002</v>
      </c>
      <c r="L86" s="5">
        <v>0</v>
      </c>
      <c r="M86" s="5">
        <v>0</v>
      </c>
      <c r="N86" s="6">
        <v>12769423.658563185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1487553.7167887366</v>
      </c>
      <c r="V86" s="7">
        <f t="shared" si="1"/>
        <v>49297759.648383453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4" t="s">
        <v>178</v>
      </c>
      <c r="F87" s="14" t="s">
        <v>766</v>
      </c>
      <c r="G87" s="5">
        <v>0</v>
      </c>
      <c r="H87" s="5">
        <v>0</v>
      </c>
      <c r="I87" s="5">
        <v>33164366.03393228</v>
      </c>
      <c r="J87" s="5">
        <v>1096554.0090498</v>
      </c>
      <c r="K87" s="5">
        <v>2152724.1900451998</v>
      </c>
      <c r="L87" s="5">
        <v>0</v>
      </c>
      <c r="M87" s="5">
        <v>0</v>
      </c>
      <c r="N87" s="6">
        <v>14168154.590072557</v>
      </c>
      <c r="O87" s="6">
        <v>0</v>
      </c>
      <c r="P87" s="6">
        <v>0</v>
      </c>
      <c r="Q87" s="6">
        <v>-4748147.3591632927</v>
      </c>
      <c r="R87" s="6">
        <v>0</v>
      </c>
      <c r="S87" s="6">
        <v>0</v>
      </c>
      <c r="T87" s="6">
        <v>0</v>
      </c>
      <c r="U87" s="6">
        <v>1540855.79566138</v>
      </c>
      <c r="V87" s="7">
        <f t="shared" si="1"/>
        <v>47374507.259597927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4" t="s">
        <v>179</v>
      </c>
      <c r="F88" s="14" t="s">
        <v>766</v>
      </c>
      <c r="G88" s="5">
        <v>0</v>
      </c>
      <c r="H88" s="5">
        <v>0</v>
      </c>
      <c r="I88" s="5">
        <v>27634954.119874932</v>
      </c>
      <c r="J88" s="5">
        <v>992482.67873302998</v>
      </c>
      <c r="K88" s="5">
        <v>1936187.6470588001</v>
      </c>
      <c r="L88" s="5">
        <v>0</v>
      </c>
      <c r="M88" s="5">
        <v>0</v>
      </c>
      <c r="N88" s="6">
        <v>12874954.785129357</v>
      </c>
      <c r="O88" s="6">
        <v>0</v>
      </c>
      <c r="P88" s="6">
        <v>0</v>
      </c>
      <c r="Q88" s="6">
        <v>-513157.77168457757</v>
      </c>
      <c r="R88" s="6">
        <v>0</v>
      </c>
      <c r="S88" s="6">
        <v>0</v>
      </c>
      <c r="T88" s="6">
        <v>0</v>
      </c>
      <c r="U88" s="6">
        <v>1283952.7574529292</v>
      </c>
      <c r="V88" s="7">
        <f t="shared" si="1"/>
        <v>44209374.216564462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4" t="s">
        <v>180</v>
      </c>
      <c r="F89" s="14" t="s">
        <v>766</v>
      </c>
      <c r="G89" s="5">
        <v>0</v>
      </c>
      <c r="H89" s="5">
        <v>0</v>
      </c>
      <c r="I89" s="5">
        <v>20466822.204856068</v>
      </c>
      <c r="J89" s="5">
        <v>900184.27149320999</v>
      </c>
      <c r="K89" s="5">
        <v>1607777.4208145</v>
      </c>
      <c r="L89" s="5">
        <v>0</v>
      </c>
      <c r="M89" s="5">
        <v>0</v>
      </c>
      <c r="N89" s="6">
        <v>12072771.882884817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936266.76</v>
      </c>
      <c r="V89" s="7">
        <f t="shared" si="1"/>
        <v>35983822.540048592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4" t="s">
        <v>184</v>
      </c>
      <c r="F90" s="14" t="s">
        <v>767</v>
      </c>
      <c r="G90" s="5">
        <v>0</v>
      </c>
      <c r="H90" s="5">
        <v>0</v>
      </c>
      <c r="I90" s="5">
        <v>5370728.4097343488</v>
      </c>
      <c r="J90" s="5">
        <v>79565.638009051007</v>
      </c>
      <c r="K90" s="5">
        <v>282374.67873302998</v>
      </c>
      <c r="L90" s="5">
        <v>0</v>
      </c>
      <c r="M90" s="5">
        <v>0</v>
      </c>
      <c r="N90" s="6">
        <v>3844239.7929787822</v>
      </c>
      <c r="O90" s="6">
        <v>0</v>
      </c>
      <c r="P90" s="6">
        <v>0</v>
      </c>
      <c r="Q90" s="6">
        <v>6775637.3995200433</v>
      </c>
      <c r="R90" s="6">
        <v>0</v>
      </c>
      <c r="S90" s="6">
        <v>0</v>
      </c>
      <c r="T90" s="6">
        <v>0</v>
      </c>
      <c r="U90" s="6">
        <v>234697.49875929265</v>
      </c>
      <c r="V90" s="7">
        <f t="shared" si="1"/>
        <v>16587243.417734548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4" t="s">
        <v>185</v>
      </c>
      <c r="F91" s="14" t="s">
        <v>767</v>
      </c>
      <c r="G91" s="5">
        <v>0</v>
      </c>
      <c r="H91" s="5">
        <v>0</v>
      </c>
      <c r="I91" s="5">
        <v>10534682.144419897</v>
      </c>
      <c r="J91" s="5">
        <v>115574.12669683</v>
      </c>
      <c r="K91" s="5">
        <v>936882.34389141004</v>
      </c>
      <c r="L91" s="5">
        <v>0</v>
      </c>
      <c r="M91" s="5">
        <v>0</v>
      </c>
      <c r="N91" s="6">
        <v>7796276.3634541165</v>
      </c>
      <c r="O91" s="6">
        <v>0</v>
      </c>
      <c r="P91" s="6">
        <v>0</v>
      </c>
      <c r="Q91" s="6">
        <v>1638496.4739722013</v>
      </c>
      <c r="R91" s="6">
        <v>0</v>
      </c>
      <c r="S91" s="6">
        <v>0</v>
      </c>
      <c r="T91" s="6">
        <v>0</v>
      </c>
      <c r="U91" s="6">
        <v>460359.07253068982</v>
      </c>
      <c r="V91" s="7">
        <f t="shared" si="1"/>
        <v>21482270.524965148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4" t="s">
        <v>186</v>
      </c>
      <c r="F92" s="14" t="s">
        <v>767</v>
      </c>
      <c r="G92" s="5">
        <v>0</v>
      </c>
      <c r="H92" s="5">
        <v>0</v>
      </c>
      <c r="I92" s="5">
        <v>6062217.5281016612</v>
      </c>
      <c r="J92" s="5">
        <v>81326.072398189994</v>
      </c>
      <c r="K92" s="5">
        <v>229915.03167421001</v>
      </c>
      <c r="L92" s="5">
        <v>0</v>
      </c>
      <c r="M92" s="5">
        <v>0</v>
      </c>
      <c r="N92" s="6">
        <v>2800433.9587201034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264915.14413602179</v>
      </c>
      <c r="V92" s="7">
        <f t="shared" si="1"/>
        <v>9438807.7350301854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4" t="s">
        <v>187</v>
      </c>
      <c r="F93" s="14" t="s">
        <v>767</v>
      </c>
      <c r="G93" s="5">
        <v>0</v>
      </c>
      <c r="H93" s="5">
        <v>0</v>
      </c>
      <c r="I93" s="5">
        <v>9816102.8798179049</v>
      </c>
      <c r="J93" s="5">
        <v>76358.769230769001</v>
      </c>
      <c r="K93" s="5">
        <v>368139.43891402998</v>
      </c>
      <c r="L93" s="5">
        <v>0</v>
      </c>
      <c r="M93" s="5">
        <v>0</v>
      </c>
      <c r="N93" s="6">
        <v>3315786.2087879777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428957.60457399581</v>
      </c>
      <c r="V93" s="7">
        <f t="shared" si="1"/>
        <v>14005344.901324678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4" t="s">
        <v>191</v>
      </c>
      <c r="F94" s="14" t="s">
        <v>766</v>
      </c>
      <c r="G94" s="5">
        <v>0</v>
      </c>
      <c r="H94" s="5">
        <v>0</v>
      </c>
      <c r="I94" s="5">
        <v>13463862.699829333</v>
      </c>
      <c r="J94" s="5">
        <v>788932.45248869003</v>
      </c>
      <c r="K94" s="5">
        <v>1529363.5475113001</v>
      </c>
      <c r="L94" s="5">
        <v>0</v>
      </c>
      <c r="M94" s="5">
        <v>0</v>
      </c>
      <c r="N94" s="6">
        <v>10651802.866207657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26973961.566036981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4" t="s">
        <v>195</v>
      </c>
      <c r="F95" s="14" t="s">
        <v>766</v>
      </c>
      <c r="G95" s="5">
        <v>0</v>
      </c>
      <c r="H95" s="5">
        <v>0</v>
      </c>
      <c r="I95" s="5">
        <v>95067644.28161785</v>
      </c>
      <c r="J95" s="5">
        <v>3312324.0904977</v>
      </c>
      <c r="K95" s="5">
        <v>8027499.4660633001</v>
      </c>
      <c r="L95" s="5">
        <v>0</v>
      </c>
      <c r="M95" s="5">
        <v>0</v>
      </c>
      <c r="N95" s="6">
        <v>48959017.531179421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4084451.82</v>
      </c>
      <c r="V95" s="7">
        <f t="shared" si="1"/>
        <v>159450937.18935826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4" t="s">
        <v>198</v>
      </c>
      <c r="F96" s="14" t="s">
        <v>766</v>
      </c>
      <c r="G96" s="5">
        <v>0</v>
      </c>
      <c r="H96" s="5">
        <v>0</v>
      </c>
      <c r="I96" s="5">
        <v>90442482.574108869</v>
      </c>
      <c r="J96" s="5">
        <v>2997753.7375566</v>
      </c>
      <c r="K96" s="5">
        <v>7416020.5158371003</v>
      </c>
      <c r="L96" s="5">
        <v>0</v>
      </c>
      <c r="M96" s="5">
        <v>0</v>
      </c>
      <c r="N96" s="6">
        <v>49201991.047094025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3525376.68</v>
      </c>
      <c r="V96" s="7">
        <f t="shared" si="1"/>
        <v>153583624.5545966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4" t="s">
        <v>201</v>
      </c>
      <c r="F97" s="14" t="s">
        <v>766</v>
      </c>
      <c r="G97" s="5">
        <v>0</v>
      </c>
      <c r="H97" s="5">
        <v>0</v>
      </c>
      <c r="I97" s="5">
        <v>64052851.05552464</v>
      </c>
      <c r="J97" s="5">
        <v>2097466.8416289999</v>
      </c>
      <c r="K97" s="5">
        <v>5165396.9230768997</v>
      </c>
      <c r="L97" s="5">
        <v>0</v>
      </c>
      <c r="M97" s="5">
        <v>0</v>
      </c>
      <c r="N97" s="6">
        <v>43857562.644116826</v>
      </c>
      <c r="O97" s="6">
        <v>0</v>
      </c>
      <c r="P97" s="6">
        <v>0</v>
      </c>
      <c r="Q97" s="6">
        <v>-5332912.9059482655</v>
      </c>
      <c r="R97" s="6">
        <v>0</v>
      </c>
      <c r="S97" s="6">
        <v>0</v>
      </c>
      <c r="T97" s="6">
        <v>0</v>
      </c>
      <c r="U97" s="6">
        <v>2085010.92</v>
      </c>
      <c r="V97" s="7">
        <f t="shared" si="1"/>
        <v>111925375.4783991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4" t="s">
        <v>203</v>
      </c>
      <c r="F98" s="14" t="s">
        <v>766</v>
      </c>
      <c r="G98" s="5">
        <v>0</v>
      </c>
      <c r="H98" s="5">
        <v>0</v>
      </c>
      <c r="I98" s="5">
        <v>249306804.49420968</v>
      </c>
      <c r="J98" s="5">
        <v>7308625.9457013998</v>
      </c>
      <c r="K98" s="5">
        <v>25981153.945700999</v>
      </c>
      <c r="L98" s="5">
        <v>0</v>
      </c>
      <c r="M98" s="5">
        <v>0</v>
      </c>
      <c r="N98" s="6">
        <v>138000666.01563141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9653250.2400000021</v>
      </c>
      <c r="V98" s="7">
        <f t="shared" si="1"/>
        <v>430250500.64124346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4" t="s">
        <v>205</v>
      </c>
      <c r="F99" s="14" t="s">
        <v>766</v>
      </c>
      <c r="G99" s="5">
        <v>0</v>
      </c>
      <c r="H99" s="5">
        <v>0</v>
      </c>
      <c r="I99" s="5">
        <v>14570537.717772949</v>
      </c>
      <c r="J99" s="5">
        <v>772189.09502262995</v>
      </c>
      <c r="K99" s="5">
        <v>1400158.9411764999</v>
      </c>
      <c r="L99" s="5">
        <v>0</v>
      </c>
      <c r="M99" s="5">
        <v>0</v>
      </c>
      <c r="N99" s="6">
        <v>9634487.3056407049</v>
      </c>
      <c r="O99" s="6">
        <v>0</v>
      </c>
      <c r="P99" s="6">
        <v>0</v>
      </c>
      <c r="Q99" s="6">
        <v>-2025581.1767893657</v>
      </c>
      <c r="R99" s="6">
        <v>0</v>
      </c>
      <c r="S99" s="6">
        <v>0</v>
      </c>
      <c r="T99" s="6">
        <v>0</v>
      </c>
      <c r="U99" s="6">
        <v>511080.48</v>
      </c>
      <c r="V99" s="7">
        <f t="shared" si="1"/>
        <v>24862872.362823419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4" t="s">
        <v>206</v>
      </c>
      <c r="F100" s="14" t="s">
        <v>766</v>
      </c>
      <c r="G100" s="5">
        <v>0</v>
      </c>
      <c r="H100" s="5">
        <v>0</v>
      </c>
      <c r="I100" s="5">
        <v>46507608.766997069</v>
      </c>
      <c r="J100" s="5">
        <v>1150849.7285068</v>
      </c>
      <c r="K100" s="5">
        <v>2205546.1900452999</v>
      </c>
      <c r="L100" s="5">
        <v>0</v>
      </c>
      <c r="M100" s="5">
        <v>0</v>
      </c>
      <c r="N100" s="6">
        <v>16376059.701862998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1850951.7</v>
      </c>
      <c r="V100" s="7">
        <f t="shared" si="1"/>
        <v>68091016.087412164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4" t="s">
        <v>210</v>
      </c>
      <c r="F101" s="14" t="s">
        <v>767</v>
      </c>
      <c r="G101" s="5">
        <v>0</v>
      </c>
      <c r="H101" s="5">
        <v>0</v>
      </c>
      <c r="I101" s="5">
        <v>41561195.098287843</v>
      </c>
      <c r="J101" s="5">
        <v>1671441.7013574999</v>
      </c>
      <c r="K101" s="5">
        <v>3853890.4162896001</v>
      </c>
      <c r="L101" s="5">
        <v>0</v>
      </c>
      <c r="M101" s="5">
        <v>0</v>
      </c>
      <c r="N101" s="6">
        <v>40260110.606669866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2750605.5600000005</v>
      </c>
      <c r="V101" s="7">
        <f t="shared" si="1"/>
        <v>90097243.382604808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4" t="s">
        <v>213</v>
      </c>
      <c r="F102" s="14" t="s">
        <v>767</v>
      </c>
      <c r="G102" s="5">
        <v>0</v>
      </c>
      <c r="H102" s="5">
        <v>0</v>
      </c>
      <c r="I102" s="5">
        <v>20716092.515051451</v>
      </c>
      <c r="J102" s="5">
        <v>836599.22171945998</v>
      </c>
      <c r="K102" s="5">
        <v>2804919.7647059001</v>
      </c>
      <c r="L102" s="5">
        <v>0</v>
      </c>
      <c r="M102" s="5">
        <v>0</v>
      </c>
      <c r="N102" s="6">
        <v>26130229.565863308</v>
      </c>
      <c r="O102" s="6">
        <v>0</v>
      </c>
      <c r="P102" s="6">
        <v>0</v>
      </c>
      <c r="Q102" s="6">
        <v>-13231987.115986394</v>
      </c>
      <c r="R102" s="6">
        <v>0</v>
      </c>
      <c r="S102" s="6">
        <v>0</v>
      </c>
      <c r="T102" s="6">
        <v>0</v>
      </c>
      <c r="U102" s="6">
        <v>811235.08166659088</v>
      </c>
      <c r="V102" s="7">
        <f t="shared" si="1"/>
        <v>38067089.033020318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4" t="s">
        <v>216</v>
      </c>
      <c r="F103" s="14" t="s">
        <v>767</v>
      </c>
      <c r="G103" s="5">
        <v>0</v>
      </c>
      <c r="H103" s="5">
        <v>0</v>
      </c>
      <c r="I103" s="5">
        <v>50669890.442606799</v>
      </c>
      <c r="J103" s="5">
        <v>2206797.9547510999</v>
      </c>
      <c r="K103" s="5">
        <v>4459844.8778280998</v>
      </c>
      <c r="L103" s="5">
        <v>0</v>
      </c>
      <c r="M103" s="5">
        <v>0</v>
      </c>
      <c r="N103" s="6">
        <v>44770089.887661837</v>
      </c>
      <c r="O103" s="6">
        <v>0</v>
      </c>
      <c r="P103" s="6">
        <v>0</v>
      </c>
      <c r="Q103" s="6">
        <v>17892595.155553997</v>
      </c>
      <c r="R103" s="6">
        <v>0</v>
      </c>
      <c r="S103" s="6">
        <v>0</v>
      </c>
      <c r="T103" s="6">
        <v>0</v>
      </c>
      <c r="U103" s="6">
        <v>3663494.82</v>
      </c>
      <c r="V103" s="7">
        <f t="shared" si="1"/>
        <v>123662713.13840182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4" t="s">
        <v>217</v>
      </c>
      <c r="F104" s="14" t="s">
        <v>767</v>
      </c>
      <c r="G104" s="5">
        <v>0</v>
      </c>
      <c r="H104" s="5">
        <v>0</v>
      </c>
      <c r="I104" s="5">
        <v>27889121.101774223</v>
      </c>
      <c r="J104" s="5">
        <v>697417.64705882</v>
      </c>
      <c r="K104" s="5">
        <v>2245625.9095023</v>
      </c>
      <c r="L104" s="5">
        <v>0</v>
      </c>
      <c r="M104" s="5">
        <v>0</v>
      </c>
      <c r="N104" s="6">
        <v>18625639.8907746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50717804.549109943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4" t="s">
        <v>220</v>
      </c>
      <c r="F105" s="14" t="s">
        <v>767</v>
      </c>
      <c r="G105" s="5">
        <v>0</v>
      </c>
      <c r="H105" s="5">
        <v>0</v>
      </c>
      <c r="I105" s="5">
        <v>5479104.7171302363</v>
      </c>
      <c r="J105" s="5">
        <v>377242.71493213001</v>
      </c>
      <c r="K105" s="5">
        <v>1103642.0452489001</v>
      </c>
      <c r="L105" s="5">
        <v>0</v>
      </c>
      <c r="M105" s="5">
        <v>0</v>
      </c>
      <c r="N105" s="6">
        <v>10040839.711846961</v>
      </c>
      <c r="O105" s="6">
        <v>0</v>
      </c>
      <c r="P105" s="6">
        <v>0</v>
      </c>
      <c r="Q105" s="6">
        <v>-5988976.6038511209</v>
      </c>
      <c r="R105" s="6">
        <v>0</v>
      </c>
      <c r="S105" s="6">
        <v>0</v>
      </c>
      <c r="T105" s="6">
        <v>0</v>
      </c>
      <c r="U105" s="6">
        <v>192087.72000000003</v>
      </c>
      <c r="V105" s="7">
        <f t="shared" si="1"/>
        <v>11203940.305307107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4" t="s">
        <v>221</v>
      </c>
      <c r="F106" s="14" t="s">
        <v>767</v>
      </c>
      <c r="G106" s="5">
        <v>0</v>
      </c>
      <c r="H106" s="5">
        <v>0</v>
      </c>
      <c r="I106" s="5">
        <v>4997927.7722636517</v>
      </c>
      <c r="J106" s="5">
        <v>143538.24434388999</v>
      </c>
      <c r="K106" s="5">
        <v>507113.63800904999</v>
      </c>
      <c r="L106" s="5">
        <v>0</v>
      </c>
      <c r="M106" s="5">
        <v>0</v>
      </c>
      <c r="N106" s="6">
        <v>4376539.1403053775</v>
      </c>
      <c r="O106" s="6">
        <v>0</v>
      </c>
      <c r="P106" s="6">
        <v>0</v>
      </c>
      <c r="Q106" s="6">
        <v>-1130684.9070564013</v>
      </c>
      <c r="R106" s="6">
        <v>0</v>
      </c>
      <c r="S106" s="6">
        <v>0</v>
      </c>
      <c r="T106" s="6">
        <v>0</v>
      </c>
      <c r="U106" s="6">
        <v>195717.13833340915</v>
      </c>
      <c r="V106" s="7">
        <f t="shared" si="1"/>
        <v>9090151.0261989776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4" t="s">
        <v>224</v>
      </c>
      <c r="F107" s="14" t="s">
        <v>767</v>
      </c>
      <c r="G107" s="5">
        <v>0</v>
      </c>
      <c r="H107" s="5">
        <v>0</v>
      </c>
      <c r="I107" s="5">
        <v>6460571.7884236155</v>
      </c>
      <c r="J107" s="5">
        <v>282900.47058823</v>
      </c>
      <c r="K107" s="5">
        <v>952231.47511312005</v>
      </c>
      <c r="L107" s="5">
        <v>0</v>
      </c>
      <c r="M107" s="5">
        <v>0</v>
      </c>
      <c r="N107" s="6">
        <v>7390086.7695420766</v>
      </c>
      <c r="O107" s="6">
        <v>0</v>
      </c>
      <c r="P107" s="6">
        <v>0</v>
      </c>
      <c r="Q107" s="6">
        <v>-629721.20330427657</v>
      </c>
      <c r="R107" s="6">
        <v>0</v>
      </c>
      <c r="S107" s="6">
        <v>0</v>
      </c>
      <c r="T107" s="6">
        <v>0</v>
      </c>
      <c r="U107" s="6">
        <v>327520.08</v>
      </c>
      <c r="V107" s="7">
        <f t="shared" si="1"/>
        <v>14783589.380362766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4" t="s">
        <v>226</v>
      </c>
      <c r="F108" s="14" t="s">
        <v>768</v>
      </c>
      <c r="G108" s="5">
        <v>0</v>
      </c>
      <c r="H108" s="5">
        <v>0</v>
      </c>
      <c r="I108" s="5">
        <v>49874691.45890674</v>
      </c>
      <c r="J108" s="5">
        <v>1103440.0633483999</v>
      </c>
      <c r="K108" s="5">
        <v>2950850.4434389002</v>
      </c>
      <c r="L108" s="5">
        <v>0</v>
      </c>
      <c r="M108" s="5">
        <v>0</v>
      </c>
      <c r="N108" s="6">
        <v>28193566.066005163</v>
      </c>
      <c r="O108" s="6">
        <v>0</v>
      </c>
      <c r="P108" s="6">
        <v>0</v>
      </c>
      <c r="Q108" s="6">
        <v>-1642843.9312227441</v>
      </c>
      <c r="R108" s="6">
        <v>0</v>
      </c>
      <c r="S108" s="6">
        <v>0</v>
      </c>
      <c r="T108" s="6">
        <v>0</v>
      </c>
      <c r="U108" s="6">
        <v>2251279.2527533867</v>
      </c>
      <c r="V108" s="7">
        <f t="shared" si="1"/>
        <v>82730983.353229865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4" t="s">
        <v>227</v>
      </c>
      <c r="F109" s="14" t="s">
        <v>768</v>
      </c>
      <c r="G109" s="5">
        <v>0</v>
      </c>
      <c r="H109" s="5">
        <v>0</v>
      </c>
      <c r="I109" s="5">
        <v>36619789.330040611</v>
      </c>
      <c r="J109" s="5">
        <v>987181.65610859997</v>
      </c>
      <c r="K109" s="5">
        <v>2393826.1719457</v>
      </c>
      <c r="L109" s="5">
        <v>0</v>
      </c>
      <c r="M109" s="5">
        <v>0</v>
      </c>
      <c r="N109" s="6">
        <v>22492209.817035999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1652970.0645235309</v>
      </c>
      <c r="V109" s="7">
        <f t="shared" si="1"/>
        <v>64145977.039654449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4" t="s">
        <v>228</v>
      </c>
      <c r="F110" s="14" t="s">
        <v>768</v>
      </c>
      <c r="G110" s="5">
        <v>0</v>
      </c>
      <c r="H110" s="5">
        <v>0</v>
      </c>
      <c r="I110" s="5">
        <v>10520084.397386733</v>
      </c>
      <c r="J110" s="5">
        <v>455008.46153845999</v>
      </c>
      <c r="K110" s="5">
        <v>1116244.959276</v>
      </c>
      <c r="L110" s="5">
        <v>0</v>
      </c>
      <c r="M110" s="5">
        <v>0</v>
      </c>
      <c r="N110" s="6">
        <v>9332578.6890921593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474863.04272308201</v>
      </c>
      <c r="V110" s="7">
        <f t="shared" si="1"/>
        <v>21898779.550016433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4" t="s">
        <v>229</v>
      </c>
      <c r="F111" s="14" t="s">
        <v>768</v>
      </c>
      <c r="G111" s="5">
        <v>0</v>
      </c>
      <c r="H111" s="5">
        <v>0</v>
      </c>
      <c r="I111" s="5">
        <v>41906537.947497338</v>
      </c>
      <c r="J111" s="5">
        <v>1180445.520362</v>
      </c>
      <c r="K111" s="5">
        <v>2226136.8959276001</v>
      </c>
      <c r="L111" s="5">
        <v>0</v>
      </c>
      <c r="M111" s="5">
        <v>0</v>
      </c>
      <c r="N111" s="6">
        <v>18127537.462021884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2625032.9745391607</v>
      </c>
      <c r="V111" s="7">
        <f t="shared" si="1"/>
        <v>66065690.800347984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4" t="s">
        <v>230</v>
      </c>
      <c r="F112" s="14" t="s">
        <v>768</v>
      </c>
      <c r="G112" s="5">
        <v>0</v>
      </c>
      <c r="H112" s="5">
        <v>0</v>
      </c>
      <c r="I112" s="5">
        <v>3081112.4336629049</v>
      </c>
      <c r="J112" s="5">
        <v>563924.12669683003</v>
      </c>
      <c r="K112" s="5">
        <v>1283575.3665157999</v>
      </c>
      <c r="L112" s="5">
        <v>0</v>
      </c>
      <c r="M112" s="5">
        <v>0</v>
      </c>
      <c r="N112" s="6">
        <v>17230203.941660922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193001.42967574217</v>
      </c>
      <c r="V112" s="7">
        <f t="shared" si="1"/>
        <v>22351817.2982122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4" t="s">
        <v>231</v>
      </c>
      <c r="F113" s="14" t="s">
        <v>768</v>
      </c>
      <c r="G113" s="5">
        <v>0</v>
      </c>
      <c r="H113" s="5">
        <v>0</v>
      </c>
      <c r="I113" s="5">
        <v>10566809.098739909</v>
      </c>
      <c r="J113" s="5">
        <v>849004.13574659999</v>
      </c>
      <c r="K113" s="5">
        <v>1748666.5158371001</v>
      </c>
      <c r="L113" s="5">
        <v>0</v>
      </c>
      <c r="M113" s="5">
        <v>0</v>
      </c>
      <c r="N113" s="6">
        <v>16651317.906202931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661906.79732610122</v>
      </c>
      <c r="V113" s="7">
        <f t="shared" si="1"/>
        <v>30477704.453852642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4" t="s">
        <v>232</v>
      </c>
      <c r="F114" s="14" t="s">
        <v>768</v>
      </c>
      <c r="G114" s="5">
        <v>0</v>
      </c>
      <c r="H114" s="5">
        <v>0</v>
      </c>
      <c r="I114" s="5">
        <v>6863171.1148062013</v>
      </c>
      <c r="J114" s="5">
        <v>218158.28959276</v>
      </c>
      <c r="K114" s="5">
        <v>411941.63800904999</v>
      </c>
      <c r="L114" s="5">
        <v>0</v>
      </c>
      <c r="M114" s="5">
        <v>0</v>
      </c>
      <c r="N114" s="6">
        <v>3722515.6374622956</v>
      </c>
      <c r="O114" s="6">
        <v>0</v>
      </c>
      <c r="P114" s="6">
        <v>0</v>
      </c>
      <c r="Q114" s="6">
        <v>6276625.0263315476</v>
      </c>
      <c r="R114" s="6">
        <v>0</v>
      </c>
      <c r="S114" s="6">
        <v>0</v>
      </c>
      <c r="T114" s="6">
        <v>0</v>
      </c>
      <c r="U114" s="6">
        <v>429910.25669651834</v>
      </c>
      <c r="V114" s="7">
        <f t="shared" si="1"/>
        <v>17922321.962898374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4" t="s">
        <v>233</v>
      </c>
      <c r="F115" s="14" t="s">
        <v>768</v>
      </c>
      <c r="G115" s="5">
        <v>0</v>
      </c>
      <c r="H115" s="5">
        <v>0</v>
      </c>
      <c r="I115" s="5">
        <v>9153753.9076607022</v>
      </c>
      <c r="J115" s="5">
        <v>254442.10859727999</v>
      </c>
      <c r="K115" s="5">
        <v>415285.04072398</v>
      </c>
      <c r="L115" s="5">
        <v>0</v>
      </c>
      <c r="M115" s="5">
        <v>0</v>
      </c>
      <c r="N115" s="6">
        <v>4040851.5180768808</v>
      </c>
      <c r="O115" s="6">
        <v>0</v>
      </c>
      <c r="P115" s="6">
        <v>0</v>
      </c>
      <c r="Q115" s="6">
        <v>-634675.76134516962</v>
      </c>
      <c r="R115" s="6">
        <v>0</v>
      </c>
      <c r="S115" s="6">
        <v>0</v>
      </c>
      <c r="T115" s="6">
        <v>0</v>
      </c>
      <c r="U115" s="6">
        <v>573392.76937003678</v>
      </c>
      <c r="V115" s="7">
        <f t="shared" si="1"/>
        <v>13803049.58308371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4" t="s">
        <v>234</v>
      </c>
      <c r="F116" s="14" t="s">
        <v>768</v>
      </c>
      <c r="G116" s="5">
        <v>0</v>
      </c>
      <c r="H116" s="5">
        <v>0</v>
      </c>
      <c r="I116" s="5">
        <v>14401728.231096042</v>
      </c>
      <c r="J116" s="5">
        <v>574062.06334841996</v>
      </c>
      <c r="K116" s="5">
        <v>736825.89140272001</v>
      </c>
      <c r="L116" s="5">
        <v>0</v>
      </c>
      <c r="M116" s="5">
        <v>0</v>
      </c>
      <c r="N116" s="6">
        <v>7245845.6376662925</v>
      </c>
      <c r="O116" s="6">
        <v>0</v>
      </c>
      <c r="P116" s="6">
        <v>0</v>
      </c>
      <c r="Q116" s="6">
        <v>1646860.6407110095</v>
      </c>
      <c r="R116" s="6">
        <v>0</v>
      </c>
      <c r="S116" s="6">
        <v>0</v>
      </c>
      <c r="T116" s="6">
        <v>0</v>
      </c>
      <c r="U116" s="6">
        <v>902126.81239244109</v>
      </c>
      <c r="V116" s="7">
        <f t="shared" si="1"/>
        <v>25507449.276616924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4" t="s">
        <v>235</v>
      </c>
      <c r="F117" s="14" t="s">
        <v>768</v>
      </c>
      <c r="G117" s="5">
        <v>0</v>
      </c>
      <c r="H117" s="5">
        <v>0</v>
      </c>
      <c r="I117" s="5">
        <v>62855965.226335004</v>
      </c>
      <c r="J117" s="5">
        <v>1024793.239819</v>
      </c>
      <c r="K117" s="5">
        <v>4146469.2036199002</v>
      </c>
      <c r="L117" s="5">
        <v>0</v>
      </c>
      <c r="M117" s="5">
        <v>0</v>
      </c>
      <c r="N117" s="6">
        <v>31137360.677813154</v>
      </c>
      <c r="O117" s="6">
        <v>0</v>
      </c>
      <c r="P117" s="6">
        <v>0</v>
      </c>
      <c r="Q117" s="6">
        <v>0</v>
      </c>
      <c r="R117" s="6">
        <v>4764004.8793847607</v>
      </c>
      <c r="S117" s="6">
        <v>0</v>
      </c>
      <c r="T117" s="6">
        <v>0</v>
      </c>
      <c r="U117" s="6">
        <v>3490074</v>
      </c>
      <c r="V117" s="7">
        <f t="shared" si="1"/>
        <v>107418667.22697182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4" t="s">
        <v>240</v>
      </c>
      <c r="F118" s="14" t="s">
        <v>768</v>
      </c>
      <c r="G118" s="5">
        <v>0</v>
      </c>
      <c r="H118" s="5">
        <v>0</v>
      </c>
      <c r="I118" s="5">
        <v>18324732.158785477</v>
      </c>
      <c r="J118" s="5">
        <v>693515.83710407</v>
      </c>
      <c r="K118" s="5">
        <v>1117852.5520362</v>
      </c>
      <c r="L118" s="5">
        <v>0</v>
      </c>
      <c r="M118" s="5">
        <v>0</v>
      </c>
      <c r="N118" s="6">
        <v>9402493.0528495889</v>
      </c>
      <c r="O118" s="6">
        <v>0</v>
      </c>
      <c r="P118" s="6">
        <v>0</v>
      </c>
      <c r="Q118" s="6">
        <v>-1004216.1105921435</v>
      </c>
      <c r="R118" s="6">
        <v>0</v>
      </c>
      <c r="S118" s="6">
        <v>0</v>
      </c>
      <c r="T118" s="6">
        <v>0</v>
      </c>
      <c r="U118" s="6">
        <v>702038.90089335945</v>
      </c>
      <c r="V118" s="7">
        <f t="shared" si="1"/>
        <v>29236416.391076557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4" t="s">
        <v>241</v>
      </c>
      <c r="F119" s="14" t="s">
        <v>768</v>
      </c>
      <c r="G119" s="5">
        <v>0</v>
      </c>
      <c r="H119" s="5">
        <v>0</v>
      </c>
      <c r="I119" s="5">
        <v>7559740.1046739593</v>
      </c>
      <c r="J119" s="5">
        <v>300058.81447963999</v>
      </c>
      <c r="K119" s="5">
        <v>442899.81900452002</v>
      </c>
      <c r="L119" s="5">
        <v>0</v>
      </c>
      <c r="M119" s="5">
        <v>0</v>
      </c>
      <c r="N119" s="6">
        <v>3855840.265864783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289621.23910664063</v>
      </c>
      <c r="V119" s="7">
        <f t="shared" si="1"/>
        <v>12448160.243129542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4" t="s">
        <v>244</v>
      </c>
      <c r="F120" s="14" t="s">
        <v>768</v>
      </c>
      <c r="G120" s="5">
        <v>0</v>
      </c>
      <c r="H120" s="5">
        <v>0</v>
      </c>
      <c r="I120" s="5">
        <v>72515467.982793748</v>
      </c>
      <c r="J120" s="5">
        <v>3107146.6968326</v>
      </c>
      <c r="K120" s="5">
        <v>7103654.1628959002</v>
      </c>
      <c r="L120" s="5">
        <v>0</v>
      </c>
      <c r="M120" s="5">
        <v>0</v>
      </c>
      <c r="N120" s="6">
        <v>65883985.295504764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151884796.13802701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4" t="s">
        <v>245</v>
      </c>
      <c r="F121" s="14" t="s">
        <v>768</v>
      </c>
      <c r="G121" s="5">
        <v>0</v>
      </c>
      <c r="H121" s="5">
        <v>0</v>
      </c>
      <c r="I121" s="5">
        <v>106536751.45747261</v>
      </c>
      <c r="J121" s="5">
        <v>4546728.8506787</v>
      </c>
      <c r="K121" s="5">
        <v>9619846.9230768997</v>
      </c>
      <c r="L121" s="5">
        <v>0</v>
      </c>
      <c r="M121" s="5">
        <v>0</v>
      </c>
      <c r="N121" s="6">
        <v>84253641.470475197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4648102.3442896996</v>
      </c>
      <c r="V121" s="7">
        <f t="shared" si="1"/>
        <v>209605071.04599309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4" t="s">
        <v>246</v>
      </c>
      <c r="F122" s="14" t="s">
        <v>768</v>
      </c>
      <c r="G122" s="5">
        <v>0</v>
      </c>
      <c r="H122" s="5">
        <v>0</v>
      </c>
      <c r="I122" s="5">
        <v>44679345.976905927</v>
      </c>
      <c r="J122" s="5">
        <v>2027050.1176471</v>
      </c>
      <c r="K122" s="5">
        <v>3527058.5158370999</v>
      </c>
      <c r="L122" s="5">
        <v>0</v>
      </c>
      <c r="M122" s="5">
        <v>0</v>
      </c>
      <c r="N122" s="6">
        <v>31526673.564579967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1949319.5534452405</v>
      </c>
      <c r="V122" s="7">
        <f t="shared" si="1"/>
        <v>83709447.728415325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4" t="s">
        <v>247</v>
      </c>
      <c r="F123" s="14" t="s">
        <v>768</v>
      </c>
      <c r="G123" s="5">
        <v>0</v>
      </c>
      <c r="H123" s="5">
        <v>0</v>
      </c>
      <c r="I123" s="5">
        <v>28364935.921761714</v>
      </c>
      <c r="J123" s="5">
        <v>1503641.7556561001</v>
      </c>
      <c r="K123" s="5">
        <v>3018721.9366516001</v>
      </c>
      <c r="L123" s="5">
        <v>0</v>
      </c>
      <c r="M123" s="5">
        <v>0</v>
      </c>
      <c r="N123" s="6">
        <v>28542943.455494381</v>
      </c>
      <c r="O123" s="6">
        <v>0</v>
      </c>
      <c r="P123" s="6">
        <v>0</v>
      </c>
      <c r="Q123" s="6">
        <v>-13866759.786498833</v>
      </c>
      <c r="R123" s="6">
        <v>0</v>
      </c>
      <c r="S123" s="6">
        <v>0</v>
      </c>
      <c r="T123" s="6">
        <v>0</v>
      </c>
      <c r="U123" s="6">
        <v>1237536.5622650597</v>
      </c>
      <c r="V123" s="7">
        <f t="shared" si="1"/>
        <v>48801019.845330022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4" t="s">
        <v>248</v>
      </c>
      <c r="F124" s="14" t="s">
        <v>768</v>
      </c>
      <c r="G124" s="5">
        <v>0</v>
      </c>
      <c r="H124" s="5">
        <v>0</v>
      </c>
      <c r="I124" s="5">
        <v>134622269.26867199</v>
      </c>
      <c r="J124" s="5">
        <v>4896901.1040724004</v>
      </c>
      <c r="K124" s="5">
        <v>14250134.262443</v>
      </c>
      <c r="L124" s="5">
        <v>0</v>
      </c>
      <c r="M124" s="5">
        <v>0</v>
      </c>
      <c r="N124" s="6">
        <v>122410108.43552649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6510411.9000000004</v>
      </c>
      <c r="V124" s="7">
        <f t="shared" si="1"/>
        <v>282689824.97071385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4" t="s">
        <v>249</v>
      </c>
      <c r="F125" s="14" t="s">
        <v>768</v>
      </c>
      <c r="G125" s="5">
        <v>0</v>
      </c>
      <c r="H125" s="5">
        <v>0</v>
      </c>
      <c r="I125" s="5">
        <v>136166644.76293778</v>
      </c>
      <c r="J125" s="5">
        <v>6341876.7601810005</v>
      </c>
      <c r="K125" s="5">
        <v>11283039.257919</v>
      </c>
      <c r="L125" s="5">
        <v>0</v>
      </c>
      <c r="M125" s="5">
        <v>0</v>
      </c>
      <c r="N125" s="6">
        <v>103457523.35098162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5967586.2996342871</v>
      </c>
      <c r="V125" s="7">
        <f t="shared" si="1"/>
        <v>263216670.43165371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4" t="s">
        <v>250</v>
      </c>
      <c r="F126" s="14" t="s">
        <v>768</v>
      </c>
      <c r="G126" s="5">
        <v>0</v>
      </c>
      <c r="H126" s="5">
        <v>0</v>
      </c>
      <c r="I126" s="5">
        <v>126312284.05564518</v>
      </c>
      <c r="J126" s="5">
        <v>3596866.1447963999</v>
      </c>
      <c r="K126" s="5">
        <v>7283337.3212670004</v>
      </c>
      <c r="L126" s="5">
        <v>0</v>
      </c>
      <c r="M126" s="5">
        <v>0</v>
      </c>
      <c r="N126" s="6">
        <v>63408774.912755713</v>
      </c>
      <c r="O126" s="6">
        <v>0</v>
      </c>
      <c r="P126" s="6">
        <v>0</v>
      </c>
      <c r="Q126" s="6">
        <v>-18407393.367428768</v>
      </c>
      <c r="R126" s="6">
        <v>0</v>
      </c>
      <c r="S126" s="6">
        <v>0</v>
      </c>
      <c r="T126" s="6">
        <v>0</v>
      </c>
      <c r="U126" s="6">
        <v>5706573.4826997919</v>
      </c>
      <c r="V126" s="7">
        <f t="shared" si="1"/>
        <v>187900442.54973528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4" t="s">
        <v>251</v>
      </c>
      <c r="F127" s="14" t="s">
        <v>768</v>
      </c>
      <c r="G127" s="5">
        <v>0</v>
      </c>
      <c r="H127" s="5">
        <v>0</v>
      </c>
      <c r="I127" s="5">
        <v>37720907.556610331</v>
      </c>
      <c r="J127" s="5">
        <v>812515.93665159005</v>
      </c>
      <c r="K127" s="5">
        <v>1815661.3936652001</v>
      </c>
      <c r="L127" s="5">
        <v>0</v>
      </c>
      <c r="M127" s="5">
        <v>0</v>
      </c>
      <c r="N127" s="6">
        <v>14358398.732851639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1728053.0403736839</v>
      </c>
      <c r="V127" s="7">
        <f t="shared" si="1"/>
        <v>56435536.660152443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4" t="s">
        <v>252</v>
      </c>
      <c r="F128" s="14" t="s">
        <v>768</v>
      </c>
      <c r="G128" s="5">
        <v>0</v>
      </c>
      <c r="H128" s="5">
        <v>0</v>
      </c>
      <c r="I128" s="5">
        <v>41544740.359449916</v>
      </c>
      <c r="J128" s="5">
        <v>951157.94570136</v>
      </c>
      <c r="K128" s="5">
        <v>1978598.9683258</v>
      </c>
      <c r="L128" s="5">
        <v>0</v>
      </c>
      <c r="M128" s="5">
        <v>0</v>
      </c>
      <c r="N128" s="6">
        <v>15695611.509974288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1820723.5980775009</v>
      </c>
      <c r="V128" s="7">
        <f t="shared" si="1"/>
        <v>61990832.381528862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4" t="s">
        <v>253</v>
      </c>
      <c r="F129" s="14" t="s">
        <v>768</v>
      </c>
      <c r="G129" s="5">
        <v>0</v>
      </c>
      <c r="H129" s="5">
        <v>0</v>
      </c>
      <c r="I129" s="5">
        <v>7597143.7285106033</v>
      </c>
      <c r="J129" s="5">
        <v>83569.122171946001</v>
      </c>
      <c r="K129" s="5">
        <v>161374.57918552001</v>
      </c>
      <c r="L129" s="5">
        <v>0</v>
      </c>
      <c r="M129" s="5">
        <v>0</v>
      </c>
      <c r="N129" s="6">
        <v>1447989.2743682317</v>
      </c>
      <c r="O129" s="6">
        <v>0</v>
      </c>
      <c r="P129" s="6">
        <v>0</v>
      </c>
      <c r="Q129" s="6">
        <v>-599261.74852351123</v>
      </c>
      <c r="R129" s="6">
        <v>0</v>
      </c>
      <c r="S129" s="6">
        <v>0</v>
      </c>
      <c r="T129" s="6">
        <v>0</v>
      </c>
      <c r="U129" s="6">
        <v>620144.63921473757</v>
      </c>
      <c r="V129" s="7">
        <f t="shared" si="1"/>
        <v>9310959.594927527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4" t="s">
        <v>254</v>
      </c>
      <c r="F130" s="14" t="s">
        <v>768</v>
      </c>
      <c r="G130" s="5">
        <v>0</v>
      </c>
      <c r="H130" s="5">
        <v>0</v>
      </c>
      <c r="I130" s="5">
        <v>21823158.433732115</v>
      </c>
      <c r="J130" s="5">
        <v>1034512.6244344</v>
      </c>
      <c r="K130" s="5">
        <v>1680707.9185520001</v>
      </c>
      <c r="L130" s="5">
        <v>0</v>
      </c>
      <c r="M130" s="5">
        <v>0</v>
      </c>
      <c r="N130" s="6">
        <v>16780337.280937269</v>
      </c>
      <c r="O130" s="6">
        <v>0</v>
      </c>
      <c r="P130" s="6">
        <v>0</v>
      </c>
      <c r="Q130" s="6">
        <v>-5323304.6360833608</v>
      </c>
      <c r="R130" s="6">
        <v>0</v>
      </c>
      <c r="S130" s="6">
        <v>0</v>
      </c>
      <c r="T130" s="6">
        <v>0</v>
      </c>
      <c r="U130" s="6">
        <v>1016400.6</v>
      </c>
      <c r="V130" s="7">
        <f t="shared" si="1"/>
        <v>37011812.221572421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4" t="s">
        <v>257</v>
      </c>
      <c r="F131" s="14" t="s">
        <v>768</v>
      </c>
      <c r="G131" s="5">
        <v>0</v>
      </c>
      <c r="H131" s="5">
        <v>0</v>
      </c>
      <c r="I131" s="5">
        <v>24993776.27001055</v>
      </c>
      <c r="J131" s="5">
        <v>1075233.1764706001</v>
      </c>
      <c r="K131" s="5">
        <v>1587991.5565611001</v>
      </c>
      <c r="L131" s="5">
        <v>0</v>
      </c>
      <c r="M131" s="5">
        <v>0</v>
      </c>
      <c r="N131" s="6">
        <v>12746488.790125193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1171866.2410113115</v>
      </c>
      <c r="V131" s="7">
        <f t="shared" si="1"/>
        <v>41575356.034178756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4" t="s">
        <v>258</v>
      </c>
      <c r="F132" s="14" t="s">
        <v>768</v>
      </c>
      <c r="G132" s="5">
        <v>0</v>
      </c>
      <c r="H132" s="5">
        <v>0</v>
      </c>
      <c r="I132" s="5">
        <v>81540125.82576403</v>
      </c>
      <c r="J132" s="5">
        <v>2725974.5067873001</v>
      </c>
      <c r="K132" s="5">
        <v>4304554.3438913999</v>
      </c>
      <c r="L132" s="5">
        <v>0</v>
      </c>
      <c r="M132" s="5">
        <v>0</v>
      </c>
      <c r="N132" s="6">
        <v>41123606.066031829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3823116.5915364553</v>
      </c>
      <c r="V132" s="7">
        <f t="shared" si="1"/>
        <v>133517377.33401102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4" t="s">
        <v>259</v>
      </c>
      <c r="F133" s="14" t="s">
        <v>768</v>
      </c>
      <c r="G133" s="5">
        <v>0</v>
      </c>
      <c r="H133" s="5">
        <v>0</v>
      </c>
      <c r="I133" s="5">
        <v>85238560.863821432</v>
      </c>
      <c r="J133" s="5">
        <v>3041044.4162896001</v>
      </c>
      <c r="K133" s="5">
        <v>5136727.8371040002</v>
      </c>
      <c r="L133" s="5">
        <v>0</v>
      </c>
      <c r="M133" s="5">
        <v>0</v>
      </c>
      <c r="N133" s="6">
        <v>49592208.413117036</v>
      </c>
      <c r="O133" s="6">
        <v>0</v>
      </c>
      <c r="P133" s="6">
        <v>0</v>
      </c>
      <c r="Q133" s="6">
        <v>-970183.18742100336</v>
      </c>
      <c r="R133" s="6">
        <v>0</v>
      </c>
      <c r="S133" s="6">
        <v>0</v>
      </c>
      <c r="T133" s="6">
        <v>0</v>
      </c>
      <c r="U133" s="6">
        <v>3996522.6074522338</v>
      </c>
      <c r="V133" s="7">
        <f t="shared" si="1"/>
        <v>146034880.95036334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4" t="s">
        <v>262</v>
      </c>
      <c r="F134" s="14" t="s">
        <v>768</v>
      </c>
      <c r="G134" s="5">
        <v>0</v>
      </c>
      <c r="H134" s="5">
        <v>0</v>
      </c>
      <c r="I134" s="5">
        <v>86038731.630378366</v>
      </c>
      <c r="J134" s="5">
        <v>1365329.2941177001</v>
      </c>
      <c r="K134" s="5">
        <v>4583688.8144795997</v>
      </c>
      <c r="L134" s="5">
        <v>0</v>
      </c>
      <c r="M134" s="5">
        <v>0</v>
      </c>
      <c r="N134" s="6">
        <v>37421548.133198768</v>
      </c>
      <c r="O134" s="6">
        <v>0</v>
      </c>
      <c r="P134" s="6">
        <v>0</v>
      </c>
      <c r="Q134" s="6">
        <v>0</v>
      </c>
      <c r="R134" s="6">
        <v>6972026.8570891554</v>
      </c>
      <c r="S134" s="6">
        <v>0</v>
      </c>
      <c r="T134" s="6">
        <v>0</v>
      </c>
      <c r="U134" s="6">
        <v>4542804</v>
      </c>
      <c r="V134" s="7">
        <f t="shared" si="1"/>
        <v>140924128.7292636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4" t="s">
        <v>265</v>
      </c>
      <c r="F135" s="14" t="s">
        <v>768</v>
      </c>
      <c r="G135" s="5">
        <v>0</v>
      </c>
      <c r="H135" s="5">
        <v>0</v>
      </c>
      <c r="I135" s="5">
        <v>78266284.206596553</v>
      </c>
      <c r="J135" s="5">
        <v>1143676.2262442999</v>
      </c>
      <c r="K135" s="5">
        <v>5510792.5429864004</v>
      </c>
      <c r="L135" s="5">
        <v>0</v>
      </c>
      <c r="M135" s="5">
        <v>0</v>
      </c>
      <c r="N135" s="6">
        <v>45727784.653256275</v>
      </c>
      <c r="O135" s="6">
        <v>0</v>
      </c>
      <c r="P135" s="6">
        <v>0</v>
      </c>
      <c r="Q135" s="6">
        <v>0</v>
      </c>
      <c r="R135" s="6">
        <v>6186446.3661495307</v>
      </c>
      <c r="S135" s="6">
        <v>0</v>
      </c>
      <c r="T135" s="6">
        <v>0</v>
      </c>
      <c r="U135" s="6">
        <v>4000287.0600000005</v>
      </c>
      <c r="V135" s="7">
        <f t="shared" si="1"/>
        <v>140835271.05523306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4" t="s">
        <v>268</v>
      </c>
      <c r="F136" s="14" t="s">
        <v>769</v>
      </c>
      <c r="G136" s="5">
        <v>0</v>
      </c>
      <c r="H136" s="5">
        <v>0</v>
      </c>
      <c r="I136" s="5">
        <v>46210079.649373904</v>
      </c>
      <c r="J136" s="5">
        <v>1599170.0814479999</v>
      </c>
      <c r="K136" s="5">
        <v>2890715.719457</v>
      </c>
      <c r="L136" s="5">
        <v>0</v>
      </c>
      <c r="M136" s="5">
        <v>0</v>
      </c>
      <c r="N136" s="6">
        <v>21530664.380662922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si="1"/>
        <v>75407372.082079425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4" t="s">
        <v>269</v>
      </c>
      <c r="F137" s="14" t="s">
        <v>769</v>
      </c>
      <c r="G137" s="5">
        <v>0</v>
      </c>
      <c r="H137" s="5">
        <v>0</v>
      </c>
      <c r="I137" s="5">
        <v>18308662.372368522</v>
      </c>
      <c r="J137" s="5">
        <v>370106.84162895998</v>
      </c>
      <c r="K137" s="5">
        <v>688207.51131222001</v>
      </c>
      <c r="L137" s="5">
        <v>0</v>
      </c>
      <c r="M137" s="5">
        <v>0</v>
      </c>
      <c r="N137" s="6">
        <v>6042355.6287553152</v>
      </c>
      <c r="O137" s="6">
        <v>0</v>
      </c>
      <c r="P137" s="6">
        <v>0</v>
      </c>
      <c r="Q137" s="6">
        <v>-2280648.35163798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ref="V137:V200" si="2">+SUM(G137:U137)</f>
        <v>24625551.751289446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4" t="s">
        <v>270</v>
      </c>
      <c r="F138" s="14" t="s">
        <v>768</v>
      </c>
      <c r="G138" s="5">
        <v>0</v>
      </c>
      <c r="H138" s="5">
        <v>0</v>
      </c>
      <c r="I138" s="5">
        <v>15897031.720452819</v>
      </c>
      <c r="J138" s="5">
        <v>370611.83710407</v>
      </c>
      <c r="K138" s="5">
        <v>1187275.1583710001</v>
      </c>
      <c r="L138" s="5">
        <v>0</v>
      </c>
      <c r="M138" s="5">
        <v>0</v>
      </c>
      <c r="N138" s="6">
        <v>9546531.1484852824</v>
      </c>
      <c r="O138" s="6">
        <v>0</v>
      </c>
      <c r="P138" s="6">
        <v>0</v>
      </c>
      <c r="Q138" s="6">
        <v>0</v>
      </c>
      <c r="R138" s="6">
        <v>1235392.5571646192</v>
      </c>
      <c r="S138" s="6">
        <v>0</v>
      </c>
      <c r="T138" s="6">
        <v>0</v>
      </c>
      <c r="U138" s="6">
        <v>884349.65504543437</v>
      </c>
      <c r="V138" s="7">
        <f t="shared" si="2"/>
        <v>29121192.076623227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4" t="s">
        <v>271</v>
      </c>
      <c r="F139" s="14" t="s">
        <v>768</v>
      </c>
      <c r="G139" s="5">
        <v>0</v>
      </c>
      <c r="H139" s="5">
        <v>0</v>
      </c>
      <c r="I139" s="5">
        <v>2276678.7282807534</v>
      </c>
      <c r="J139" s="5">
        <v>69805.475113121996</v>
      </c>
      <c r="K139" s="5">
        <v>199747.19457014001</v>
      </c>
      <c r="L139" s="5">
        <v>0</v>
      </c>
      <c r="M139" s="5">
        <v>0</v>
      </c>
      <c r="N139" s="6">
        <v>1985646.7419388499</v>
      </c>
      <c r="O139" s="6">
        <v>0</v>
      </c>
      <c r="P139" s="6">
        <v>0</v>
      </c>
      <c r="Q139" s="6">
        <v>593120.32556468807</v>
      </c>
      <c r="R139" s="6">
        <v>176925.60507094066</v>
      </c>
      <c r="S139" s="6">
        <v>0</v>
      </c>
      <c r="T139" s="6">
        <v>0</v>
      </c>
      <c r="U139" s="6">
        <v>126651.31978154044</v>
      </c>
      <c r="V139" s="7">
        <f t="shared" si="2"/>
        <v>5428575.3903200347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4" t="s">
        <v>272</v>
      </c>
      <c r="F140" s="14" t="s">
        <v>769</v>
      </c>
      <c r="G140" s="5">
        <v>0</v>
      </c>
      <c r="H140" s="5">
        <v>0</v>
      </c>
      <c r="I140" s="5">
        <v>5082751.5310585285</v>
      </c>
      <c r="J140" s="5">
        <v>196130.59728506999</v>
      </c>
      <c r="K140" s="5">
        <v>383080.84162895998</v>
      </c>
      <c r="L140" s="5">
        <v>0</v>
      </c>
      <c r="M140" s="5">
        <v>0</v>
      </c>
      <c r="N140" s="6">
        <v>2822125.4671920165</v>
      </c>
      <c r="O140" s="6">
        <v>0</v>
      </c>
      <c r="P140" s="6">
        <v>0</v>
      </c>
      <c r="Q140" s="6">
        <v>0</v>
      </c>
      <c r="R140" s="6">
        <v>417082.99864946096</v>
      </c>
      <c r="S140" s="6">
        <v>0</v>
      </c>
      <c r="T140" s="6">
        <v>0</v>
      </c>
      <c r="U140" s="6">
        <v>298625.02517302526</v>
      </c>
      <c r="V140" s="7">
        <f t="shared" si="2"/>
        <v>9199796.4609870613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4" t="s">
        <v>275</v>
      </c>
      <c r="F141" s="14" t="s">
        <v>768</v>
      </c>
      <c r="G141" s="5">
        <v>0</v>
      </c>
      <c r="H141" s="5">
        <v>0</v>
      </c>
      <c r="I141" s="5">
        <v>23148507.799024086</v>
      </c>
      <c r="J141" s="5">
        <v>1180724.7420814</v>
      </c>
      <c r="K141" s="5">
        <v>2835069.6199094998</v>
      </c>
      <c r="L141" s="5">
        <v>0</v>
      </c>
      <c r="M141" s="5">
        <v>0</v>
      </c>
      <c r="N141" s="6">
        <v>22684864.073087838</v>
      </c>
      <c r="O141" s="6">
        <v>0</v>
      </c>
      <c r="P141" s="6">
        <v>0</v>
      </c>
      <c r="Q141" s="6">
        <v>-2014181.4027476073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49080722.757417932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4" t="s">
        <v>276</v>
      </c>
      <c r="F142" s="14" t="s">
        <v>768</v>
      </c>
      <c r="G142" s="5">
        <v>0</v>
      </c>
      <c r="H142" s="5">
        <v>0</v>
      </c>
      <c r="I142" s="5">
        <v>70127951.681119055</v>
      </c>
      <c r="J142" s="5">
        <v>3246817.1040723999</v>
      </c>
      <c r="K142" s="5">
        <v>6446033.7466064002</v>
      </c>
      <c r="L142" s="5">
        <v>0</v>
      </c>
      <c r="M142" s="5">
        <v>0</v>
      </c>
      <c r="N142" s="6">
        <v>55858786.938951157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139453528.15590033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4" t="s">
        <v>277</v>
      </c>
      <c r="F143" s="14" t="s">
        <v>768</v>
      </c>
      <c r="G143" s="5">
        <v>0</v>
      </c>
      <c r="H143" s="5">
        <v>0</v>
      </c>
      <c r="I143" s="5">
        <v>30885549.391752332</v>
      </c>
      <c r="J143" s="5">
        <v>1423916.4524886999</v>
      </c>
      <c r="K143" s="5">
        <v>2909443.9547510999</v>
      </c>
      <c r="L143" s="5">
        <v>0</v>
      </c>
      <c r="M143" s="5">
        <v>0</v>
      </c>
      <c r="N143" s="6">
        <v>24179436.473332424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61060453.418868624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4" t="s">
        <v>278</v>
      </c>
      <c r="F144" s="14" t="s">
        <v>768</v>
      </c>
      <c r="G144" s="5">
        <v>0</v>
      </c>
      <c r="H144" s="5">
        <v>0</v>
      </c>
      <c r="I144" s="5">
        <v>21692562.21186813</v>
      </c>
      <c r="J144" s="5">
        <v>721736.30769230996</v>
      </c>
      <c r="K144" s="5">
        <v>1379696.4524886999</v>
      </c>
      <c r="L144" s="5">
        <v>0</v>
      </c>
      <c r="M144" s="5">
        <v>0</v>
      </c>
      <c r="N144" s="6">
        <v>13235826.625449881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38197207.750222795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4" t="s">
        <v>279</v>
      </c>
      <c r="F145" s="14" t="s">
        <v>768</v>
      </c>
      <c r="G145" s="5">
        <v>0</v>
      </c>
      <c r="H145" s="5">
        <v>0</v>
      </c>
      <c r="I145" s="5">
        <v>28232702.697566126</v>
      </c>
      <c r="J145" s="5">
        <v>1621193.4389140001</v>
      </c>
      <c r="K145" s="5">
        <v>3113785.2307691998</v>
      </c>
      <c r="L145" s="5">
        <v>0</v>
      </c>
      <c r="M145" s="5">
        <v>0</v>
      </c>
      <c r="N145" s="6">
        <v>30320462.687993255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64807488.144760706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4" t="s">
        <v>280</v>
      </c>
      <c r="F146" s="14" t="s">
        <v>768</v>
      </c>
      <c r="G146" s="5">
        <v>0</v>
      </c>
      <c r="H146" s="5">
        <v>0</v>
      </c>
      <c r="I146" s="5">
        <v>39656715.55256214</v>
      </c>
      <c r="J146" s="5">
        <v>906195.20361991005</v>
      </c>
      <c r="K146" s="5">
        <v>3293562.6334842001</v>
      </c>
      <c r="L146" s="5">
        <v>0</v>
      </c>
      <c r="M146" s="5">
        <v>0</v>
      </c>
      <c r="N146" s="6">
        <v>25043798.234463599</v>
      </c>
      <c r="O146" s="6">
        <v>0</v>
      </c>
      <c r="P146" s="6">
        <v>0</v>
      </c>
      <c r="Q146" s="6">
        <v>0</v>
      </c>
      <c r="R146" s="6">
        <v>3050199.2920040735</v>
      </c>
      <c r="S146" s="6">
        <v>0</v>
      </c>
      <c r="T146" s="6">
        <v>0</v>
      </c>
      <c r="U146" s="6">
        <v>2084074.9243619943</v>
      </c>
      <c r="V146" s="7">
        <f t="shared" si="2"/>
        <v>74034545.840495914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4" t="s">
        <v>281</v>
      </c>
      <c r="F147" s="14" t="s">
        <v>768</v>
      </c>
      <c r="G147" s="5">
        <v>0</v>
      </c>
      <c r="H147" s="5">
        <v>0</v>
      </c>
      <c r="I147" s="5">
        <v>96623630.103451729</v>
      </c>
      <c r="J147" s="5">
        <v>1633728.0995475</v>
      </c>
      <c r="K147" s="5">
        <v>5631885.520362</v>
      </c>
      <c r="L147" s="5">
        <v>0</v>
      </c>
      <c r="M147" s="5">
        <v>0</v>
      </c>
      <c r="N147" s="6">
        <v>56156728.635738179</v>
      </c>
      <c r="O147" s="6">
        <v>0</v>
      </c>
      <c r="P147" s="6">
        <v>0</v>
      </c>
      <c r="Q147" s="6">
        <v>0</v>
      </c>
      <c r="R147" s="6">
        <v>7431813.8561369227</v>
      </c>
      <c r="S147" s="6">
        <v>0</v>
      </c>
      <c r="T147" s="6">
        <v>0</v>
      </c>
      <c r="U147" s="6">
        <v>5077850.7950949641</v>
      </c>
      <c r="V147" s="7">
        <f t="shared" si="2"/>
        <v>172555637.0103313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4" t="s">
        <v>282</v>
      </c>
      <c r="F148" s="14" t="s">
        <v>769</v>
      </c>
      <c r="G148" s="5">
        <v>0</v>
      </c>
      <c r="H148" s="5">
        <v>0</v>
      </c>
      <c r="I148" s="5">
        <v>5741683.0943109589</v>
      </c>
      <c r="J148" s="5">
        <v>128219.96380091</v>
      </c>
      <c r="K148" s="5">
        <v>421830.85067873</v>
      </c>
      <c r="L148" s="5">
        <v>0</v>
      </c>
      <c r="M148" s="5">
        <v>0</v>
      </c>
      <c r="N148" s="6">
        <v>3907486.1102011325</v>
      </c>
      <c r="O148" s="6">
        <v>0</v>
      </c>
      <c r="P148" s="6">
        <v>0</v>
      </c>
      <c r="Q148" s="6">
        <v>0</v>
      </c>
      <c r="R148" s="6">
        <v>467670.75335053919</v>
      </c>
      <c r="S148" s="6">
        <v>0</v>
      </c>
      <c r="T148" s="6">
        <v>0</v>
      </c>
      <c r="U148" s="6">
        <v>319602.38054304238</v>
      </c>
      <c r="V148" s="7">
        <f t="shared" si="2"/>
        <v>10986493.152885312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4" t="s">
        <v>283</v>
      </c>
      <c r="F149" s="14" t="s">
        <v>768</v>
      </c>
      <c r="G149" s="5">
        <v>0</v>
      </c>
      <c r="H149" s="5">
        <v>0</v>
      </c>
      <c r="I149" s="5">
        <v>51389701.57138209</v>
      </c>
      <c r="J149" s="5">
        <v>2233250.1447963999</v>
      </c>
      <c r="K149" s="5">
        <v>4575268.9230768997</v>
      </c>
      <c r="L149" s="5">
        <v>0</v>
      </c>
      <c r="M149" s="5">
        <v>0</v>
      </c>
      <c r="N149" s="6">
        <v>34334426.605832353</v>
      </c>
      <c r="O149" s="6">
        <v>0</v>
      </c>
      <c r="P149" s="6">
        <v>0</v>
      </c>
      <c r="Q149" s="6">
        <v>-8276743.6334183514</v>
      </c>
      <c r="R149" s="6">
        <v>0</v>
      </c>
      <c r="S149" s="6">
        <v>0</v>
      </c>
      <c r="T149" s="6">
        <v>0</v>
      </c>
      <c r="U149" s="6">
        <v>2049462.3599999999</v>
      </c>
      <c r="V149" s="7">
        <f t="shared" si="2"/>
        <v>86305365.971669391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4" t="s">
        <v>284</v>
      </c>
      <c r="F150" s="14" t="s">
        <v>768</v>
      </c>
      <c r="G150" s="5">
        <v>0</v>
      </c>
      <c r="H150" s="5">
        <v>0</v>
      </c>
      <c r="I150" s="5">
        <v>23660194.837333143</v>
      </c>
      <c r="J150" s="5">
        <v>534492.30769230996</v>
      </c>
      <c r="K150" s="5">
        <v>976617.13122173003</v>
      </c>
      <c r="L150" s="5">
        <v>0</v>
      </c>
      <c r="M150" s="5">
        <v>0</v>
      </c>
      <c r="N150" s="6">
        <v>8369306.4396722596</v>
      </c>
      <c r="O150" s="6">
        <v>0</v>
      </c>
      <c r="P150" s="6">
        <v>0</v>
      </c>
      <c r="Q150" s="6">
        <v>1710326.7820674926</v>
      </c>
      <c r="R150" s="6">
        <v>0</v>
      </c>
      <c r="S150" s="6">
        <v>0</v>
      </c>
      <c r="T150" s="6">
        <v>0</v>
      </c>
      <c r="U150" s="6">
        <v>1289412</v>
      </c>
      <c r="V150" s="7">
        <f t="shared" si="2"/>
        <v>36540349.497986935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4" t="s">
        <v>287</v>
      </c>
      <c r="F151" s="14" t="s">
        <v>768</v>
      </c>
      <c r="G151" s="5">
        <v>0</v>
      </c>
      <c r="H151" s="5">
        <v>0</v>
      </c>
      <c r="I151" s="5">
        <v>37140793.943903394</v>
      </c>
      <c r="J151" s="5">
        <v>1194131.3846154001</v>
      </c>
      <c r="K151" s="5">
        <v>2322141.6108597</v>
      </c>
      <c r="L151" s="5">
        <v>0</v>
      </c>
      <c r="M151" s="5">
        <v>0</v>
      </c>
      <c r="N151" s="6">
        <v>20118897.260566987</v>
      </c>
      <c r="O151" s="6">
        <v>0</v>
      </c>
      <c r="P151" s="6">
        <v>0</v>
      </c>
      <c r="Q151" s="6">
        <v>-2717821.4252594165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59304012.774686061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4" t="s">
        <v>288</v>
      </c>
      <c r="F152" s="14" t="s">
        <v>768</v>
      </c>
      <c r="G152" s="5">
        <v>0</v>
      </c>
      <c r="H152" s="5">
        <v>0</v>
      </c>
      <c r="I152" s="5">
        <v>47784622.342519045</v>
      </c>
      <c r="J152" s="5">
        <v>1542753.4932126999</v>
      </c>
      <c r="K152" s="5">
        <v>2456701.3755656001</v>
      </c>
      <c r="L152" s="5">
        <v>0</v>
      </c>
      <c r="M152" s="5">
        <v>0</v>
      </c>
      <c r="N152" s="6">
        <v>24358123.836224515</v>
      </c>
      <c r="O152" s="6">
        <v>0</v>
      </c>
      <c r="P152" s="6">
        <v>0</v>
      </c>
      <c r="Q152" s="6">
        <v>-6348488.6057268232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71839119.328718722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4" t="s">
        <v>289</v>
      </c>
      <c r="F153" s="14" t="s">
        <v>768</v>
      </c>
      <c r="G153" s="5">
        <v>0</v>
      </c>
      <c r="H153" s="5">
        <v>0</v>
      </c>
      <c r="I153" s="5">
        <v>22030499.114165112</v>
      </c>
      <c r="J153" s="5">
        <v>1239692.2262442999</v>
      </c>
      <c r="K153" s="5">
        <v>2658081.1131222001</v>
      </c>
      <c r="L153" s="5">
        <v>0</v>
      </c>
      <c r="M153" s="5">
        <v>0</v>
      </c>
      <c r="N153" s="6">
        <v>25268523.142611295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52074452.269219212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4" t="s">
        <v>290</v>
      </c>
      <c r="F154" s="14" t="s">
        <v>768</v>
      </c>
      <c r="G154" s="5">
        <v>0</v>
      </c>
      <c r="H154" s="5">
        <v>0</v>
      </c>
      <c r="I154" s="5">
        <v>9588163.8446579855</v>
      </c>
      <c r="J154" s="5">
        <v>479640.14479638002</v>
      </c>
      <c r="K154" s="5">
        <v>799231.42986425001</v>
      </c>
      <c r="L154" s="5">
        <v>0</v>
      </c>
      <c r="M154" s="5">
        <v>0</v>
      </c>
      <c r="N154" s="6">
        <v>10282573.629225791</v>
      </c>
      <c r="O154" s="6">
        <v>0</v>
      </c>
      <c r="P154" s="6">
        <v>0</v>
      </c>
      <c r="Q154" s="6">
        <v>-1240530.1510688055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20368404.656416744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4" t="s">
        <v>291</v>
      </c>
      <c r="F155" s="14" t="s">
        <v>768</v>
      </c>
      <c r="G155" s="5">
        <v>0</v>
      </c>
      <c r="H155" s="5">
        <v>0</v>
      </c>
      <c r="I155" s="5">
        <v>38981835.887696519</v>
      </c>
      <c r="J155" s="5">
        <v>1227628.760181</v>
      </c>
      <c r="K155" s="5">
        <v>2397037.1764706001</v>
      </c>
      <c r="L155" s="5">
        <v>0</v>
      </c>
      <c r="M155" s="5">
        <v>0</v>
      </c>
      <c r="N155" s="6">
        <v>24806151.174063642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69280097.239470616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4" t="s">
        <v>294</v>
      </c>
      <c r="F156" s="14" t="s">
        <v>768</v>
      </c>
      <c r="G156" s="5">
        <v>0</v>
      </c>
      <c r="H156" s="5">
        <v>0</v>
      </c>
      <c r="I156" s="5">
        <v>101649245.69998513</v>
      </c>
      <c r="J156" s="5">
        <v>2782748.0814479999</v>
      </c>
      <c r="K156" s="5">
        <v>6244807.3122172002</v>
      </c>
      <c r="L156" s="5">
        <v>0</v>
      </c>
      <c r="M156" s="5">
        <v>0</v>
      </c>
      <c r="N156" s="6">
        <v>56130333.379440911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4374120.24</v>
      </c>
      <c r="V156" s="7">
        <f t="shared" si="2"/>
        <v>171181254.71309125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4" t="s">
        <v>297</v>
      </c>
      <c r="F157" s="14" t="s">
        <v>768</v>
      </c>
      <c r="G157" s="5">
        <v>0</v>
      </c>
      <c r="H157" s="5">
        <v>0</v>
      </c>
      <c r="I157" s="5">
        <v>7056975.8515126538</v>
      </c>
      <c r="J157" s="5">
        <v>250602.20814480001</v>
      </c>
      <c r="K157" s="5">
        <v>380131.92760181002</v>
      </c>
      <c r="L157" s="5">
        <v>0</v>
      </c>
      <c r="M157" s="5">
        <v>0</v>
      </c>
      <c r="N157" s="6">
        <v>3477271.3009499963</v>
      </c>
      <c r="O157" s="6">
        <v>0</v>
      </c>
      <c r="P157" s="6">
        <v>0</v>
      </c>
      <c r="Q157" s="6">
        <v>765655.06455365196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12180126.408292845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4" t="s">
        <v>298</v>
      </c>
      <c r="F158" s="14" t="s">
        <v>768</v>
      </c>
      <c r="G158" s="5">
        <v>0</v>
      </c>
      <c r="H158" s="5">
        <v>0</v>
      </c>
      <c r="I158" s="5">
        <v>9583272.7658984177</v>
      </c>
      <c r="J158" s="5">
        <v>534962.02714932</v>
      </c>
      <c r="K158" s="5">
        <v>1054725.7918552</v>
      </c>
      <c r="L158" s="5">
        <v>0</v>
      </c>
      <c r="M158" s="5">
        <v>0</v>
      </c>
      <c r="N158" s="6">
        <v>8237709.4100619638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19749473.939434968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4" t="s">
        <v>301</v>
      </c>
      <c r="F159" s="14" t="s">
        <v>768</v>
      </c>
      <c r="G159" s="5">
        <v>0</v>
      </c>
      <c r="H159" s="5">
        <v>0</v>
      </c>
      <c r="I159" s="5">
        <v>45238390.562806852</v>
      </c>
      <c r="J159" s="5">
        <v>1520278.5067873001</v>
      </c>
      <c r="K159" s="5">
        <v>3581542.4615385002</v>
      </c>
      <c r="L159" s="5">
        <v>0</v>
      </c>
      <c r="M159" s="5">
        <v>0</v>
      </c>
      <c r="N159" s="6">
        <v>32790816.115459219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1964700</v>
      </c>
      <c r="V159" s="7">
        <f t="shared" si="2"/>
        <v>85095727.646591872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4" t="s">
        <v>304</v>
      </c>
      <c r="F160" s="14" t="s">
        <v>768</v>
      </c>
      <c r="G160" s="5">
        <v>0</v>
      </c>
      <c r="H160" s="5">
        <v>0</v>
      </c>
      <c r="I160" s="5">
        <v>10867054.61233375</v>
      </c>
      <c r="J160" s="5">
        <v>267084.65158370999</v>
      </c>
      <c r="K160" s="5">
        <v>426866.39819004002</v>
      </c>
      <c r="L160" s="5">
        <v>0</v>
      </c>
      <c r="M160" s="5">
        <v>0</v>
      </c>
      <c r="N160" s="6">
        <v>3759249.0948860804</v>
      </c>
      <c r="O160" s="6">
        <v>0</v>
      </c>
      <c r="P160" s="6">
        <v>0</v>
      </c>
      <c r="Q160" s="6">
        <v>1519196.3928914219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17297587.149885003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4" t="s">
        <v>307</v>
      </c>
      <c r="F161" s="14" t="s">
        <v>768</v>
      </c>
      <c r="G161" s="5">
        <v>0</v>
      </c>
      <c r="H161" s="5">
        <v>0</v>
      </c>
      <c r="I161" s="5">
        <v>49290003.22345835</v>
      </c>
      <c r="J161" s="5">
        <v>1091115.9909502</v>
      </c>
      <c r="K161" s="5">
        <v>1699564.9049774001</v>
      </c>
      <c r="L161" s="5">
        <v>0</v>
      </c>
      <c r="M161" s="5">
        <v>0</v>
      </c>
      <c r="N161" s="6">
        <v>15370834.579660155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2304360.8877032585</v>
      </c>
      <c r="V161" s="7">
        <f t="shared" si="2"/>
        <v>69755879.58674936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4" t="s">
        <v>308</v>
      </c>
      <c r="F162" s="14" t="s">
        <v>768</v>
      </c>
      <c r="G162" s="5">
        <v>0</v>
      </c>
      <c r="H162" s="5">
        <v>0</v>
      </c>
      <c r="I162" s="5">
        <v>30955035.314677928</v>
      </c>
      <c r="J162" s="5">
        <v>679816.31674208003</v>
      </c>
      <c r="K162" s="5">
        <v>1299604.6063347999</v>
      </c>
      <c r="L162" s="5">
        <v>0</v>
      </c>
      <c r="M162" s="5">
        <v>0</v>
      </c>
      <c r="N162" s="6">
        <v>11949056.093304887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1447181.3347877499</v>
      </c>
      <c r="V162" s="7">
        <f t="shared" si="2"/>
        <v>46330693.665847443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4" t="s">
        <v>309</v>
      </c>
      <c r="F163" s="14" t="s">
        <v>768</v>
      </c>
      <c r="G163" s="5">
        <v>0</v>
      </c>
      <c r="H163" s="5">
        <v>0</v>
      </c>
      <c r="I163" s="5">
        <v>37888265.139235795</v>
      </c>
      <c r="J163" s="5">
        <v>1584796.1538462001</v>
      </c>
      <c r="K163" s="5">
        <v>2156858.4977376</v>
      </c>
      <c r="L163" s="5">
        <v>0</v>
      </c>
      <c r="M163" s="5">
        <v>0</v>
      </c>
      <c r="N163" s="6">
        <v>22419824.636711057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1771317.317508992</v>
      </c>
      <c r="V163" s="7">
        <f t="shared" si="2"/>
        <v>65821061.745039642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4" t="s">
        <v>312</v>
      </c>
      <c r="F164" s="14" t="s">
        <v>768</v>
      </c>
      <c r="G164" s="5">
        <v>0</v>
      </c>
      <c r="H164" s="5">
        <v>0</v>
      </c>
      <c r="I164" s="5">
        <v>64164966.518072262</v>
      </c>
      <c r="J164" s="5">
        <v>1733742.1538461</v>
      </c>
      <c r="K164" s="5">
        <v>5023434.7058824003</v>
      </c>
      <c r="L164" s="5">
        <v>0</v>
      </c>
      <c r="M164" s="5">
        <v>0</v>
      </c>
      <c r="N164" s="6">
        <v>37068769.352729097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3253260.96</v>
      </c>
      <c r="V164" s="7">
        <f t="shared" si="2"/>
        <v>111244173.69052985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4" t="s">
        <v>315</v>
      </c>
      <c r="F165" s="14" t="s">
        <v>768</v>
      </c>
      <c r="G165" s="5">
        <v>0</v>
      </c>
      <c r="H165" s="5">
        <v>0</v>
      </c>
      <c r="I165" s="5">
        <v>54875090.385541849</v>
      </c>
      <c r="J165" s="5">
        <v>2306192.7330316999</v>
      </c>
      <c r="K165" s="5">
        <v>4775110.7511312999</v>
      </c>
      <c r="L165" s="5">
        <v>0</v>
      </c>
      <c r="M165" s="5">
        <v>0</v>
      </c>
      <c r="N165" s="6">
        <v>39713244.531962462</v>
      </c>
      <c r="O165" s="6">
        <v>0</v>
      </c>
      <c r="P165" s="6">
        <v>0</v>
      </c>
      <c r="Q165" s="6">
        <v>-359929.44500439556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103611476.95666291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4" t="s">
        <v>318</v>
      </c>
      <c r="F166" s="14" t="s">
        <v>768</v>
      </c>
      <c r="G166" s="5">
        <v>0</v>
      </c>
      <c r="H166" s="5">
        <v>0</v>
      </c>
      <c r="I166" s="5">
        <v>91341486.986422375</v>
      </c>
      <c r="J166" s="5">
        <v>4280031.040724</v>
      </c>
      <c r="K166" s="5">
        <v>7364524.5882353</v>
      </c>
      <c r="L166" s="5">
        <v>0</v>
      </c>
      <c r="M166" s="5">
        <v>0</v>
      </c>
      <c r="N166" s="6">
        <v>60350826.591795653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167525919.20717734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4" t="s">
        <v>321</v>
      </c>
      <c r="F167" s="14" t="s">
        <v>768</v>
      </c>
      <c r="G167" s="5">
        <v>0</v>
      </c>
      <c r="H167" s="5">
        <v>0</v>
      </c>
      <c r="I167" s="5">
        <v>78302064.971624643</v>
      </c>
      <c r="J167" s="5">
        <v>2658467.0859727999</v>
      </c>
      <c r="K167" s="5">
        <v>4509634.959276</v>
      </c>
      <c r="L167" s="5">
        <v>0</v>
      </c>
      <c r="M167" s="5">
        <v>0</v>
      </c>
      <c r="N167" s="6">
        <v>42453403.667513199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4177201.8599999994</v>
      </c>
      <c r="V167" s="7">
        <f t="shared" si="2"/>
        <v>132100772.54438664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4" t="s">
        <v>324</v>
      </c>
      <c r="F168" s="14" t="s">
        <v>769</v>
      </c>
      <c r="G168" s="5">
        <v>0</v>
      </c>
      <c r="H168" s="5">
        <v>0</v>
      </c>
      <c r="I168" s="5">
        <v>156940878.71798319</v>
      </c>
      <c r="J168" s="5">
        <v>7628477.4298643004</v>
      </c>
      <c r="K168" s="5">
        <v>11404494.40724</v>
      </c>
      <c r="L168" s="5">
        <v>0</v>
      </c>
      <c r="M168" s="5">
        <v>0</v>
      </c>
      <c r="N168" s="6">
        <v>87444726.143516451</v>
      </c>
      <c r="O168" s="6">
        <v>0</v>
      </c>
      <c r="P168" s="6">
        <v>0</v>
      </c>
      <c r="Q168" s="6">
        <v>-6216383.7897255272</v>
      </c>
      <c r="R168" s="6">
        <v>0</v>
      </c>
      <c r="S168" s="6">
        <v>0</v>
      </c>
      <c r="T168" s="6">
        <v>0</v>
      </c>
      <c r="U168" s="6">
        <v>8741443.8272368703</v>
      </c>
      <c r="V168" s="7">
        <f t="shared" si="2"/>
        <v>265943636.73611525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4" t="s">
        <v>325</v>
      </c>
      <c r="F169" s="14" t="s">
        <v>768</v>
      </c>
      <c r="G169" s="5">
        <v>0</v>
      </c>
      <c r="H169" s="5">
        <v>0</v>
      </c>
      <c r="I169" s="5">
        <v>41502733.867927164</v>
      </c>
      <c r="J169" s="5">
        <v>2694358.4705881998</v>
      </c>
      <c r="K169" s="5">
        <v>3395672.1266967999</v>
      </c>
      <c r="L169" s="5">
        <v>0</v>
      </c>
      <c r="M169" s="5">
        <v>0</v>
      </c>
      <c r="N169" s="6">
        <v>39779182.173141375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2182548.8127631312</v>
      </c>
      <c r="V169" s="7">
        <f t="shared" si="2"/>
        <v>89554495.451116666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4" t="s">
        <v>326</v>
      </c>
      <c r="F170" s="14" t="s">
        <v>769</v>
      </c>
      <c r="G170" s="5">
        <v>0</v>
      </c>
      <c r="H170" s="5">
        <v>0</v>
      </c>
      <c r="I170" s="5">
        <v>55434031.566749394</v>
      </c>
      <c r="J170" s="5">
        <v>2564497.4389140001</v>
      </c>
      <c r="K170" s="5">
        <v>4954390.7511312002</v>
      </c>
      <c r="L170" s="5">
        <v>0</v>
      </c>
      <c r="M170" s="5">
        <v>0</v>
      </c>
      <c r="N170" s="6">
        <v>48687851.712652892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2695754.4424270452</v>
      </c>
      <c r="V170" s="7">
        <f t="shared" si="2"/>
        <v>114336525.91187453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4" t="s">
        <v>327</v>
      </c>
      <c r="F171" s="14" t="s">
        <v>768</v>
      </c>
      <c r="G171" s="5">
        <v>0</v>
      </c>
      <c r="H171" s="5">
        <v>0</v>
      </c>
      <c r="I171" s="5">
        <v>19686504.282648314</v>
      </c>
      <c r="J171" s="5">
        <v>355318.28959275997</v>
      </c>
      <c r="K171" s="5">
        <v>887315.24886876997</v>
      </c>
      <c r="L171" s="5">
        <v>0</v>
      </c>
      <c r="M171" s="5">
        <v>0</v>
      </c>
      <c r="N171" s="6">
        <v>7948937.5528134629</v>
      </c>
      <c r="O171" s="6">
        <v>0</v>
      </c>
      <c r="P171" s="6">
        <v>0</v>
      </c>
      <c r="Q171" s="6">
        <v>-3602148.6841951436</v>
      </c>
      <c r="R171" s="6">
        <v>0</v>
      </c>
      <c r="S171" s="6">
        <v>0</v>
      </c>
      <c r="T171" s="6">
        <v>0</v>
      </c>
      <c r="U171" s="6">
        <v>1236942.6411268387</v>
      </c>
      <c r="V171" s="7">
        <f t="shared" si="2"/>
        <v>26512869.330855004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4" t="s">
        <v>328</v>
      </c>
      <c r="F172" s="14" t="s">
        <v>768</v>
      </c>
      <c r="G172" s="5">
        <v>0</v>
      </c>
      <c r="H172" s="5">
        <v>0</v>
      </c>
      <c r="I172" s="5">
        <v>23488283.933328763</v>
      </c>
      <c r="J172" s="5">
        <v>634901.33031673997</v>
      </c>
      <c r="K172" s="5">
        <v>1390866.6787330001</v>
      </c>
      <c r="L172" s="5">
        <v>0</v>
      </c>
      <c r="M172" s="5">
        <v>0</v>
      </c>
      <c r="N172" s="6">
        <v>12696877.967481915</v>
      </c>
      <c r="O172" s="6">
        <v>0</v>
      </c>
      <c r="P172" s="6">
        <v>0</v>
      </c>
      <c r="Q172" s="6">
        <v>-484367.50778464921</v>
      </c>
      <c r="R172" s="6">
        <v>0</v>
      </c>
      <c r="S172" s="6">
        <v>0</v>
      </c>
      <c r="T172" s="6">
        <v>0</v>
      </c>
      <c r="U172" s="6">
        <v>1071364.4388665399</v>
      </c>
      <c r="V172" s="7">
        <f t="shared" si="2"/>
        <v>38797926.840942308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4" t="s">
        <v>329</v>
      </c>
      <c r="F173" s="14" t="s">
        <v>768</v>
      </c>
      <c r="G173" s="5">
        <v>0</v>
      </c>
      <c r="H173" s="5">
        <v>0</v>
      </c>
      <c r="I173" s="5">
        <v>100362545.8483538</v>
      </c>
      <c r="J173" s="5">
        <v>2214457.8461537999</v>
      </c>
      <c r="K173" s="5">
        <v>5084698.1357466001</v>
      </c>
      <c r="L173" s="5">
        <v>0</v>
      </c>
      <c r="M173" s="5">
        <v>0</v>
      </c>
      <c r="N173" s="6">
        <v>47066092.492100082</v>
      </c>
      <c r="O173" s="6">
        <v>0</v>
      </c>
      <c r="P173" s="6">
        <v>0</v>
      </c>
      <c r="Q173" s="6">
        <v>-10820424.321239917</v>
      </c>
      <c r="R173" s="6">
        <v>0</v>
      </c>
      <c r="S173" s="6">
        <v>0</v>
      </c>
      <c r="T173" s="6">
        <v>0</v>
      </c>
      <c r="U173" s="6">
        <v>4675621.1775795771</v>
      </c>
      <c r="V173" s="7">
        <f t="shared" si="2"/>
        <v>148582991.17869395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4" t="s">
        <v>330</v>
      </c>
      <c r="F174" s="14" t="s">
        <v>768</v>
      </c>
      <c r="G174" s="5">
        <v>0</v>
      </c>
      <c r="H174" s="5">
        <v>0</v>
      </c>
      <c r="I174" s="5">
        <v>27872778.887509093</v>
      </c>
      <c r="J174" s="5">
        <v>1545189.3122171999</v>
      </c>
      <c r="K174" s="5">
        <v>2566855.2760180999</v>
      </c>
      <c r="L174" s="5">
        <v>0</v>
      </c>
      <c r="M174" s="5">
        <v>0</v>
      </c>
      <c r="N174" s="6">
        <v>23761221.580237389</v>
      </c>
      <c r="O174" s="6">
        <v>0</v>
      </c>
      <c r="P174" s="6">
        <v>0</v>
      </c>
      <c r="Q174" s="6">
        <v>-11501918.628970947</v>
      </c>
      <c r="R174" s="6">
        <v>0</v>
      </c>
      <c r="S174" s="6">
        <v>0</v>
      </c>
      <c r="T174" s="6">
        <v>0</v>
      </c>
      <c r="U174" s="6">
        <v>1478844</v>
      </c>
      <c r="V174" s="7">
        <f t="shared" si="2"/>
        <v>45722970.427010834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4" t="s">
        <v>333</v>
      </c>
      <c r="F175" s="14" t="s">
        <v>769</v>
      </c>
      <c r="G175" s="5">
        <v>0</v>
      </c>
      <c r="H175" s="5">
        <v>0</v>
      </c>
      <c r="I175" s="5">
        <v>4225172.616907469</v>
      </c>
      <c r="J175" s="5">
        <v>31115.900452489001</v>
      </c>
      <c r="K175" s="5">
        <v>97930.524886878004</v>
      </c>
      <c r="L175" s="5">
        <v>0</v>
      </c>
      <c r="M175" s="5">
        <v>0</v>
      </c>
      <c r="N175" s="6">
        <v>1139053.3397961336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243629.52006783927</v>
      </c>
      <c r="V175" s="7">
        <f t="shared" si="2"/>
        <v>5736901.9021108085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4" t="s">
        <v>334</v>
      </c>
      <c r="F176" s="14" t="s">
        <v>769</v>
      </c>
      <c r="G176" s="5">
        <v>0</v>
      </c>
      <c r="H176" s="5">
        <v>0</v>
      </c>
      <c r="I176" s="5">
        <v>171338159.43627405</v>
      </c>
      <c r="J176" s="5">
        <v>9425959.7918551993</v>
      </c>
      <c r="K176" s="5">
        <v>18649442.380091</v>
      </c>
      <c r="L176" s="5">
        <v>0</v>
      </c>
      <c r="M176" s="5">
        <v>0</v>
      </c>
      <c r="N176" s="6">
        <v>203369325.3181119</v>
      </c>
      <c r="O176" s="6">
        <v>0</v>
      </c>
      <c r="P176" s="6">
        <v>0</v>
      </c>
      <c r="Q176" s="6">
        <v>-48860106.078879997</v>
      </c>
      <c r="R176" s="6">
        <v>0</v>
      </c>
      <c r="S176" s="6">
        <v>0</v>
      </c>
      <c r="T176" s="6">
        <v>0</v>
      </c>
      <c r="U176" s="6">
        <v>9612490.979932161</v>
      </c>
      <c r="V176" s="7">
        <f t="shared" si="2"/>
        <v>363535271.82738429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4" t="s">
        <v>335</v>
      </c>
      <c r="F177" s="14" t="s">
        <v>768</v>
      </c>
      <c r="G177" s="5">
        <v>0</v>
      </c>
      <c r="H177" s="5">
        <v>0</v>
      </c>
      <c r="I177" s="5">
        <v>88464924.543278575</v>
      </c>
      <c r="J177" s="5">
        <v>2530264.5610859999</v>
      </c>
      <c r="K177" s="5">
        <v>6488679.9004525002</v>
      </c>
      <c r="L177" s="5">
        <v>0</v>
      </c>
      <c r="M177" s="5">
        <v>0</v>
      </c>
      <c r="N177" s="6">
        <v>58626841.002903432</v>
      </c>
      <c r="O177" s="6">
        <v>0</v>
      </c>
      <c r="P177" s="6">
        <v>0</v>
      </c>
      <c r="Q177" s="6">
        <v>-2225630.1829612665</v>
      </c>
      <c r="R177" s="6">
        <v>0</v>
      </c>
      <c r="S177" s="6">
        <v>0</v>
      </c>
      <c r="T177" s="6">
        <v>0</v>
      </c>
      <c r="U177" s="6">
        <v>4317211.8289717613</v>
      </c>
      <c r="V177" s="7">
        <f t="shared" si="2"/>
        <v>158202291.65373102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4" t="s">
        <v>336</v>
      </c>
      <c r="F178" s="14" t="s">
        <v>769</v>
      </c>
      <c r="G178" s="5">
        <v>0</v>
      </c>
      <c r="H178" s="5">
        <v>0</v>
      </c>
      <c r="I178" s="5">
        <v>62729921.131756783</v>
      </c>
      <c r="J178" s="5">
        <v>3087956.6787331002</v>
      </c>
      <c r="K178" s="5">
        <v>7494202.9321266999</v>
      </c>
      <c r="L178" s="5">
        <v>0</v>
      </c>
      <c r="M178" s="5">
        <v>0</v>
      </c>
      <c r="N178" s="6">
        <v>70503395.473176494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3253988.7341140327</v>
      </c>
      <c r="V178" s="7">
        <f t="shared" si="2"/>
        <v>147069464.94990709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4" t="s">
        <v>337</v>
      </c>
      <c r="F179" s="14" t="s">
        <v>768</v>
      </c>
      <c r="G179" s="5">
        <v>0</v>
      </c>
      <c r="H179" s="5">
        <v>0</v>
      </c>
      <c r="I179" s="5">
        <v>12490592.120853491</v>
      </c>
      <c r="J179" s="5">
        <v>285723.22171945998</v>
      </c>
      <c r="K179" s="5">
        <v>769639.73755655997</v>
      </c>
      <c r="L179" s="5">
        <v>0</v>
      </c>
      <c r="M179" s="5">
        <v>0</v>
      </c>
      <c r="N179" s="6">
        <v>6057876.9687754754</v>
      </c>
      <c r="O179" s="6">
        <v>0</v>
      </c>
      <c r="P179" s="6">
        <v>0</v>
      </c>
      <c r="Q179" s="6">
        <v>-2679374.1845031804</v>
      </c>
      <c r="R179" s="6">
        <v>0</v>
      </c>
      <c r="S179" s="6">
        <v>0</v>
      </c>
      <c r="T179" s="6">
        <v>0</v>
      </c>
      <c r="U179" s="6">
        <v>657914.51691420586</v>
      </c>
      <c r="V179" s="7">
        <f t="shared" si="2"/>
        <v>17582372.381316014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4" t="s">
        <v>338</v>
      </c>
      <c r="F180" s="14" t="s">
        <v>769</v>
      </c>
      <c r="G180" s="5">
        <v>0</v>
      </c>
      <c r="H180" s="5">
        <v>0</v>
      </c>
      <c r="I180" s="5">
        <v>22366703.956564106</v>
      </c>
      <c r="J180" s="5">
        <v>1336653.7375566</v>
      </c>
      <c r="K180" s="5">
        <v>2098194.6606335002</v>
      </c>
      <c r="L180" s="5">
        <v>0</v>
      </c>
      <c r="M180" s="5">
        <v>0</v>
      </c>
      <c r="N180" s="6">
        <v>18393737.124259841</v>
      </c>
      <c r="O180" s="6">
        <v>0</v>
      </c>
      <c r="P180" s="6">
        <v>0</v>
      </c>
      <c r="Q180" s="6">
        <v>508130.58462319523</v>
      </c>
      <c r="R180" s="6">
        <v>0</v>
      </c>
      <c r="S180" s="6">
        <v>0</v>
      </c>
      <c r="T180" s="6">
        <v>0</v>
      </c>
      <c r="U180" s="6">
        <v>1296599.5171569863</v>
      </c>
      <c r="V180" s="7">
        <f t="shared" si="2"/>
        <v>46000019.58079423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4" t="s">
        <v>339</v>
      </c>
      <c r="F181" s="14" t="s">
        <v>769</v>
      </c>
      <c r="G181" s="5">
        <v>0</v>
      </c>
      <c r="H181" s="5">
        <v>0</v>
      </c>
      <c r="I181" s="5">
        <v>44961970.812411122</v>
      </c>
      <c r="J181" s="5">
        <v>1990591.2217194999</v>
      </c>
      <c r="K181" s="5">
        <v>4280577.4479638003</v>
      </c>
      <c r="L181" s="5">
        <v>0</v>
      </c>
      <c r="M181" s="5">
        <v>0</v>
      </c>
      <c r="N181" s="6">
        <v>43108088.86213138</v>
      </c>
      <c r="O181" s="6">
        <v>0</v>
      </c>
      <c r="P181" s="6">
        <v>0</v>
      </c>
      <c r="Q181" s="6">
        <v>-8005342.5850861585</v>
      </c>
      <c r="R181" s="6">
        <v>0</v>
      </c>
      <c r="S181" s="6">
        <v>0</v>
      </c>
      <c r="T181" s="6">
        <v>0</v>
      </c>
      <c r="U181" s="6">
        <v>2606448.8428430133</v>
      </c>
      <c r="V181" s="7">
        <f t="shared" si="2"/>
        <v>88942334.601982653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4" t="s">
        <v>342</v>
      </c>
      <c r="F182" s="14" t="s">
        <v>768</v>
      </c>
      <c r="G182" s="5">
        <v>0</v>
      </c>
      <c r="H182" s="5">
        <v>0</v>
      </c>
      <c r="I182" s="5">
        <v>7690981.9480488626</v>
      </c>
      <c r="J182" s="5">
        <v>363019.42081447999</v>
      </c>
      <c r="K182" s="5">
        <v>667833.19457013998</v>
      </c>
      <c r="L182" s="5">
        <v>0</v>
      </c>
      <c r="M182" s="5">
        <v>0</v>
      </c>
      <c r="N182" s="6">
        <v>4797833.9210902797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423251.16484208673</v>
      </c>
      <c r="V182" s="7">
        <f t="shared" si="2"/>
        <v>13942919.649365848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4" t="s">
        <v>343</v>
      </c>
      <c r="F183" s="14" t="s">
        <v>768</v>
      </c>
      <c r="G183" s="5">
        <v>0</v>
      </c>
      <c r="H183" s="5">
        <v>0</v>
      </c>
      <c r="I183" s="5">
        <v>117004213.51154642</v>
      </c>
      <c r="J183" s="5">
        <v>4493281.8461538004</v>
      </c>
      <c r="K183" s="5">
        <v>7895588.3619910004</v>
      </c>
      <c r="L183" s="5">
        <v>0</v>
      </c>
      <c r="M183" s="5">
        <v>0</v>
      </c>
      <c r="N183" s="6">
        <v>86380442.643834352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6438991.7951579131</v>
      </c>
      <c r="V183" s="7">
        <f t="shared" si="2"/>
        <v>222212518.15868348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4" t="s">
        <v>346</v>
      </c>
      <c r="F184" s="14" t="s">
        <v>768</v>
      </c>
      <c r="G184" s="5">
        <v>0</v>
      </c>
      <c r="H184" s="5">
        <v>0</v>
      </c>
      <c r="I184" s="5">
        <v>36524242.687732674</v>
      </c>
      <c r="J184" s="5">
        <v>1685131.8280543</v>
      </c>
      <c r="K184" s="5">
        <v>1952274.7239818999</v>
      </c>
      <c r="L184" s="5">
        <v>0</v>
      </c>
      <c r="M184" s="5">
        <v>0</v>
      </c>
      <c r="N184" s="6">
        <v>20420187.523984168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1450295.0555938929</v>
      </c>
      <c r="V184" s="7">
        <f t="shared" si="2"/>
        <v>62032131.819346935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4" t="s">
        <v>347</v>
      </c>
      <c r="F185" s="14" t="s">
        <v>768</v>
      </c>
      <c r="G185" s="5">
        <v>0</v>
      </c>
      <c r="H185" s="5">
        <v>0</v>
      </c>
      <c r="I185" s="5">
        <v>30472833.163852707</v>
      </c>
      <c r="J185" s="5">
        <v>1691223.0045249001</v>
      </c>
      <c r="K185" s="5">
        <v>1956817.0316742</v>
      </c>
      <c r="L185" s="5">
        <v>0</v>
      </c>
      <c r="M185" s="5">
        <v>0</v>
      </c>
      <c r="N185" s="6">
        <v>23852008.905259684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1210007.2723018222</v>
      </c>
      <c r="V185" s="7">
        <f t="shared" si="2"/>
        <v>59182889.377613313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4" t="s">
        <v>348</v>
      </c>
      <c r="F186" s="14" t="s">
        <v>768</v>
      </c>
      <c r="G186" s="5">
        <v>0</v>
      </c>
      <c r="H186" s="5">
        <v>0</v>
      </c>
      <c r="I186" s="5">
        <v>33292929.797948785</v>
      </c>
      <c r="J186" s="5">
        <v>1698028.959276</v>
      </c>
      <c r="K186" s="5">
        <v>2550207.9457013998</v>
      </c>
      <c r="L186" s="5">
        <v>0</v>
      </c>
      <c r="M186" s="5">
        <v>0</v>
      </c>
      <c r="N186" s="6">
        <v>24450233.585268788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1321986.9302975845</v>
      </c>
      <c r="V186" s="7">
        <f t="shared" si="2"/>
        <v>63313387.218492553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4" t="s">
        <v>349</v>
      </c>
      <c r="F187" s="14" t="s">
        <v>768</v>
      </c>
      <c r="G187" s="5">
        <v>0</v>
      </c>
      <c r="H187" s="5">
        <v>0</v>
      </c>
      <c r="I187" s="5">
        <v>11478397.05727062</v>
      </c>
      <c r="J187" s="5">
        <v>468247.83710407</v>
      </c>
      <c r="K187" s="5">
        <v>594704.79638008995</v>
      </c>
      <c r="L187" s="5">
        <v>0</v>
      </c>
      <c r="M187" s="5">
        <v>0</v>
      </c>
      <c r="N187" s="6">
        <v>5191116.7459949618</v>
      </c>
      <c r="O187" s="6">
        <v>0</v>
      </c>
      <c r="P187" s="6">
        <v>0</v>
      </c>
      <c r="Q187" s="6">
        <v>-374498.48451980588</v>
      </c>
      <c r="R187" s="6">
        <v>0</v>
      </c>
      <c r="S187" s="6">
        <v>0</v>
      </c>
      <c r="T187" s="6">
        <v>0</v>
      </c>
      <c r="U187" s="6">
        <v>455781.18184759212</v>
      </c>
      <c r="V187" s="7">
        <f t="shared" si="2"/>
        <v>17813749.134077527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4" t="s">
        <v>350</v>
      </c>
      <c r="F188" s="14" t="s">
        <v>768</v>
      </c>
      <c r="G188" s="5">
        <v>0</v>
      </c>
      <c r="H188" s="5">
        <v>0</v>
      </c>
      <c r="I188" s="5">
        <v>13567462.080048237</v>
      </c>
      <c r="J188" s="5">
        <v>483998.02714932</v>
      </c>
      <c r="K188" s="5">
        <v>811426.69683258003</v>
      </c>
      <c r="L188" s="5">
        <v>0</v>
      </c>
      <c r="M188" s="5">
        <v>0</v>
      </c>
      <c r="N188" s="6">
        <v>7494659.4036194254</v>
      </c>
      <c r="O188" s="6">
        <v>0</v>
      </c>
      <c r="P188" s="6">
        <v>0</v>
      </c>
      <c r="Q188" s="6">
        <v>323192.29876312613</v>
      </c>
      <c r="R188" s="6">
        <v>0</v>
      </c>
      <c r="S188" s="6">
        <v>0</v>
      </c>
      <c r="T188" s="6">
        <v>0</v>
      </c>
      <c r="U188" s="6">
        <v>538733.22822543862</v>
      </c>
      <c r="V188" s="7">
        <f t="shared" si="2"/>
        <v>23219471.734638128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4" t="s">
        <v>351</v>
      </c>
      <c r="F189" s="14" t="s">
        <v>768</v>
      </c>
      <c r="G189" s="5">
        <v>0</v>
      </c>
      <c r="H189" s="5">
        <v>0</v>
      </c>
      <c r="I189" s="5">
        <v>33954621.123457335</v>
      </c>
      <c r="J189" s="5">
        <v>784379.39366516005</v>
      </c>
      <c r="K189" s="5">
        <v>1317456.0633483999</v>
      </c>
      <c r="L189" s="5">
        <v>0</v>
      </c>
      <c r="M189" s="5">
        <v>0</v>
      </c>
      <c r="N189" s="6">
        <v>10710960.552606897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1373089.2138032708</v>
      </c>
      <c r="V189" s="7">
        <f t="shared" si="2"/>
        <v>48140506.346881054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4" t="s">
        <v>352</v>
      </c>
      <c r="F190" s="14" t="s">
        <v>768</v>
      </c>
      <c r="G190" s="5">
        <v>0</v>
      </c>
      <c r="H190" s="5">
        <v>0</v>
      </c>
      <c r="I190" s="5">
        <v>8234298.0269094063</v>
      </c>
      <c r="J190" s="5">
        <v>194210.75113121999</v>
      </c>
      <c r="K190" s="5">
        <v>406261.75565611001</v>
      </c>
      <c r="L190" s="5">
        <v>0</v>
      </c>
      <c r="M190" s="5">
        <v>0</v>
      </c>
      <c r="N190" s="6">
        <v>3246955.8274424141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331504.62458210025</v>
      </c>
      <c r="V190" s="7">
        <f t="shared" si="2"/>
        <v>12413230.985721253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4" t="s">
        <v>353</v>
      </c>
      <c r="F191" s="14" t="s">
        <v>768</v>
      </c>
      <c r="G191" s="5">
        <v>0</v>
      </c>
      <c r="H191" s="5">
        <v>0</v>
      </c>
      <c r="I191" s="5">
        <v>7370034.3287723884</v>
      </c>
      <c r="J191" s="5">
        <v>267042.58823529002</v>
      </c>
      <c r="K191" s="5">
        <v>304538.83257919003</v>
      </c>
      <c r="L191" s="5">
        <v>0</v>
      </c>
      <c r="M191" s="5">
        <v>0</v>
      </c>
      <c r="N191" s="6">
        <v>2644503.2473415034</v>
      </c>
      <c r="O191" s="6">
        <v>0</v>
      </c>
      <c r="P191" s="6">
        <v>0</v>
      </c>
      <c r="Q191" s="6">
        <v>-1503671.8084099351</v>
      </c>
      <c r="R191" s="6">
        <v>0</v>
      </c>
      <c r="S191" s="6">
        <v>0</v>
      </c>
      <c r="T191" s="6">
        <v>0</v>
      </c>
      <c r="U191" s="6">
        <v>497206.52216051269</v>
      </c>
      <c r="V191" s="7">
        <f t="shared" si="2"/>
        <v>9579653.71067895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4" t="s">
        <v>354</v>
      </c>
      <c r="F192" s="14" t="s">
        <v>768</v>
      </c>
      <c r="G192" s="5">
        <v>0</v>
      </c>
      <c r="H192" s="5">
        <v>0</v>
      </c>
      <c r="I192" s="5">
        <v>45916127.518163435</v>
      </c>
      <c r="J192" s="5">
        <v>2366477.0588234998</v>
      </c>
      <c r="K192" s="5">
        <v>4169220.3981901002</v>
      </c>
      <c r="L192" s="5">
        <v>0</v>
      </c>
      <c r="M192" s="5">
        <v>0</v>
      </c>
      <c r="N192" s="6">
        <v>39806531.064067952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1823225.5568156438</v>
      </c>
      <c r="V192" s="7">
        <f t="shared" si="2"/>
        <v>94081581.596060634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4" t="s">
        <v>355</v>
      </c>
      <c r="F193" s="14" t="s">
        <v>768</v>
      </c>
      <c r="G193" s="5">
        <v>0</v>
      </c>
      <c r="H193" s="5">
        <v>0</v>
      </c>
      <c r="I193" s="5">
        <v>26871870.76845593</v>
      </c>
      <c r="J193" s="5">
        <v>1155083.3484163</v>
      </c>
      <c r="K193" s="5">
        <v>1968377.1312217</v>
      </c>
      <c r="L193" s="5">
        <v>0</v>
      </c>
      <c r="M193" s="5">
        <v>0</v>
      </c>
      <c r="N193" s="6">
        <v>21030532.286575891</v>
      </c>
      <c r="O193" s="6">
        <v>0</v>
      </c>
      <c r="P193" s="6">
        <v>0</v>
      </c>
      <c r="Q193" s="6">
        <v>-10109782.835842961</v>
      </c>
      <c r="R193" s="6">
        <v>0</v>
      </c>
      <c r="S193" s="6">
        <v>0</v>
      </c>
      <c r="T193" s="6">
        <v>0</v>
      </c>
      <c r="U193" s="6">
        <v>1077364.5543721418</v>
      </c>
      <c r="V193" s="7">
        <f t="shared" si="2"/>
        <v>41993445.253198996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4" t="s">
        <v>358</v>
      </c>
      <c r="F194" s="14" t="s">
        <v>768</v>
      </c>
      <c r="G194" s="5">
        <v>0</v>
      </c>
      <c r="H194" s="5">
        <v>0</v>
      </c>
      <c r="I194" s="5">
        <v>38812859.572642185</v>
      </c>
      <c r="J194" s="5">
        <v>2528298.199095</v>
      </c>
      <c r="K194" s="5">
        <v>3734414.2895928002</v>
      </c>
      <c r="L194" s="5">
        <v>0</v>
      </c>
      <c r="M194" s="5">
        <v>0</v>
      </c>
      <c r="N194" s="6">
        <v>34224905.059006423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1736148.4550225534</v>
      </c>
      <c r="V194" s="7">
        <f t="shared" si="2"/>
        <v>81036625.575358972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4" t="s">
        <v>359</v>
      </c>
      <c r="F195" s="14" t="s">
        <v>768</v>
      </c>
      <c r="G195" s="5">
        <v>0</v>
      </c>
      <c r="H195" s="5">
        <v>0</v>
      </c>
      <c r="I195" s="5">
        <v>204125979.5858137</v>
      </c>
      <c r="J195" s="5">
        <v>5717759.6561086001</v>
      </c>
      <c r="K195" s="5">
        <v>15128893.339367</v>
      </c>
      <c r="L195" s="5">
        <v>0</v>
      </c>
      <c r="M195" s="5">
        <v>0</v>
      </c>
      <c r="N195" s="6">
        <v>108988855.60928009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9130814.0649774466</v>
      </c>
      <c r="V195" s="7">
        <f t="shared" si="2"/>
        <v>343092302.25554687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4" t="s">
        <v>362</v>
      </c>
      <c r="F196" s="14" t="s">
        <v>768</v>
      </c>
      <c r="G196" s="5">
        <v>0</v>
      </c>
      <c r="H196" s="5">
        <v>0</v>
      </c>
      <c r="I196" s="5">
        <v>46069826.050677516</v>
      </c>
      <c r="J196" s="5">
        <v>2898003.520362</v>
      </c>
      <c r="K196" s="5">
        <v>5546560.8597285002</v>
      </c>
      <c r="L196" s="5">
        <v>0</v>
      </c>
      <c r="M196" s="5">
        <v>0</v>
      </c>
      <c r="N196" s="6">
        <v>50361025.259972945</v>
      </c>
      <c r="O196" s="6">
        <v>0</v>
      </c>
      <c r="P196" s="6">
        <v>0</v>
      </c>
      <c r="Q196" s="6">
        <v>-6302364.942104171</v>
      </c>
      <c r="R196" s="6">
        <v>0</v>
      </c>
      <c r="S196" s="6">
        <v>0</v>
      </c>
      <c r="T196" s="6">
        <v>0</v>
      </c>
      <c r="U196" s="6">
        <v>2366074.6395392111</v>
      </c>
      <c r="V196" s="7">
        <f t="shared" si="2"/>
        <v>100939125.38817599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4" t="s">
        <v>363</v>
      </c>
      <c r="F197" s="14" t="s">
        <v>768</v>
      </c>
      <c r="G197" s="5">
        <v>0</v>
      </c>
      <c r="H197" s="5">
        <v>0</v>
      </c>
      <c r="I197" s="5">
        <v>17932095.905492805</v>
      </c>
      <c r="J197" s="5">
        <v>888709.18552036001</v>
      </c>
      <c r="K197" s="5">
        <v>1663360.2714932</v>
      </c>
      <c r="L197" s="5">
        <v>0</v>
      </c>
      <c r="M197" s="5">
        <v>0</v>
      </c>
      <c r="N197" s="6">
        <v>14878243.69028195</v>
      </c>
      <c r="O197" s="6">
        <v>0</v>
      </c>
      <c r="P197" s="6">
        <v>0</v>
      </c>
      <c r="Q197" s="6">
        <v>-8764564.8847361784</v>
      </c>
      <c r="R197" s="6">
        <v>0</v>
      </c>
      <c r="S197" s="6">
        <v>0</v>
      </c>
      <c r="T197" s="6">
        <v>0</v>
      </c>
      <c r="U197" s="6">
        <v>968832.88811696938</v>
      </c>
      <c r="V197" s="7">
        <f t="shared" si="2"/>
        <v>27566677.056169108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4" t="s">
        <v>364</v>
      </c>
      <c r="F198" s="14" t="s">
        <v>768</v>
      </c>
      <c r="G198" s="5">
        <v>0</v>
      </c>
      <c r="H198" s="5">
        <v>0</v>
      </c>
      <c r="I198" s="5">
        <v>21427826.07008256</v>
      </c>
      <c r="J198" s="5">
        <v>2312194.6244343999</v>
      </c>
      <c r="K198" s="5">
        <v>3417242.5791854998</v>
      </c>
      <c r="L198" s="5">
        <v>0</v>
      </c>
      <c r="M198" s="5">
        <v>0</v>
      </c>
      <c r="N198" s="6">
        <v>29809397.325600509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1100499.8323438191</v>
      </c>
      <c r="V198" s="7">
        <f t="shared" si="2"/>
        <v>58067160.431646787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4" t="s">
        <v>367</v>
      </c>
      <c r="F199" s="14" t="s">
        <v>768</v>
      </c>
      <c r="G199" s="5">
        <v>0</v>
      </c>
      <c r="H199" s="5">
        <v>0</v>
      </c>
      <c r="I199" s="5">
        <v>16260681.5844496</v>
      </c>
      <c r="J199" s="5">
        <v>865012.53393665003</v>
      </c>
      <c r="K199" s="5">
        <v>1794982.1900452999</v>
      </c>
      <c r="L199" s="5">
        <v>0</v>
      </c>
      <c r="M199" s="5">
        <v>0</v>
      </c>
      <c r="N199" s="6">
        <v>17396819.060157452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736039.99070732051</v>
      </c>
      <c r="V199" s="7">
        <f t="shared" si="2"/>
        <v>37053535.359296322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4" t="s">
        <v>368</v>
      </c>
      <c r="F200" s="14" t="s">
        <v>768</v>
      </c>
      <c r="G200" s="5">
        <v>0</v>
      </c>
      <c r="H200" s="5">
        <v>0</v>
      </c>
      <c r="I200" s="5">
        <v>61254725.518763982</v>
      </c>
      <c r="J200" s="5">
        <v>2786199.6289593</v>
      </c>
      <c r="K200" s="5">
        <v>4451455.0135746999</v>
      </c>
      <c r="L200" s="5">
        <v>0</v>
      </c>
      <c r="M200" s="5">
        <v>0</v>
      </c>
      <c r="N200" s="6">
        <v>43347135.968477458</v>
      </c>
      <c r="O200" s="6">
        <v>0</v>
      </c>
      <c r="P200" s="6">
        <v>0</v>
      </c>
      <c r="Q200" s="6">
        <v>-12471538.46029507</v>
      </c>
      <c r="R200" s="6">
        <v>0</v>
      </c>
      <c r="S200" s="6">
        <v>0</v>
      </c>
      <c r="T200" s="6">
        <v>0</v>
      </c>
      <c r="U200" s="6">
        <v>2772696.0501291072</v>
      </c>
      <c r="V200" s="7">
        <f t="shared" si="2"/>
        <v>102140673.71960947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4" t="s">
        <v>369</v>
      </c>
      <c r="F201" s="14" t="s">
        <v>768</v>
      </c>
      <c r="G201" s="5">
        <v>0</v>
      </c>
      <c r="H201" s="5">
        <v>0</v>
      </c>
      <c r="I201" s="5">
        <v>19088813.848346341</v>
      </c>
      <c r="J201" s="5">
        <v>457917.43891402998</v>
      </c>
      <c r="K201" s="5">
        <v>936678.86877827998</v>
      </c>
      <c r="L201" s="5">
        <v>0</v>
      </c>
      <c r="M201" s="5">
        <v>0</v>
      </c>
      <c r="N201" s="6">
        <v>6883912.5874608513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864055.43916357227</v>
      </c>
      <c r="V201" s="7">
        <f t="shared" ref="V201:V264" si="3">+SUM(G201:U201)</f>
        <v>28231378.182663076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4" t="s">
        <v>372</v>
      </c>
      <c r="F202" s="14" t="s">
        <v>768</v>
      </c>
      <c r="G202" s="5">
        <v>0</v>
      </c>
      <c r="H202" s="5">
        <v>0</v>
      </c>
      <c r="I202" s="5">
        <v>4882136.2007092768</v>
      </c>
      <c r="J202" s="5">
        <v>224121.96380090999</v>
      </c>
      <c r="K202" s="5">
        <v>457876.84162895998</v>
      </c>
      <c r="L202" s="5">
        <v>0</v>
      </c>
      <c r="M202" s="5">
        <v>0</v>
      </c>
      <c r="N202" s="6">
        <v>3171729.7451185388</v>
      </c>
      <c r="O202" s="6">
        <v>0</v>
      </c>
      <c r="P202" s="6">
        <v>0</v>
      </c>
      <c r="Q202" s="6">
        <v>3128863.1609132886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12128973.978023123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4" t="s">
        <v>373</v>
      </c>
      <c r="F203" s="14" t="s">
        <v>768</v>
      </c>
      <c r="G203" s="5">
        <v>0</v>
      </c>
      <c r="H203" s="5">
        <v>0</v>
      </c>
      <c r="I203" s="5">
        <v>36412870.627381057</v>
      </c>
      <c r="J203" s="5">
        <v>1838963.9366516001</v>
      </c>
      <c r="K203" s="5">
        <v>4650435.5565611003</v>
      </c>
      <c r="L203" s="5">
        <v>0</v>
      </c>
      <c r="M203" s="5">
        <v>0</v>
      </c>
      <c r="N203" s="6">
        <v>48163319.671797648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93036439.726539254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4" t="s">
        <v>374</v>
      </c>
      <c r="F204" s="14" t="s">
        <v>768</v>
      </c>
      <c r="G204" s="5">
        <v>0</v>
      </c>
      <c r="H204" s="5">
        <v>0</v>
      </c>
      <c r="I204" s="5">
        <v>14982245.596218502</v>
      </c>
      <c r="J204" s="5">
        <v>1072222.6877828001</v>
      </c>
      <c r="K204" s="5">
        <v>2351033.6832579002</v>
      </c>
      <c r="L204" s="5">
        <v>0</v>
      </c>
      <c r="M204" s="5">
        <v>0</v>
      </c>
      <c r="N204" s="6">
        <v>16896069.226569813</v>
      </c>
      <c r="O204" s="6">
        <v>0</v>
      </c>
      <c r="P204" s="6">
        <v>0</v>
      </c>
      <c r="Q204" s="6">
        <v>-3220.8744164213026</v>
      </c>
      <c r="R204" s="6">
        <v>0</v>
      </c>
      <c r="S204" s="6">
        <v>0</v>
      </c>
      <c r="T204" s="6">
        <v>0</v>
      </c>
      <c r="U204" s="6">
        <v>636066</v>
      </c>
      <c r="V204" s="7">
        <f t="shared" si="3"/>
        <v>35934416.319412597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4" t="s">
        <v>375</v>
      </c>
      <c r="F205" s="14" t="s">
        <v>768</v>
      </c>
      <c r="G205" s="5">
        <v>0</v>
      </c>
      <c r="H205" s="5">
        <v>0</v>
      </c>
      <c r="I205" s="5">
        <v>28212843.194771457</v>
      </c>
      <c r="J205" s="5">
        <v>1525858.2352940999</v>
      </c>
      <c r="K205" s="5">
        <v>2627702</v>
      </c>
      <c r="L205" s="5">
        <v>0</v>
      </c>
      <c r="M205" s="5">
        <v>0</v>
      </c>
      <c r="N205" s="6">
        <v>29182340.042211704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1347827.58</v>
      </c>
      <c r="V205" s="7">
        <f t="shared" si="3"/>
        <v>62896571.05227726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4" t="s">
        <v>376</v>
      </c>
      <c r="F206" s="14" t="s">
        <v>769</v>
      </c>
      <c r="G206" s="5">
        <v>0</v>
      </c>
      <c r="H206" s="5">
        <v>0</v>
      </c>
      <c r="I206" s="5">
        <v>27245554.640091062</v>
      </c>
      <c r="J206" s="5">
        <v>486717.36651584</v>
      </c>
      <c r="K206" s="5">
        <v>1087242.4162896001</v>
      </c>
      <c r="L206" s="5">
        <v>0</v>
      </c>
      <c r="M206" s="5">
        <v>0</v>
      </c>
      <c r="N206" s="6">
        <v>11535111.770502035</v>
      </c>
      <c r="O206" s="6">
        <v>0</v>
      </c>
      <c r="P206" s="6">
        <v>0</v>
      </c>
      <c r="Q206" s="6">
        <v>-537039.75280992698</v>
      </c>
      <c r="R206" s="6">
        <v>0</v>
      </c>
      <c r="S206" s="6">
        <v>0</v>
      </c>
      <c r="T206" s="6">
        <v>0</v>
      </c>
      <c r="U206" s="6">
        <v>1756179.9580200748</v>
      </c>
      <c r="V206" s="7">
        <f t="shared" si="3"/>
        <v>41573766.398608685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4" t="s">
        <v>377</v>
      </c>
      <c r="F207" s="14" t="s">
        <v>769</v>
      </c>
      <c r="G207" s="5">
        <v>0</v>
      </c>
      <c r="H207" s="5">
        <v>0</v>
      </c>
      <c r="I207" s="5">
        <v>23053058.825744286</v>
      </c>
      <c r="J207" s="5">
        <v>749889.87330317998</v>
      </c>
      <c r="K207" s="5">
        <v>1073676.1809954999</v>
      </c>
      <c r="L207" s="5">
        <v>0</v>
      </c>
      <c r="M207" s="5">
        <v>0</v>
      </c>
      <c r="N207" s="6">
        <v>8785313.4195006974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1281977.4827137426</v>
      </c>
      <c r="V207" s="7">
        <f t="shared" si="3"/>
        <v>34943915.782257408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4" t="s">
        <v>378</v>
      </c>
      <c r="F208" s="14" t="s">
        <v>768</v>
      </c>
      <c r="G208" s="5">
        <v>0</v>
      </c>
      <c r="H208" s="5">
        <v>0</v>
      </c>
      <c r="I208" s="5">
        <v>6423405.8534393283</v>
      </c>
      <c r="J208" s="5">
        <v>519401.61085972999</v>
      </c>
      <c r="K208" s="5">
        <v>745388.57013574999</v>
      </c>
      <c r="L208" s="5">
        <v>0</v>
      </c>
      <c r="M208" s="5">
        <v>0</v>
      </c>
      <c r="N208" s="6">
        <v>7503359.6622571759</v>
      </c>
      <c r="O208" s="6">
        <v>0</v>
      </c>
      <c r="P208" s="6">
        <v>0</v>
      </c>
      <c r="Q208" s="6">
        <v>14832302.412731193</v>
      </c>
      <c r="R208" s="6">
        <v>0</v>
      </c>
      <c r="S208" s="6">
        <v>0</v>
      </c>
      <c r="T208" s="6">
        <v>0</v>
      </c>
      <c r="U208" s="6">
        <v>337226.13926618273</v>
      </c>
      <c r="V208" s="7">
        <f t="shared" si="3"/>
        <v>30361084.248689357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4" t="s">
        <v>379</v>
      </c>
      <c r="F209" s="14" t="s">
        <v>769</v>
      </c>
      <c r="G209" s="5">
        <v>0</v>
      </c>
      <c r="H209" s="5">
        <v>0</v>
      </c>
      <c r="I209" s="5">
        <v>27135114.472846244</v>
      </c>
      <c r="J209" s="5">
        <v>1021039.4479638</v>
      </c>
      <c r="K209" s="5">
        <v>1629727.7828054</v>
      </c>
      <c r="L209" s="5">
        <v>0</v>
      </c>
      <c r="M209" s="5">
        <v>0</v>
      </c>
      <c r="N209" s="6">
        <v>16159022.016198058</v>
      </c>
      <c r="O209" s="6">
        <v>0</v>
      </c>
      <c r="P209" s="6">
        <v>0</v>
      </c>
      <c r="Q209" s="6">
        <v>-6301230.8204040658</v>
      </c>
      <c r="R209" s="6">
        <v>0</v>
      </c>
      <c r="S209" s="6">
        <v>0</v>
      </c>
      <c r="T209" s="6">
        <v>0</v>
      </c>
      <c r="U209" s="6">
        <v>1846288.7880264246</v>
      </c>
      <c r="V209" s="7">
        <f t="shared" si="3"/>
        <v>41489961.687435851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4" t="s">
        <v>380</v>
      </c>
      <c r="F210" s="14" t="s">
        <v>769</v>
      </c>
      <c r="G210" s="5">
        <v>0</v>
      </c>
      <c r="H210" s="5">
        <v>0</v>
      </c>
      <c r="I210" s="5">
        <v>17687325.900810231</v>
      </c>
      <c r="J210" s="5">
        <v>222945.93665158001</v>
      </c>
      <c r="K210" s="5">
        <v>1036963.4117647</v>
      </c>
      <c r="L210" s="5">
        <v>0</v>
      </c>
      <c r="M210" s="5">
        <v>0</v>
      </c>
      <c r="N210" s="6">
        <v>9974451.764652472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1203455.8222893681</v>
      </c>
      <c r="V210" s="7">
        <f t="shared" si="3"/>
        <v>30125142.836168349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4" t="s">
        <v>381</v>
      </c>
      <c r="F211" s="14" t="s">
        <v>769</v>
      </c>
      <c r="G211" s="5">
        <v>0</v>
      </c>
      <c r="H211" s="5">
        <v>0</v>
      </c>
      <c r="I211" s="5">
        <v>10974778.667847287</v>
      </c>
      <c r="J211" s="5">
        <v>779900.71493212006</v>
      </c>
      <c r="K211" s="5">
        <v>1293661.6742081</v>
      </c>
      <c r="L211" s="5">
        <v>0</v>
      </c>
      <c r="M211" s="5">
        <v>0</v>
      </c>
      <c r="N211" s="6">
        <v>14507108.899141807</v>
      </c>
      <c r="O211" s="6">
        <v>0</v>
      </c>
      <c r="P211" s="6">
        <v>0</v>
      </c>
      <c r="Q211" s="6">
        <v>468989.26835021004</v>
      </c>
      <c r="R211" s="6">
        <v>0</v>
      </c>
      <c r="S211" s="6">
        <v>0</v>
      </c>
      <c r="T211" s="6">
        <v>0</v>
      </c>
      <c r="U211" s="6">
        <v>746730.24968420726</v>
      </c>
      <c r="V211" s="7">
        <f t="shared" si="3"/>
        <v>28771169.47416373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4" t="s">
        <v>382</v>
      </c>
      <c r="F212" s="14" t="s">
        <v>769</v>
      </c>
      <c r="G212" s="5">
        <v>0</v>
      </c>
      <c r="H212" s="5">
        <v>0</v>
      </c>
      <c r="I212" s="5">
        <v>5150082.3752665371</v>
      </c>
      <c r="J212" s="5">
        <v>325139.73755656002</v>
      </c>
      <c r="K212" s="5">
        <v>493485.85520363</v>
      </c>
      <c r="L212" s="5">
        <v>0</v>
      </c>
      <c r="M212" s="5">
        <v>0</v>
      </c>
      <c r="N212" s="6">
        <v>5386192.0547490604</v>
      </c>
      <c r="O212" s="6">
        <v>0</v>
      </c>
      <c r="P212" s="6">
        <v>0</v>
      </c>
      <c r="Q212" s="6">
        <v>1816093.6066241786</v>
      </c>
      <c r="R212" s="6">
        <v>0</v>
      </c>
      <c r="S212" s="6">
        <v>0</v>
      </c>
      <c r="T212" s="6">
        <v>0</v>
      </c>
      <c r="U212" s="6">
        <v>331110.93230569072</v>
      </c>
      <c r="V212" s="7">
        <f t="shared" si="3"/>
        <v>13502104.561705656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4" t="s">
        <v>383</v>
      </c>
      <c r="F213" s="14" t="s">
        <v>769</v>
      </c>
      <c r="G213" s="5">
        <v>0</v>
      </c>
      <c r="H213" s="5">
        <v>0</v>
      </c>
      <c r="I213" s="5">
        <v>37023679.642571993</v>
      </c>
      <c r="J213" s="5">
        <v>2439528.0814479999</v>
      </c>
      <c r="K213" s="5">
        <v>4152521.6470587999</v>
      </c>
      <c r="L213" s="5">
        <v>0</v>
      </c>
      <c r="M213" s="5">
        <v>0</v>
      </c>
      <c r="N213" s="6">
        <v>34658750.0339434</v>
      </c>
      <c r="O213" s="6">
        <v>0</v>
      </c>
      <c r="P213" s="6">
        <v>0</v>
      </c>
      <c r="Q213" s="6">
        <v>6021667.4118382037</v>
      </c>
      <c r="R213" s="6">
        <v>0</v>
      </c>
      <c r="S213" s="6">
        <v>0</v>
      </c>
      <c r="T213" s="6">
        <v>0</v>
      </c>
      <c r="U213" s="6">
        <v>2380339.6121804342</v>
      </c>
      <c r="V213" s="7">
        <f t="shared" si="3"/>
        <v>86676486.429040819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4" t="s">
        <v>384</v>
      </c>
      <c r="F214" s="14" t="s">
        <v>769</v>
      </c>
      <c r="G214" s="5">
        <v>0</v>
      </c>
      <c r="H214" s="5">
        <v>0</v>
      </c>
      <c r="I214" s="5">
        <v>5140509.2809689818</v>
      </c>
      <c r="J214" s="5">
        <v>86012.117647059</v>
      </c>
      <c r="K214" s="5">
        <v>353678.28054299002</v>
      </c>
      <c r="L214" s="5">
        <v>0</v>
      </c>
      <c r="M214" s="5">
        <v>0</v>
      </c>
      <c r="N214" s="6">
        <v>3957611.5624327371</v>
      </c>
      <c r="O214" s="6">
        <v>0</v>
      </c>
      <c r="P214" s="6">
        <v>0</v>
      </c>
      <c r="Q214" s="6">
        <v>2353277.0932924431</v>
      </c>
      <c r="R214" s="6">
        <v>0</v>
      </c>
      <c r="S214" s="6">
        <v>0</v>
      </c>
      <c r="T214" s="6">
        <v>0</v>
      </c>
      <c r="U214" s="6">
        <v>330495.45551387535</v>
      </c>
      <c r="V214" s="7">
        <f t="shared" si="3"/>
        <v>12221583.790398087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768</v>
      </c>
      <c r="G215" s="5">
        <v>0</v>
      </c>
      <c r="H215" s="5">
        <v>0</v>
      </c>
      <c r="I215" s="5">
        <v>34240407.516629286</v>
      </c>
      <c r="J215" s="5">
        <v>1130934.7330316999</v>
      </c>
      <c r="K215" s="5">
        <v>2406096.6968326</v>
      </c>
      <c r="L215" s="5">
        <v>0</v>
      </c>
      <c r="M215" s="5">
        <v>0</v>
      </c>
      <c r="N215" s="6">
        <v>20354383.775610443</v>
      </c>
      <c r="O215" s="6">
        <v>0</v>
      </c>
      <c r="P215" s="6">
        <v>0</v>
      </c>
      <c r="Q215" s="6">
        <v>-966794.03937079548</v>
      </c>
      <c r="R215" s="6">
        <v>0</v>
      </c>
      <c r="S215" s="6">
        <v>0</v>
      </c>
      <c r="T215" s="6">
        <v>0</v>
      </c>
      <c r="U215" s="6">
        <v>1307250</v>
      </c>
      <c r="V215" s="7">
        <f t="shared" si="3"/>
        <v>58472278.68273323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4" t="s">
        <v>390</v>
      </c>
      <c r="F216" s="14" t="s">
        <v>769</v>
      </c>
      <c r="G216" s="5">
        <v>0</v>
      </c>
      <c r="H216" s="5">
        <v>0</v>
      </c>
      <c r="I216" s="5">
        <v>288430770.70120287</v>
      </c>
      <c r="J216" s="5">
        <v>14666582.217195</v>
      </c>
      <c r="K216" s="5">
        <v>21024373.882353</v>
      </c>
      <c r="L216" s="5">
        <v>0</v>
      </c>
      <c r="M216" s="5">
        <v>0</v>
      </c>
      <c r="N216" s="6">
        <v>183319946.32911542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529378003.12986624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4" t="s">
        <v>391</v>
      </c>
      <c r="F217" s="14" t="s">
        <v>768</v>
      </c>
      <c r="G217" s="5">
        <v>0</v>
      </c>
      <c r="H217" s="5">
        <v>0</v>
      </c>
      <c r="I217" s="5">
        <v>19628848.72124052</v>
      </c>
      <c r="J217" s="5">
        <v>747891.30316741997</v>
      </c>
      <c r="K217" s="5">
        <v>1554241.1674208001</v>
      </c>
      <c r="L217" s="5">
        <v>0</v>
      </c>
      <c r="M217" s="5">
        <v>0</v>
      </c>
      <c r="N217" s="6">
        <v>17625486.739604741</v>
      </c>
      <c r="O217" s="6">
        <v>0</v>
      </c>
      <c r="P217" s="6">
        <v>0</v>
      </c>
      <c r="Q217" s="6">
        <v>-11439008.426835475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29405485.733853951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4" t="s">
        <v>392</v>
      </c>
      <c r="F218" s="14" t="s">
        <v>768</v>
      </c>
      <c r="G218" s="5">
        <v>0</v>
      </c>
      <c r="H218" s="5">
        <v>0</v>
      </c>
      <c r="I218" s="5">
        <v>12716856.981164685</v>
      </c>
      <c r="J218" s="5">
        <v>882239.82805430004</v>
      </c>
      <c r="K218" s="5">
        <v>1781679.6561086001</v>
      </c>
      <c r="L218" s="5">
        <v>0</v>
      </c>
      <c r="M218" s="5">
        <v>0</v>
      </c>
      <c r="N218" s="6">
        <v>15762616.856114279</v>
      </c>
      <c r="O218" s="6">
        <v>0</v>
      </c>
      <c r="P218" s="6">
        <v>0</v>
      </c>
      <c r="Q218" s="6">
        <v>400637.79187013954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32169848.945585866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4" t="s">
        <v>393</v>
      </c>
      <c r="F219" s="14" t="s">
        <v>768</v>
      </c>
      <c r="G219" s="5">
        <v>0</v>
      </c>
      <c r="H219" s="5">
        <v>0</v>
      </c>
      <c r="I219" s="5">
        <v>99535473.028486714</v>
      </c>
      <c r="J219" s="5">
        <v>4611332.6244344003</v>
      </c>
      <c r="K219" s="5">
        <v>10045615.809955001</v>
      </c>
      <c r="L219" s="5">
        <v>0</v>
      </c>
      <c r="M219" s="5">
        <v>0</v>
      </c>
      <c r="N219" s="6">
        <v>84307011.41817309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203397740.22674811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4" t="s">
        <v>394</v>
      </c>
      <c r="F220" s="14" t="s">
        <v>768</v>
      </c>
      <c r="G220" s="5">
        <v>0</v>
      </c>
      <c r="H220" s="5">
        <v>0</v>
      </c>
      <c r="I220" s="5">
        <v>26551833.986530755</v>
      </c>
      <c r="J220" s="5">
        <v>1012737.3122171999</v>
      </c>
      <c r="K220" s="5">
        <v>2689331.2669683001</v>
      </c>
      <c r="L220" s="5">
        <v>0</v>
      </c>
      <c r="M220" s="5">
        <v>0</v>
      </c>
      <c r="N220" s="6">
        <v>21895167.948255494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53455730.737717092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4" t="s">
        <v>395</v>
      </c>
      <c r="F221" s="14" t="s">
        <v>768</v>
      </c>
      <c r="G221" s="5">
        <v>0</v>
      </c>
      <c r="H221" s="5">
        <v>0</v>
      </c>
      <c r="I221" s="5">
        <v>10543196.699652806</v>
      </c>
      <c r="J221" s="5">
        <v>236321.13122171999</v>
      </c>
      <c r="K221" s="5">
        <v>512938.46153845999</v>
      </c>
      <c r="L221" s="5">
        <v>0</v>
      </c>
      <c r="M221" s="5">
        <v>0</v>
      </c>
      <c r="N221" s="6">
        <v>3982560.1738126939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15793864.835251639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396</v>
      </c>
      <c r="F222" s="14" t="s">
        <v>768</v>
      </c>
      <c r="G222" s="5">
        <v>0</v>
      </c>
      <c r="H222" s="5">
        <v>0</v>
      </c>
      <c r="I222" s="5">
        <v>13453606.198039459</v>
      </c>
      <c r="J222" s="5">
        <v>923947.15837104002</v>
      </c>
      <c r="K222" s="5">
        <v>2353293.5113122002</v>
      </c>
      <c r="L222" s="5">
        <v>0</v>
      </c>
      <c r="M222" s="5">
        <v>0</v>
      </c>
      <c r="N222" s="6">
        <v>15760081.66442384</v>
      </c>
      <c r="O222" s="6">
        <v>0</v>
      </c>
      <c r="P222" s="6">
        <v>0</v>
      </c>
      <c r="Q222" s="6">
        <v>128137.99080286175</v>
      </c>
      <c r="R222" s="6">
        <v>0</v>
      </c>
      <c r="S222" s="6">
        <v>0</v>
      </c>
      <c r="T222" s="6">
        <v>0</v>
      </c>
      <c r="U222" s="6">
        <v>621115.18319635256</v>
      </c>
      <c r="V222" s="7">
        <f t="shared" si="3"/>
        <v>33240181.706145752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4" t="s">
        <v>397</v>
      </c>
      <c r="F223" s="14" t="s">
        <v>768</v>
      </c>
      <c r="G223" s="5">
        <v>0</v>
      </c>
      <c r="H223" s="5">
        <v>0</v>
      </c>
      <c r="I223" s="5">
        <v>43300429.108243436</v>
      </c>
      <c r="J223" s="5">
        <v>1668275.3484163</v>
      </c>
      <c r="K223" s="5">
        <v>4607068.8778280998</v>
      </c>
      <c r="L223" s="5">
        <v>0</v>
      </c>
      <c r="M223" s="5">
        <v>0</v>
      </c>
      <c r="N223" s="6">
        <v>32917605.800051048</v>
      </c>
      <c r="O223" s="6">
        <v>0</v>
      </c>
      <c r="P223" s="6">
        <v>0</v>
      </c>
      <c r="Q223" s="6">
        <v>-13582259.85662882</v>
      </c>
      <c r="R223" s="6">
        <v>0</v>
      </c>
      <c r="S223" s="6">
        <v>0</v>
      </c>
      <c r="T223" s="6">
        <v>0</v>
      </c>
      <c r="U223" s="6">
        <v>1999059.1044627531</v>
      </c>
      <c r="V223" s="7">
        <f t="shared" si="3"/>
        <v>70910178.382372826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4" t="s">
        <v>398</v>
      </c>
      <c r="F224" s="14" t="s">
        <v>768</v>
      </c>
      <c r="G224" s="5">
        <v>0</v>
      </c>
      <c r="H224" s="5">
        <v>0</v>
      </c>
      <c r="I224" s="5">
        <v>28080710.088698257</v>
      </c>
      <c r="J224" s="5">
        <v>1189367.1674208001</v>
      </c>
      <c r="K224" s="5">
        <v>2326336.5429864</v>
      </c>
      <c r="L224" s="5">
        <v>0</v>
      </c>
      <c r="M224" s="5">
        <v>0</v>
      </c>
      <c r="N224" s="6">
        <v>18586735.123702116</v>
      </c>
      <c r="O224" s="6">
        <v>0</v>
      </c>
      <c r="P224" s="6">
        <v>0</v>
      </c>
      <c r="Q224" s="6">
        <v>-4255012.84579165</v>
      </c>
      <c r="R224" s="6">
        <v>0</v>
      </c>
      <c r="S224" s="6">
        <v>0</v>
      </c>
      <c r="T224" s="6">
        <v>0</v>
      </c>
      <c r="U224" s="6">
        <v>1296407.4564310603</v>
      </c>
      <c r="V224" s="7">
        <f t="shared" si="3"/>
        <v>47224543.533446983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4" t="s">
        <v>399</v>
      </c>
      <c r="F225" s="14" t="s">
        <v>768</v>
      </c>
      <c r="G225" s="5">
        <v>0</v>
      </c>
      <c r="H225" s="5">
        <v>0</v>
      </c>
      <c r="I225" s="5">
        <v>19451869.492556114</v>
      </c>
      <c r="J225" s="5">
        <v>859360.50678733003</v>
      </c>
      <c r="K225" s="5">
        <v>1824530.6787330001</v>
      </c>
      <c r="L225" s="5">
        <v>0</v>
      </c>
      <c r="M225" s="5">
        <v>0</v>
      </c>
      <c r="N225" s="6">
        <v>14656543.86279344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898038.13977706386</v>
      </c>
      <c r="V225" s="7">
        <f t="shared" si="3"/>
        <v>37690342.680646949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4" t="s">
        <v>400</v>
      </c>
      <c r="F226" s="14" t="s">
        <v>768</v>
      </c>
      <c r="G226" s="5">
        <v>0</v>
      </c>
      <c r="H226" s="5">
        <v>0</v>
      </c>
      <c r="I226" s="5">
        <v>27428382.303547323</v>
      </c>
      <c r="J226" s="5">
        <v>2066071.9547510999</v>
      </c>
      <c r="K226" s="5">
        <v>4011375.9728506999</v>
      </c>
      <c r="L226" s="5">
        <v>0</v>
      </c>
      <c r="M226" s="5">
        <v>0</v>
      </c>
      <c r="N226" s="6">
        <v>34303295.912753031</v>
      </c>
      <c r="O226" s="6">
        <v>0</v>
      </c>
      <c r="P226" s="6">
        <v>0</v>
      </c>
      <c r="Q226" s="6">
        <v>6800004.617719546</v>
      </c>
      <c r="R226" s="6">
        <v>0</v>
      </c>
      <c r="S226" s="6">
        <v>0</v>
      </c>
      <c r="T226" s="6">
        <v>0</v>
      </c>
      <c r="U226" s="6">
        <v>1266291.3161327711</v>
      </c>
      <c r="V226" s="7">
        <f t="shared" si="3"/>
        <v>75875422.077754468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4" t="s">
        <v>403</v>
      </c>
      <c r="F227" s="14" t="s">
        <v>768</v>
      </c>
      <c r="G227" s="5">
        <v>0</v>
      </c>
      <c r="H227" s="5">
        <v>0</v>
      </c>
      <c r="I227" s="5">
        <v>26944542.358950295</v>
      </c>
      <c r="J227" s="5">
        <v>1019059.1855203999</v>
      </c>
      <c r="K227" s="5">
        <v>2685492.4162896001</v>
      </c>
      <c r="L227" s="5">
        <v>0</v>
      </c>
      <c r="M227" s="5">
        <v>0</v>
      </c>
      <c r="N227" s="6">
        <v>34642094.747568965</v>
      </c>
      <c r="O227" s="6">
        <v>0</v>
      </c>
      <c r="P227" s="6">
        <v>0</v>
      </c>
      <c r="Q227" s="6">
        <v>-1175107.6162019363</v>
      </c>
      <c r="R227" s="6">
        <v>0</v>
      </c>
      <c r="S227" s="6">
        <v>0</v>
      </c>
      <c r="T227" s="6">
        <v>0</v>
      </c>
      <c r="U227" s="6">
        <v>1246927.6778652188</v>
      </c>
      <c r="V227" s="7">
        <f t="shared" si="3"/>
        <v>65363008.769992545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4" t="s">
        <v>404</v>
      </c>
      <c r="F228" s="14" t="s">
        <v>768</v>
      </c>
      <c r="G228" s="5">
        <v>0</v>
      </c>
      <c r="H228" s="5">
        <v>0</v>
      </c>
      <c r="I228" s="5">
        <v>28639954.877562404</v>
      </c>
      <c r="J228" s="5">
        <v>1300387.5113122</v>
      </c>
      <c r="K228" s="5">
        <v>2892735.3031674</v>
      </c>
      <c r="L228" s="5">
        <v>0</v>
      </c>
      <c r="M228" s="5">
        <v>0</v>
      </c>
      <c r="N228" s="6">
        <v>22176126.831010997</v>
      </c>
      <c r="O228" s="6">
        <v>0</v>
      </c>
      <c r="P228" s="6">
        <v>0</v>
      </c>
      <c r="Q228" s="6">
        <v>-208209.85316198054</v>
      </c>
      <c r="R228" s="6">
        <v>0</v>
      </c>
      <c r="S228" s="6">
        <v>0</v>
      </c>
      <c r="T228" s="6">
        <v>0</v>
      </c>
      <c r="U228" s="6">
        <v>1325387.2325569829</v>
      </c>
      <c r="V228" s="7">
        <f t="shared" si="3"/>
        <v>56126381.902448006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4" t="s">
        <v>405</v>
      </c>
      <c r="F229" s="14" t="s">
        <v>768</v>
      </c>
      <c r="G229" s="5">
        <v>0</v>
      </c>
      <c r="H229" s="5">
        <v>0</v>
      </c>
      <c r="I229" s="5">
        <v>16227903.14007874</v>
      </c>
      <c r="J229" s="5">
        <v>508477.42986425001</v>
      </c>
      <c r="K229" s="5">
        <v>1020313.4117647</v>
      </c>
      <c r="L229" s="5">
        <v>0</v>
      </c>
      <c r="M229" s="5">
        <v>0</v>
      </c>
      <c r="N229" s="6">
        <v>8628420.6476269737</v>
      </c>
      <c r="O229" s="6">
        <v>0</v>
      </c>
      <c r="P229" s="6">
        <v>0</v>
      </c>
      <c r="Q229" s="6">
        <v>-2382131.186161072</v>
      </c>
      <c r="R229" s="6">
        <v>0</v>
      </c>
      <c r="S229" s="6">
        <v>0</v>
      </c>
      <c r="T229" s="6">
        <v>0</v>
      </c>
      <c r="U229" s="6">
        <v>750987.76254993677</v>
      </c>
      <c r="V229" s="7">
        <f t="shared" si="3"/>
        <v>24753971.205723532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4" t="s">
        <v>406</v>
      </c>
      <c r="F230" s="14" t="s">
        <v>768</v>
      </c>
      <c r="G230" s="5">
        <v>0</v>
      </c>
      <c r="H230" s="5">
        <v>0</v>
      </c>
      <c r="I230" s="5">
        <v>15112950.657499157</v>
      </c>
      <c r="J230" s="5">
        <v>407986.30769231002</v>
      </c>
      <c r="K230" s="5">
        <v>886422.60633484996</v>
      </c>
      <c r="L230" s="5">
        <v>0</v>
      </c>
      <c r="M230" s="5">
        <v>0</v>
      </c>
      <c r="N230" s="6">
        <v>8281994.1858369578</v>
      </c>
      <c r="O230" s="6">
        <v>0</v>
      </c>
      <c r="P230" s="6">
        <v>0</v>
      </c>
      <c r="Q230" s="6">
        <v>-3624589.8918625372</v>
      </c>
      <c r="R230" s="6">
        <v>0</v>
      </c>
      <c r="S230" s="6">
        <v>0</v>
      </c>
      <c r="T230" s="6">
        <v>0</v>
      </c>
      <c r="U230" s="6">
        <v>713425.02702786133</v>
      </c>
      <c r="V230" s="7">
        <f t="shared" si="3"/>
        <v>21778188.892528597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4" t="s">
        <v>407</v>
      </c>
      <c r="F231" s="14" t="s">
        <v>768</v>
      </c>
      <c r="G231" s="5">
        <v>0</v>
      </c>
      <c r="H231" s="5">
        <v>0</v>
      </c>
      <c r="I231" s="5">
        <v>99260612.504864097</v>
      </c>
      <c r="J231" s="5">
        <v>2446458.9773756</v>
      </c>
      <c r="K231" s="5">
        <v>5051002.0995474998</v>
      </c>
      <c r="L231" s="5">
        <v>0</v>
      </c>
      <c r="M231" s="5">
        <v>0</v>
      </c>
      <c r="N231" s="6">
        <v>40872681.130417235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4853015.3662271732</v>
      </c>
      <c r="V231" s="7">
        <f t="shared" si="3"/>
        <v>152483770.07843161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4" t="s">
        <v>408</v>
      </c>
      <c r="F232" s="14" t="s">
        <v>768</v>
      </c>
      <c r="G232" s="5">
        <v>0</v>
      </c>
      <c r="H232" s="5">
        <v>0</v>
      </c>
      <c r="I232" s="5">
        <v>40724673.367142126</v>
      </c>
      <c r="J232" s="5">
        <v>1387531.7466062999</v>
      </c>
      <c r="K232" s="5">
        <v>2377385.1040723999</v>
      </c>
      <c r="L232" s="5">
        <v>0</v>
      </c>
      <c r="M232" s="5">
        <v>0</v>
      </c>
      <c r="N232" s="6">
        <v>19192936.85063025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1991096.5754481752</v>
      </c>
      <c r="V232" s="7">
        <f t="shared" si="3"/>
        <v>65673623.643899255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4" t="s">
        <v>409</v>
      </c>
      <c r="F233" s="14" t="s">
        <v>768</v>
      </c>
      <c r="G233" s="5">
        <v>0</v>
      </c>
      <c r="H233" s="5">
        <v>0</v>
      </c>
      <c r="I233" s="5">
        <v>37352023.695355386</v>
      </c>
      <c r="J233" s="5">
        <v>1157782.7239818999</v>
      </c>
      <c r="K233" s="5">
        <v>2312846.5610859999</v>
      </c>
      <c r="L233" s="5">
        <v>0</v>
      </c>
      <c r="M233" s="5">
        <v>0</v>
      </c>
      <c r="N233" s="6">
        <v>20704388.915470116</v>
      </c>
      <c r="O233" s="6">
        <v>0</v>
      </c>
      <c r="P233" s="6">
        <v>0</v>
      </c>
      <c r="Q233" s="6">
        <v>-5087932.683917243</v>
      </c>
      <c r="R233" s="6">
        <v>0</v>
      </c>
      <c r="S233" s="6">
        <v>0</v>
      </c>
      <c r="T233" s="6">
        <v>0</v>
      </c>
      <c r="U233" s="6">
        <v>1826202.1599389017</v>
      </c>
      <c r="V233" s="7">
        <f t="shared" si="3"/>
        <v>58265311.371915057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4" t="s">
        <v>410</v>
      </c>
      <c r="F234" s="14" t="s">
        <v>768</v>
      </c>
      <c r="G234" s="5">
        <v>0</v>
      </c>
      <c r="H234" s="5">
        <v>0</v>
      </c>
      <c r="I234" s="5">
        <v>15691380.436351717</v>
      </c>
      <c r="J234" s="5">
        <v>630522.58823529002</v>
      </c>
      <c r="K234" s="5">
        <v>1260944.3348415999</v>
      </c>
      <c r="L234" s="5">
        <v>0</v>
      </c>
      <c r="M234" s="5">
        <v>0</v>
      </c>
      <c r="N234" s="6">
        <v>9023130.6277454831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767177.51838575129</v>
      </c>
      <c r="V234" s="7">
        <f t="shared" si="3"/>
        <v>27373155.505559843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4" t="s">
        <v>411</v>
      </c>
      <c r="F235" s="14" t="s">
        <v>768</v>
      </c>
      <c r="G235" s="5">
        <v>0</v>
      </c>
      <c r="H235" s="5">
        <v>0</v>
      </c>
      <c r="I235" s="5">
        <v>24582349.771349631</v>
      </c>
      <c r="J235" s="5">
        <v>1269808.5791855</v>
      </c>
      <c r="K235" s="5">
        <v>3174085.6380090001</v>
      </c>
      <c r="L235" s="5">
        <v>0</v>
      </c>
      <c r="M235" s="5">
        <v>0</v>
      </c>
      <c r="N235" s="6">
        <v>31352781.354210787</v>
      </c>
      <c r="O235" s="6">
        <v>0</v>
      </c>
      <c r="P235" s="6">
        <v>0</v>
      </c>
      <c r="Q235" s="6">
        <v>-9226379.9232830964</v>
      </c>
      <c r="R235" s="6">
        <v>0</v>
      </c>
      <c r="S235" s="6">
        <v>0</v>
      </c>
      <c r="T235" s="6">
        <v>0</v>
      </c>
      <c r="U235" s="6">
        <v>1204020.54</v>
      </c>
      <c r="V235" s="7">
        <f t="shared" si="3"/>
        <v>52356665.959471814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4" t="s">
        <v>413</v>
      </c>
      <c r="F236" s="14" t="s">
        <v>766</v>
      </c>
      <c r="G236" s="5">
        <v>0</v>
      </c>
      <c r="H236" s="5">
        <v>0</v>
      </c>
      <c r="I236" s="5">
        <v>23146904.987026103</v>
      </c>
      <c r="J236" s="5">
        <v>593537.82805430004</v>
      </c>
      <c r="K236" s="5">
        <v>1715082.6696833</v>
      </c>
      <c r="L236" s="5">
        <v>0</v>
      </c>
      <c r="M236" s="5">
        <v>0</v>
      </c>
      <c r="N236" s="6">
        <v>11138965.942991523</v>
      </c>
      <c r="O236" s="6">
        <v>0</v>
      </c>
      <c r="P236" s="6">
        <v>0</v>
      </c>
      <c r="Q236" s="6">
        <v>-1530202.5695169312</v>
      </c>
      <c r="R236" s="6">
        <v>0</v>
      </c>
      <c r="S236" s="6">
        <v>0</v>
      </c>
      <c r="T236" s="6">
        <v>0</v>
      </c>
      <c r="U236" s="6">
        <v>981301.32000000007</v>
      </c>
      <c r="V236" s="7">
        <f t="shared" si="3"/>
        <v>36045590.178238295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4" t="s">
        <v>414</v>
      </c>
      <c r="F237" s="14" t="s">
        <v>766</v>
      </c>
      <c r="G237" s="5">
        <v>0</v>
      </c>
      <c r="H237" s="5">
        <v>0</v>
      </c>
      <c r="I237" s="5">
        <v>18446708.944357287</v>
      </c>
      <c r="J237" s="5">
        <v>710170.14479637996</v>
      </c>
      <c r="K237" s="5">
        <v>1909266.2171946</v>
      </c>
      <c r="L237" s="5">
        <v>0</v>
      </c>
      <c r="M237" s="5">
        <v>0</v>
      </c>
      <c r="N237" s="6">
        <v>11074089.191662243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711241.74</v>
      </c>
      <c r="V237" s="7">
        <f t="shared" si="3"/>
        <v>32851476.238010507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4" t="s">
        <v>415</v>
      </c>
      <c r="F238" s="14" t="s">
        <v>766</v>
      </c>
      <c r="G238" s="5">
        <v>0</v>
      </c>
      <c r="H238" s="5">
        <v>0</v>
      </c>
      <c r="I238" s="5">
        <v>37086091.648100339</v>
      </c>
      <c r="J238" s="5">
        <v>1557771.7737556</v>
      </c>
      <c r="K238" s="5">
        <v>4664040.5158371003</v>
      </c>
      <c r="L238" s="5">
        <v>0</v>
      </c>
      <c r="M238" s="5">
        <v>0</v>
      </c>
      <c r="N238" s="6">
        <v>31430868.094335254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2139735.06</v>
      </c>
      <c r="V238" s="7">
        <f t="shared" si="3"/>
        <v>76878507.092028305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4" t="s">
        <v>416</v>
      </c>
      <c r="F239" s="14" t="s">
        <v>766</v>
      </c>
      <c r="G239" s="5">
        <v>0</v>
      </c>
      <c r="H239" s="5">
        <v>0</v>
      </c>
      <c r="I239" s="5">
        <v>13864756.014401019</v>
      </c>
      <c r="J239" s="5">
        <v>304384.43438913999</v>
      </c>
      <c r="K239" s="5">
        <v>951187.61990948999</v>
      </c>
      <c r="L239" s="5">
        <v>0</v>
      </c>
      <c r="M239" s="5">
        <v>0</v>
      </c>
      <c r="N239" s="6">
        <v>6266524.0243705343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623724.94942916941</v>
      </c>
      <c r="V239" s="7">
        <f t="shared" si="3"/>
        <v>22010577.042499352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4" t="s">
        <v>417</v>
      </c>
      <c r="F240" s="14" t="s">
        <v>766</v>
      </c>
      <c r="G240" s="5">
        <v>0</v>
      </c>
      <c r="H240" s="5">
        <v>0</v>
      </c>
      <c r="I240" s="5">
        <v>33277610.031935688</v>
      </c>
      <c r="J240" s="5">
        <v>930051.24886877998</v>
      </c>
      <c r="K240" s="5">
        <v>2454929.3303167</v>
      </c>
      <c r="L240" s="5">
        <v>0</v>
      </c>
      <c r="M240" s="5">
        <v>0</v>
      </c>
      <c r="N240" s="6">
        <v>17648854.683633529</v>
      </c>
      <c r="O240" s="6">
        <v>0</v>
      </c>
      <c r="P240" s="6">
        <v>0</v>
      </c>
      <c r="Q240" s="6">
        <v>-755176.87315519399</v>
      </c>
      <c r="R240" s="6">
        <v>0</v>
      </c>
      <c r="S240" s="6">
        <v>0</v>
      </c>
      <c r="T240" s="6">
        <v>0</v>
      </c>
      <c r="U240" s="6">
        <v>1497038.6505708306</v>
      </c>
      <c r="V240" s="7">
        <f t="shared" si="3"/>
        <v>55053307.07217034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4" t="s">
        <v>419</v>
      </c>
      <c r="F241" s="14" t="s">
        <v>766</v>
      </c>
      <c r="G241" s="5">
        <v>0</v>
      </c>
      <c r="H241" s="5">
        <v>0</v>
      </c>
      <c r="I241" s="5">
        <v>38189915.669027746</v>
      </c>
      <c r="J241" s="5">
        <v>1191827.0135747001</v>
      </c>
      <c r="K241" s="5">
        <v>3209988.5429864</v>
      </c>
      <c r="L241" s="5">
        <v>0</v>
      </c>
      <c r="M241" s="5">
        <v>0</v>
      </c>
      <c r="N241" s="6">
        <v>22548416.085267499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66534859.310856342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4" t="s">
        <v>421</v>
      </c>
      <c r="F242" s="14" t="s">
        <v>766</v>
      </c>
      <c r="G242" s="5">
        <v>0</v>
      </c>
      <c r="H242" s="5">
        <v>0</v>
      </c>
      <c r="I242" s="5">
        <v>111096247.19997519</v>
      </c>
      <c r="J242" s="5">
        <v>3124910.2081447998</v>
      </c>
      <c r="K242" s="5">
        <v>5256473.6380089996</v>
      </c>
      <c r="L242" s="5">
        <v>0</v>
      </c>
      <c r="M242" s="5">
        <v>0</v>
      </c>
      <c r="N242" s="6">
        <v>44529961.286135733</v>
      </c>
      <c r="O242" s="6">
        <v>0</v>
      </c>
      <c r="P242" s="6">
        <v>0</v>
      </c>
      <c r="Q242" s="6">
        <v>13135170.752101421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182128763.08436614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4" t="s">
        <v>423</v>
      </c>
      <c r="F243" s="14" t="s">
        <v>766</v>
      </c>
      <c r="G243" s="5">
        <v>0</v>
      </c>
      <c r="H243" s="5">
        <v>0</v>
      </c>
      <c r="I243" s="5">
        <v>60281877.896554336</v>
      </c>
      <c r="J243" s="5">
        <v>2166879.6289593</v>
      </c>
      <c r="K243" s="5">
        <v>5662084.5520361997</v>
      </c>
      <c r="L243" s="5">
        <v>0</v>
      </c>
      <c r="M243" s="5">
        <v>0</v>
      </c>
      <c r="N243" s="6">
        <v>33607581.021255597</v>
      </c>
      <c r="O243" s="6">
        <v>0</v>
      </c>
      <c r="P243" s="6">
        <v>0</v>
      </c>
      <c r="Q243" s="6">
        <v>-2235920.5991686154</v>
      </c>
      <c r="R243" s="6">
        <v>0</v>
      </c>
      <c r="S243" s="6">
        <v>0</v>
      </c>
      <c r="T243" s="6">
        <v>0</v>
      </c>
      <c r="U243" s="6">
        <v>2448807.8400000003</v>
      </c>
      <c r="V243" s="7">
        <f t="shared" si="3"/>
        <v>101931310.33963682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4" t="s">
        <v>425</v>
      </c>
      <c r="F244" s="14" t="s">
        <v>767</v>
      </c>
      <c r="G244" s="5">
        <v>0</v>
      </c>
      <c r="H244" s="5">
        <v>0</v>
      </c>
      <c r="I244" s="5">
        <v>7838794.5877764476</v>
      </c>
      <c r="J244" s="5">
        <v>253717.42081447999</v>
      </c>
      <c r="K244" s="5">
        <v>484058.23529411998</v>
      </c>
      <c r="L244" s="5">
        <v>0</v>
      </c>
      <c r="M244" s="5">
        <v>0</v>
      </c>
      <c r="N244" s="6">
        <v>4378735.0010061823</v>
      </c>
      <c r="O244" s="6">
        <v>0</v>
      </c>
      <c r="P244" s="6">
        <v>0</v>
      </c>
      <c r="Q244" s="6">
        <v>3948730.9470979255</v>
      </c>
      <c r="R244" s="6">
        <v>0</v>
      </c>
      <c r="S244" s="6">
        <v>0</v>
      </c>
      <c r="T244" s="6">
        <v>0</v>
      </c>
      <c r="U244" s="6">
        <v>565898.76</v>
      </c>
      <c r="V244" s="7">
        <f t="shared" si="3"/>
        <v>17469934.951989155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4" t="s">
        <v>429</v>
      </c>
      <c r="F245" s="14" t="s">
        <v>767</v>
      </c>
      <c r="G245" s="5">
        <v>0</v>
      </c>
      <c r="H245" s="5">
        <v>0</v>
      </c>
      <c r="I245" s="5">
        <v>72463645.491084114</v>
      </c>
      <c r="J245" s="5">
        <v>2351493.9457013998</v>
      </c>
      <c r="K245" s="5">
        <v>5832673.3484162996</v>
      </c>
      <c r="L245" s="5">
        <v>0</v>
      </c>
      <c r="M245" s="5">
        <v>0</v>
      </c>
      <c r="N245" s="6">
        <v>58563075.634436056</v>
      </c>
      <c r="O245" s="6">
        <v>0</v>
      </c>
      <c r="P245" s="6">
        <v>0</v>
      </c>
      <c r="Q245" s="6">
        <v>-12059837.182026587</v>
      </c>
      <c r="R245" s="6">
        <v>0</v>
      </c>
      <c r="S245" s="6">
        <v>0</v>
      </c>
      <c r="T245" s="6">
        <v>0</v>
      </c>
      <c r="U245" s="6">
        <v>2999920.68</v>
      </c>
      <c r="V245" s="7">
        <f t="shared" si="3"/>
        <v>130150971.91761127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4" t="s">
        <v>430</v>
      </c>
      <c r="F246" s="14" t="s">
        <v>767</v>
      </c>
      <c r="G246" s="5">
        <v>0</v>
      </c>
      <c r="H246" s="5">
        <v>0</v>
      </c>
      <c r="I246" s="5">
        <v>89615049.342011869</v>
      </c>
      <c r="J246" s="5">
        <v>4035013.7647059001</v>
      </c>
      <c r="K246" s="5">
        <v>7488918.959276</v>
      </c>
      <c r="L246" s="5">
        <v>0</v>
      </c>
      <c r="M246" s="5">
        <v>0</v>
      </c>
      <c r="N246" s="6">
        <v>83427233.273410156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4817240.28</v>
      </c>
      <c r="V246" s="7">
        <f t="shared" si="3"/>
        <v>189383455.61940393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4" t="s">
        <v>433</v>
      </c>
      <c r="F247" s="14" t="s">
        <v>767</v>
      </c>
      <c r="G247" s="5">
        <v>0</v>
      </c>
      <c r="H247" s="5">
        <v>0</v>
      </c>
      <c r="I247" s="5">
        <v>25744159.062577993</v>
      </c>
      <c r="J247" s="5">
        <v>1241801.0316742</v>
      </c>
      <c r="K247" s="5">
        <v>2115707.0497738002</v>
      </c>
      <c r="L247" s="5">
        <v>0</v>
      </c>
      <c r="M247" s="5">
        <v>0</v>
      </c>
      <c r="N247" s="6">
        <v>20554818.396669451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1089288.18</v>
      </c>
      <c r="V247" s="7">
        <f t="shared" si="3"/>
        <v>50745773.720695443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4" t="s">
        <v>436</v>
      </c>
      <c r="F248" s="14" t="s">
        <v>767</v>
      </c>
      <c r="G248" s="5">
        <v>0</v>
      </c>
      <c r="H248" s="5">
        <v>0</v>
      </c>
      <c r="I248" s="5">
        <v>19233102.645069756</v>
      </c>
      <c r="J248" s="5">
        <v>682020.51583709999</v>
      </c>
      <c r="K248" s="5">
        <v>1093577.6923076999</v>
      </c>
      <c r="L248" s="5">
        <v>0</v>
      </c>
      <c r="M248" s="5">
        <v>0</v>
      </c>
      <c r="N248" s="6">
        <v>25275326.350571744</v>
      </c>
      <c r="O248" s="6">
        <v>0</v>
      </c>
      <c r="P248" s="6">
        <v>0</v>
      </c>
      <c r="Q248" s="6">
        <v>-7121228.3242782289</v>
      </c>
      <c r="R248" s="6">
        <v>0</v>
      </c>
      <c r="S248" s="6">
        <v>0</v>
      </c>
      <c r="T248" s="6">
        <v>0</v>
      </c>
      <c r="U248" s="6">
        <v>1050805.4400000002</v>
      </c>
      <c r="V248" s="7">
        <f t="shared" si="3"/>
        <v>40213604.319508068</v>
      </c>
    </row>
    <row r="249" spans="1:22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4" t="s">
        <v>440</v>
      </c>
      <c r="F249" s="14" t="s">
        <v>767</v>
      </c>
      <c r="G249" s="5">
        <v>0</v>
      </c>
      <c r="H249" s="5">
        <v>0</v>
      </c>
      <c r="I249" s="5">
        <v>20380741.994073257</v>
      </c>
      <c r="J249" s="5">
        <v>115607.53846154</v>
      </c>
      <c r="K249" s="5">
        <v>1802271.5022624</v>
      </c>
      <c r="L249" s="5">
        <v>0</v>
      </c>
      <c r="M249" s="5">
        <v>0</v>
      </c>
      <c r="N249" s="6">
        <v>32907694.070264116</v>
      </c>
      <c r="O249" s="6">
        <v>0</v>
      </c>
      <c r="P249" s="6">
        <v>0</v>
      </c>
      <c r="Q249" s="6">
        <v>-11765625.782394217</v>
      </c>
      <c r="R249" s="6">
        <v>0</v>
      </c>
      <c r="S249" s="6">
        <v>0</v>
      </c>
      <c r="T249" s="6">
        <v>0</v>
      </c>
      <c r="U249" s="6">
        <v>862344</v>
      </c>
      <c r="V249" s="7">
        <f t="shared" si="3"/>
        <v>44303033.322667092</v>
      </c>
    </row>
    <row r="250" spans="1:22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4" t="s">
        <v>442</v>
      </c>
      <c r="F250" s="14" t="s">
        <v>770</v>
      </c>
      <c r="G250" s="5">
        <v>224163760.92152241</v>
      </c>
      <c r="H250" s="5">
        <v>0</v>
      </c>
      <c r="I250" s="5">
        <v>0</v>
      </c>
      <c r="J250" s="5">
        <v>5647081.8914027</v>
      </c>
      <c r="K250" s="5">
        <v>9740553.2036198992</v>
      </c>
      <c r="L250" s="5">
        <v>156526143.58315903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12024723.6</v>
      </c>
      <c r="T250" s="6">
        <v>0</v>
      </c>
      <c r="U250" s="6">
        <v>0</v>
      </c>
      <c r="V250" s="7">
        <f t="shared" si="3"/>
        <v>408102263.19970405</v>
      </c>
    </row>
    <row r="251" spans="1:22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4" t="s">
        <v>443</v>
      </c>
      <c r="F251" s="14" t="s">
        <v>770</v>
      </c>
      <c r="G251" s="5">
        <v>56505535.031969309</v>
      </c>
      <c r="H251" s="5">
        <v>0</v>
      </c>
      <c r="I251" s="5">
        <v>0</v>
      </c>
      <c r="J251" s="5">
        <v>2311492.7963800998</v>
      </c>
      <c r="K251" s="5">
        <v>3674029.5656109001</v>
      </c>
      <c r="L251" s="5">
        <v>40739214.060395896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3482662.86</v>
      </c>
      <c r="T251" s="6">
        <v>0</v>
      </c>
      <c r="U251" s="6">
        <v>0</v>
      </c>
      <c r="V251" s="7">
        <f t="shared" si="3"/>
        <v>106712934.31435621</v>
      </c>
    </row>
    <row r="252" spans="1:22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4" t="s">
        <v>444</v>
      </c>
      <c r="F252" s="14" t="s">
        <v>771</v>
      </c>
      <c r="G252" s="5">
        <v>82411248.087915823</v>
      </c>
      <c r="H252" s="5">
        <v>0</v>
      </c>
      <c r="I252" s="5">
        <v>0</v>
      </c>
      <c r="J252" s="5">
        <v>3176610.5791854998</v>
      </c>
      <c r="K252" s="5">
        <v>6602595.6561086001</v>
      </c>
      <c r="L252" s="5">
        <v>68121223.527042404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7467569.2800000003</v>
      </c>
      <c r="T252" s="6">
        <v>0</v>
      </c>
      <c r="U252" s="6">
        <v>0</v>
      </c>
      <c r="V252" s="7">
        <f t="shared" si="3"/>
        <v>167779247.13025233</v>
      </c>
    </row>
    <row r="253" spans="1:22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4" t="s">
        <v>445</v>
      </c>
      <c r="F253" s="14" t="s">
        <v>770</v>
      </c>
      <c r="G253" s="5">
        <v>24667185.218294941</v>
      </c>
      <c r="H253" s="5">
        <v>0</v>
      </c>
      <c r="I253" s="5">
        <v>0</v>
      </c>
      <c r="J253" s="5">
        <v>883955.41176470998</v>
      </c>
      <c r="K253" s="5">
        <v>1277776.3257919</v>
      </c>
      <c r="L253" s="5">
        <v>19204624.136376124</v>
      </c>
      <c r="M253" s="5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1679532.48</v>
      </c>
      <c r="T253" s="6">
        <v>0</v>
      </c>
      <c r="U253" s="6">
        <v>0</v>
      </c>
      <c r="V253" s="7">
        <f t="shared" si="3"/>
        <v>47713073.572227672</v>
      </c>
    </row>
    <row r="254" spans="1:22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4" t="s">
        <v>446</v>
      </c>
      <c r="F254" s="14" t="s">
        <v>770</v>
      </c>
      <c r="G254" s="5">
        <v>80698216.593240052</v>
      </c>
      <c r="H254" s="5">
        <v>0</v>
      </c>
      <c r="I254" s="5">
        <v>0</v>
      </c>
      <c r="J254" s="5">
        <v>1939999.4660632999</v>
      </c>
      <c r="K254" s="5">
        <v>2994733.4751130999</v>
      </c>
      <c r="L254" s="5">
        <v>37379129.651394546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4398311.7</v>
      </c>
      <c r="T254" s="6">
        <v>0</v>
      </c>
      <c r="U254" s="6">
        <v>0</v>
      </c>
      <c r="V254" s="7">
        <f t="shared" si="3"/>
        <v>127410390.885811</v>
      </c>
    </row>
    <row r="255" spans="1:22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4" t="s">
        <v>449</v>
      </c>
      <c r="F255" s="14" t="s">
        <v>772</v>
      </c>
      <c r="G255" s="5">
        <v>30575000.668161821</v>
      </c>
      <c r="H255" s="5">
        <v>20180483.910508875</v>
      </c>
      <c r="I255" s="5">
        <v>0</v>
      </c>
      <c r="J255" s="5">
        <v>1793724.5701357999</v>
      </c>
      <c r="K255" s="5">
        <v>2453975.3665157999</v>
      </c>
      <c r="L255" s="5">
        <v>0</v>
      </c>
      <c r="M255" s="5">
        <v>43810233.56148877</v>
      </c>
      <c r="N255" s="6">
        <v>0</v>
      </c>
      <c r="O255" s="6">
        <v>0</v>
      </c>
      <c r="P255" s="6">
        <v>-14180979.112578664</v>
      </c>
      <c r="Q255" s="6">
        <v>0</v>
      </c>
      <c r="R255" s="6">
        <v>0</v>
      </c>
      <c r="S255" s="6">
        <v>0</v>
      </c>
      <c r="T255" s="6">
        <v>2098958.94</v>
      </c>
      <c r="U255" s="6">
        <v>0</v>
      </c>
      <c r="V255" s="7">
        <f t="shared" si="3"/>
        <v>86731397.904232413</v>
      </c>
    </row>
    <row r="256" spans="1:22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4" t="s">
        <v>450</v>
      </c>
      <c r="F256" s="14" t="s">
        <v>772</v>
      </c>
      <c r="G256" s="5">
        <v>23334633.827296328</v>
      </c>
      <c r="H256" s="5">
        <v>15401608.903306711</v>
      </c>
      <c r="I256" s="5">
        <v>0</v>
      </c>
      <c r="J256" s="5">
        <v>748671.20361991005</v>
      </c>
      <c r="K256" s="5">
        <v>1123615.3574661</v>
      </c>
      <c r="L256" s="5">
        <v>0</v>
      </c>
      <c r="M256" s="5">
        <v>16921274.02580123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1516724.2800000003</v>
      </c>
      <c r="U256" s="6">
        <v>0</v>
      </c>
      <c r="V256" s="7">
        <f t="shared" si="3"/>
        <v>59046527.597490281</v>
      </c>
    </row>
    <row r="257" spans="1:22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4" t="s">
        <v>451</v>
      </c>
      <c r="F257" s="14" t="s">
        <v>770</v>
      </c>
      <c r="G257" s="5">
        <v>85408087.92092064</v>
      </c>
      <c r="H257" s="5">
        <v>0</v>
      </c>
      <c r="I257" s="5">
        <v>0</v>
      </c>
      <c r="J257" s="5">
        <v>2944732.8235293999</v>
      </c>
      <c r="K257" s="5">
        <v>3300123.8371040998</v>
      </c>
      <c r="L257" s="5">
        <v>49298605.809062876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4727405.34</v>
      </c>
      <c r="T257" s="6">
        <v>0</v>
      </c>
      <c r="U257" s="6">
        <v>0</v>
      </c>
      <c r="V257" s="7">
        <f t="shared" si="3"/>
        <v>145678955.73061702</v>
      </c>
    </row>
    <row r="258" spans="1:22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4" t="s">
        <v>452</v>
      </c>
      <c r="F258" s="14" t="s">
        <v>772</v>
      </c>
      <c r="G258" s="5">
        <v>35881740.558465876</v>
      </c>
      <c r="H258" s="5">
        <v>23683102.933672257</v>
      </c>
      <c r="I258" s="5">
        <v>0</v>
      </c>
      <c r="J258" s="5">
        <v>1837472.8325791999</v>
      </c>
      <c r="K258" s="5">
        <v>2001115.0226244</v>
      </c>
      <c r="L258" s="5">
        <v>0</v>
      </c>
      <c r="M258" s="5">
        <v>33074628.746772539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3167026.92</v>
      </c>
      <c r="U258" s="6">
        <v>0</v>
      </c>
      <c r="V258" s="7">
        <f t="shared" si="3"/>
        <v>99645087.014114276</v>
      </c>
    </row>
    <row r="259" spans="1:22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4" t="s">
        <v>453</v>
      </c>
      <c r="F259" s="14" t="s">
        <v>770</v>
      </c>
      <c r="G259" s="5">
        <v>53837702.132131971</v>
      </c>
      <c r="H259" s="5">
        <v>0</v>
      </c>
      <c r="I259" s="5">
        <v>0</v>
      </c>
      <c r="J259" s="5">
        <v>1750587.8552035999</v>
      </c>
      <c r="K259" s="5">
        <v>2648381.9004525002</v>
      </c>
      <c r="L259" s="5">
        <v>36743975.406633303</v>
      </c>
      <c r="M259" s="5">
        <v>0</v>
      </c>
      <c r="N259" s="6">
        <v>0</v>
      </c>
      <c r="O259" s="6">
        <v>-294986.12785932689</v>
      </c>
      <c r="P259" s="6">
        <v>0</v>
      </c>
      <c r="Q259" s="6">
        <v>0</v>
      </c>
      <c r="R259" s="6">
        <v>0</v>
      </c>
      <c r="S259" s="6">
        <v>3180968.82</v>
      </c>
      <c r="T259" s="6">
        <v>0</v>
      </c>
      <c r="U259" s="6">
        <v>0</v>
      </c>
      <c r="V259" s="7">
        <f t="shared" si="3"/>
        <v>97866629.986562043</v>
      </c>
    </row>
    <row r="260" spans="1:22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4" t="s">
        <v>454</v>
      </c>
      <c r="F260" s="14" t="s">
        <v>771</v>
      </c>
      <c r="G260" s="5">
        <v>160944118.82185352</v>
      </c>
      <c r="H260" s="5">
        <v>0</v>
      </c>
      <c r="I260" s="5">
        <v>0</v>
      </c>
      <c r="J260" s="5">
        <v>5296993.0678733001</v>
      </c>
      <c r="K260" s="5">
        <v>9901049.6289593</v>
      </c>
      <c r="L260" s="5">
        <v>130615166.51618373</v>
      </c>
      <c r="M260" s="5">
        <v>0</v>
      </c>
      <c r="N260" s="6">
        <v>0</v>
      </c>
      <c r="O260" s="6">
        <v>-15238671.891894162</v>
      </c>
      <c r="P260" s="6">
        <v>0</v>
      </c>
      <c r="Q260" s="6">
        <v>0</v>
      </c>
      <c r="R260" s="6">
        <v>0</v>
      </c>
      <c r="S260" s="6">
        <v>10016514.540000001</v>
      </c>
      <c r="T260" s="6">
        <v>0</v>
      </c>
      <c r="U260" s="6">
        <v>0</v>
      </c>
      <c r="V260" s="7">
        <f t="shared" si="3"/>
        <v>301535170.68297571</v>
      </c>
    </row>
    <row r="261" spans="1:22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4" t="s">
        <v>457</v>
      </c>
      <c r="F261" s="14" t="s">
        <v>770</v>
      </c>
      <c r="G261" s="5">
        <v>147396496.72258505</v>
      </c>
      <c r="H261" s="5">
        <v>0</v>
      </c>
      <c r="I261" s="5">
        <v>0</v>
      </c>
      <c r="J261" s="5">
        <v>4585336.8144795997</v>
      </c>
      <c r="K261" s="5">
        <v>7345951.2126697004</v>
      </c>
      <c r="L261" s="5">
        <v>103872427.51021887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9048436.9200000018</v>
      </c>
      <c r="T261" s="6">
        <v>0</v>
      </c>
      <c r="U261" s="6">
        <v>0</v>
      </c>
      <c r="V261" s="7">
        <f t="shared" si="3"/>
        <v>272248649.17995322</v>
      </c>
    </row>
    <row r="262" spans="1:22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4" t="s">
        <v>458</v>
      </c>
      <c r="F262" s="14" t="s">
        <v>770</v>
      </c>
      <c r="G262" s="5">
        <v>42864377.698458567</v>
      </c>
      <c r="H262" s="5">
        <v>0</v>
      </c>
      <c r="I262" s="5">
        <v>0</v>
      </c>
      <c r="J262" s="5">
        <v>1117399.1221719</v>
      </c>
      <c r="K262" s="5">
        <v>1877958.9230769</v>
      </c>
      <c r="L262" s="5">
        <v>27762093.443997238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2501149.14</v>
      </c>
      <c r="T262" s="6">
        <v>0</v>
      </c>
      <c r="U262" s="6">
        <v>0</v>
      </c>
      <c r="V262" s="7">
        <f t="shared" si="3"/>
        <v>76122978.327704608</v>
      </c>
    </row>
    <row r="263" spans="1:22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4" t="s">
        <v>459</v>
      </c>
      <c r="F263" s="14" t="s">
        <v>770</v>
      </c>
      <c r="G263" s="5">
        <v>50652246.825918242</v>
      </c>
      <c r="H263" s="5">
        <v>0</v>
      </c>
      <c r="I263" s="5">
        <v>0</v>
      </c>
      <c r="J263" s="5">
        <v>1573224.959276</v>
      </c>
      <c r="K263" s="5">
        <v>3430213.4208145002</v>
      </c>
      <c r="L263" s="5">
        <v>36770868.637874246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2717415.54</v>
      </c>
      <c r="T263" s="6">
        <v>0</v>
      </c>
      <c r="U263" s="6">
        <v>0</v>
      </c>
      <c r="V263" s="7">
        <f t="shared" si="3"/>
        <v>95143969.383882985</v>
      </c>
    </row>
    <row r="264" spans="1:22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4" t="s">
        <v>742</v>
      </c>
      <c r="F264" s="14" t="s">
        <v>770</v>
      </c>
      <c r="G264" s="5">
        <v>29960793.806839522</v>
      </c>
      <c r="H264" s="5">
        <v>0</v>
      </c>
      <c r="I264" s="5">
        <v>0</v>
      </c>
      <c r="J264" s="5">
        <v>1102833.4479638</v>
      </c>
      <c r="K264" s="5">
        <v>1130095.9004525</v>
      </c>
      <c r="L264" s="5">
        <v>16627555.630148748</v>
      </c>
      <c r="M264" s="5">
        <v>0</v>
      </c>
      <c r="N264" s="6">
        <v>0</v>
      </c>
      <c r="O264" s="6">
        <v>-1741262.709064648</v>
      </c>
      <c r="P264" s="6">
        <v>0</v>
      </c>
      <c r="Q264" s="6">
        <v>0</v>
      </c>
      <c r="R264" s="6">
        <v>0</v>
      </c>
      <c r="S264" s="6">
        <v>1510646.7600000002</v>
      </c>
      <c r="T264" s="6">
        <v>0</v>
      </c>
      <c r="U264" s="6">
        <v>0</v>
      </c>
      <c r="V264" s="7">
        <f t="shared" si="3"/>
        <v>48590662.836339921</v>
      </c>
    </row>
    <row r="265" spans="1:22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4" t="s">
        <v>743</v>
      </c>
      <c r="F265" s="14" t="s">
        <v>770</v>
      </c>
      <c r="G265" s="5">
        <v>73290179.706248671</v>
      </c>
      <c r="H265" s="5">
        <v>0</v>
      </c>
      <c r="I265" s="5">
        <v>0</v>
      </c>
      <c r="J265" s="5">
        <v>2249681.719457</v>
      </c>
      <c r="K265" s="5">
        <v>3693490</v>
      </c>
      <c r="L265" s="5">
        <v>42570960.630893312</v>
      </c>
      <c r="M265" s="5">
        <v>0</v>
      </c>
      <c r="N265" s="6">
        <v>0</v>
      </c>
      <c r="O265" s="6">
        <v>-1189027.1802356038</v>
      </c>
      <c r="P265" s="6">
        <v>0</v>
      </c>
      <c r="Q265" s="6">
        <v>0</v>
      </c>
      <c r="R265" s="6">
        <v>0</v>
      </c>
      <c r="S265" s="6">
        <v>4334306.9399999995</v>
      </c>
      <c r="T265" s="6">
        <v>0</v>
      </c>
      <c r="U265" s="6">
        <v>0</v>
      </c>
      <c r="V265" s="7">
        <f t="shared" ref="V265:V328" si="4">+SUM(G265:U265)</f>
        <v>124949591.81636338</v>
      </c>
    </row>
    <row r="266" spans="1:22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4" t="s">
        <v>462</v>
      </c>
      <c r="F266" s="14" t="s">
        <v>772</v>
      </c>
      <c r="G266" s="5">
        <v>29100504.700417984</v>
      </c>
      <c r="H266" s="5">
        <v>19207269.143447559</v>
      </c>
      <c r="I266" s="5">
        <v>0</v>
      </c>
      <c r="J266" s="5">
        <v>1744342.3529411999</v>
      </c>
      <c r="K266" s="5">
        <v>1939373.5656109001</v>
      </c>
      <c r="L266" s="5">
        <v>0</v>
      </c>
      <c r="M266" s="5">
        <v>27240458.437683165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2228677.02</v>
      </c>
      <c r="U266" s="6">
        <v>0</v>
      </c>
      <c r="V266" s="7">
        <f t="shared" si="4"/>
        <v>81460625.220100805</v>
      </c>
    </row>
    <row r="267" spans="1:22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4" t="s">
        <v>465</v>
      </c>
      <c r="F267" s="14" t="s">
        <v>770</v>
      </c>
      <c r="G267" s="5">
        <v>74800151.176222637</v>
      </c>
      <c r="H267" s="5">
        <v>0</v>
      </c>
      <c r="I267" s="5">
        <v>0</v>
      </c>
      <c r="J267" s="5">
        <v>1572571.3665157999</v>
      </c>
      <c r="K267" s="5">
        <v>2090194.6153845999</v>
      </c>
      <c r="L267" s="5">
        <v>33192133.46506948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3992925.7800000003</v>
      </c>
      <c r="T267" s="6">
        <v>0</v>
      </c>
      <c r="U267" s="6">
        <v>0</v>
      </c>
      <c r="V267" s="7">
        <f t="shared" si="4"/>
        <v>115647976.40319252</v>
      </c>
    </row>
    <row r="268" spans="1:22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4" t="s">
        <v>466</v>
      </c>
      <c r="F268" s="14" t="s">
        <v>770</v>
      </c>
      <c r="G268" s="5">
        <v>54192980.831144549</v>
      </c>
      <c r="H268" s="5">
        <v>0</v>
      </c>
      <c r="I268" s="5">
        <v>0</v>
      </c>
      <c r="J268" s="5">
        <v>1361780.5882353</v>
      </c>
      <c r="K268" s="5">
        <v>2475407.1493213</v>
      </c>
      <c r="L268" s="5">
        <v>30582693.910196677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3278400.66</v>
      </c>
      <c r="T268" s="6">
        <v>0</v>
      </c>
      <c r="U268" s="6">
        <v>0</v>
      </c>
      <c r="V268" s="7">
        <f t="shared" si="4"/>
        <v>91891263.138897821</v>
      </c>
    </row>
    <row r="269" spans="1:22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4" t="s">
        <v>467</v>
      </c>
      <c r="F269" s="14" t="s">
        <v>770</v>
      </c>
      <c r="G269" s="5">
        <v>60307593.474650368</v>
      </c>
      <c r="H269" s="5">
        <v>0</v>
      </c>
      <c r="I269" s="5">
        <v>0</v>
      </c>
      <c r="J269" s="5">
        <v>2814675.7466063001</v>
      </c>
      <c r="K269" s="5">
        <v>3138138.1357466001</v>
      </c>
      <c r="L269" s="5">
        <v>44198445.19283434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3889854.9</v>
      </c>
      <c r="T269" s="6">
        <v>0</v>
      </c>
      <c r="U269" s="6">
        <v>0</v>
      </c>
      <c r="V269" s="7">
        <f t="shared" si="4"/>
        <v>114348707.44983761</v>
      </c>
    </row>
    <row r="270" spans="1:22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4" t="s">
        <v>468</v>
      </c>
      <c r="F270" s="14" t="s">
        <v>770</v>
      </c>
      <c r="G270" s="5">
        <v>61721647.630946159</v>
      </c>
      <c r="H270" s="5">
        <v>0</v>
      </c>
      <c r="I270" s="5">
        <v>0</v>
      </c>
      <c r="J270" s="5">
        <v>1899094.7873303001</v>
      </c>
      <c r="K270" s="5">
        <v>3033983.2669683001</v>
      </c>
      <c r="L270" s="5">
        <v>34790565.394454055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4335437.34</v>
      </c>
      <c r="T270" s="6">
        <v>0</v>
      </c>
      <c r="U270" s="6">
        <v>0</v>
      </c>
      <c r="V270" s="7">
        <f t="shared" si="4"/>
        <v>105780728.41969882</v>
      </c>
    </row>
    <row r="271" spans="1:22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4" t="s">
        <v>471</v>
      </c>
      <c r="F271" s="14" t="s">
        <v>772</v>
      </c>
      <c r="G271" s="5">
        <v>29903367.495453823</v>
      </c>
      <c r="H271" s="5">
        <v>19737184.412899654</v>
      </c>
      <c r="I271" s="5">
        <v>0</v>
      </c>
      <c r="J271" s="5">
        <v>965356.23529411003</v>
      </c>
      <c r="K271" s="5">
        <v>1531769.7104072</v>
      </c>
      <c r="L271" s="5">
        <v>0</v>
      </c>
      <c r="M271" s="5">
        <v>24462071.946712244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2663647.5600000005</v>
      </c>
      <c r="U271" s="6">
        <v>0</v>
      </c>
      <c r="V271" s="7">
        <f t="shared" si="4"/>
        <v>79263397.360767037</v>
      </c>
    </row>
    <row r="272" spans="1:22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4" t="s">
        <v>474</v>
      </c>
      <c r="F272" s="14" t="s">
        <v>770</v>
      </c>
      <c r="G272" s="5">
        <v>65321707.606183894</v>
      </c>
      <c r="H272" s="5">
        <v>0</v>
      </c>
      <c r="I272" s="5">
        <v>0</v>
      </c>
      <c r="J272" s="5">
        <v>2859913.4932126999</v>
      </c>
      <c r="K272" s="5">
        <v>3373043.8823529002</v>
      </c>
      <c r="L272" s="5">
        <v>53026606.381284244</v>
      </c>
      <c r="M272" s="5">
        <v>0</v>
      </c>
      <c r="N272" s="6">
        <v>0</v>
      </c>
      <c r="O272" s="6">
        <v>-6225901.2023970867</v>
      </c>
      <c r="P272" s="6">
        <v>0</v>
      </c>
      <c r="Q272" s="6">
        <v>0</v>
      </c>
      <c r="R272" s="6">
        <v>0</v>
      </c>
      <c r="S272" s="6">
        <v>3171420</v>
      </c>
      <c r="T272" s="6">
        <v>0</v>
      </c>
      <c r="U272" s="6">
        <v>0</v>
      </c>
      <c r="V272" s="7">
        <f t="shared" si="4"/>
        <v>121526790.16063665</v>
      </c>
    </row>
    <row r="273" spans="1:22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4" t="s">
        <v>475</v>
      </c>
      <c r="F273" s="14" t="s">
        <v>770</v>
      </c>
      <c r="G273" s="5">
        <v>55101001.459340692</v>
      </c>
      <c r="H273" s="5">
        <v>0</v>
      </c>
      <c r="I273" s="5">
        <v>0</v>
      </c>
      <c r="J273" s="5">
        <v>2001357.9819004</v>
      </c>
      <c r="K273" s="5">
        <v>2878108.7873303001</v>
      </c>
      <c r="L273" s="5">
        <v>50955074.125370905</v>
      </c>
      <c r="M273" s="5">
        <v>0</v>
      </c>
      <c r="N273" s="6">
        <v>0</v>
      </c>
      <c r="O273" s="6">
        <v>-11334485.4994091</v>
      </c>
      <c r="P273" s="6">
        <v>0</v>
      </c>
      <c r="Q273" s="6">
        <v>0</v>
      </c>
      <c r="R273" s="6">
        <v>0</v>
      </c>
      <c r="S273" s="6">
        <v>2673000</v>
      </c>
      <c r="T273" s="6">
        <v>0</v>
      </c>
      <c r="U273" s="6">
        <v>0</v>
      </c>
      <c r="V273" s="7">
        <f t="shared" si="4"/>
        <v>102274056.85453321</v>
      </c>
    </row>
    <row r="274" spans="1:22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4" t="s">
        <v>478</v>
      </c>
      <c r="F274" s="14" t="s">
        <v>770</v>
      </c>
      <c r="G274" s="5">
        <v>10626932.578364734</v>
      </c>
      <c r="H274" s="5">
        <v>0</v>
      </c>
      <c r="I274" s="5">
        <v>0</v>
      </c>
      <c r="J274" s="5">
        <v>353736.12669682998</v>
      </c>
      <c r="K274" s="5">
        <v>482835.99095021997</v>
      </c>
      <c r="L274" s="5">
        <v>5449055.945332082</v>
      </c>
      <c r="M274" s="5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557958.24</v>
      </c>
      <c r="T274" s="6">
        <v>0</v>
      </c>
      <c r="U274" s="6">
        <v>0</v>
      </c>
      <c r="V274" s="7">
        <f t="shared" si="4"/>
        <v>17470518.881343864</v>
      </c>
    </row>
    <row r="275" spans="1:22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4" t="s">
        <v>479</v>
      </c>
      <c r="F275" s="14" t="s">
        <v>770</v>
      </c>
      <c r="G275" s="5">
        <v>74917940.373337522</v>
      </c>
      <c r="H275" s="5">
        <v>0</v>
      </c>
      <c r="I275" s="5">
        <v>0</v>
      </c>
      <c r="J275" s="5">
        <v>3051724.9773756</v>
      </c>
      <c r="K275" s="5">
        <v>2818528.199095</v>
      </c>
      <c r="L275" s="5">
        <v>54970651.36612545</v>
      </c>
      <c r="M275" s="5">
        <v>0</v>
      </c>
      <c r="N275" s="6">
        <v>0</v>
      </c>
      <c r="O275" s="6">
        <v>-8862535.2437757943</v>
      </c>
      <c r="P275" s="6">
        <v>0</v>
      </c>
      <c r="Q275" s="6">
        <v>0</v>
      </c>
      <c r="R275" s="6">
        <v>0</v>
      </c>
      <c r="S275" s="6">
        <v>3576136.68</v>
      </c>
      <c r="T275" s="6">
        <v>0</v>
      </c>
      <c r="U275" s="6">
        <v>0</v>
      </c>
      <c r="V275" s="7">
        <f t="shared" si="4"/>
        <v>130472446.35215776</v>
      </c>
    </row>
    <row r="276" spans="1:22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4" t="s">
        <v>480</v>
      </c>
      <c r="F276" s="14" t="s">
        <v>770</v>
      </c>
      <c r="G276" s="5">
        <v>73792020.558894783</v>
      </c>
      <c r="H276" s="5">
        <v>0</v>
      </c>
      <c r="I276" s="5">
        <v>0</v>
      </c>
      <c r="J276" s="5">
        <v>2823843.4660633001</v>
      </c>
      <c r="K276" s="5">
        <v>3152977.8823529999</v>
      </c>
      <c r="L276" s="5">
        <v>54309088.801551506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3787906.5</v>
      </c>
      <c r="T276" s="6">
        <v>0</v>
      </c>
      <c r="U276" s="6">
        <v>0</v>
      </c>
      <c r="V276" s="7">
        <f t="shared" si="4"/>
        <v>137865837.2088626</v>
      </c>
    </row>
    <row r="277" spans="1:22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4" t="s">
        <v>483</v>
      </c>
      <c r="F277" s="14" t="s">
        <v>772</v>
      </c>
      <c r="G277" s="5">
        <v>46658884.373667024</v>
      </c>
      <c r="H277" s="5">
        <v>30796364.50721591</v>
      </c>
      <c r="I277" s="5">
        <v>0</v>
      </c>
      <c r="J277" s="5">
        <v>3938766.0542986998</v>
      </c>
      <c r="K277" s="5">
        <v>4479288.5972851003</v>
      </c>
      <c r="L277" s="5">
        <v>0</v>
      </c>
      <c r="M277" s="5">
        <v>99609808.367779881</v>
      </c>
      <c r="N277" s="6">
        <v>0</v>
      </c>
      <c r="O277" s="6">
        <v>0</v>
      </c>
      <c r="P277" s="6">
        <v>-22787873.551669855</v>
      </c>
      <c r="Q277" s="6">
        <v>0</v>
      </c>
      <c r="R277" s="6">
        <v>0</v>
      </c>
      <c r="S277" s="6">
        <v>0</v>
      </c>
      <c r="T277" s="6">
        <v>4113299.7</v>
      </c>
      <c r="U277" s="6">
        <v>0</v>
      </c>
      <c r="V277" s="7">
        <f t="shared" si="4"/>
        <v>166808538.04857674</v>
      </c>
    </row>
    <row r="278" spans="1:22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4" t="s">
        <v>484</v>
      </c>
      <c r="F278" s="14" t="s">
        <v>770</v>
      </c>
      <c r="G278" s="5">
        <v>57366827.001241304</v>
      </c>
      <c r="H278" s="5">
        <v>0</v>
      </c>
      <c r="I278" s="5">
        <v>0</v>
      </c>
      <c r="J278" s="5">
        <v>1081859.9276018001</v>
      </c>
      <c r="K278" s="5">
        <v>2092993.0950225999</v>
      </c>
      <c r="L278" s="5">
        <v>35298530.779751748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2938244.4</v>
      </c>
      <c r="T278" s="6">
        <v>0</v>
      </c>
      <c r="U278" s="6">
        <v>0</v>
      </c>
      <c r="V278" s="7">
        <f t="shared" si="4"/>
        <v>98778455.203617454</v>
      </c>
    </row>
    <row r="279" spans="1:22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4" t="s">
        <v>485</v>
      </c>
      <c r="F279" s="14" t="s">
        <v>770</v>
      </c>
      <c r="G279" s="5">
        <v>49684462.55418168</v>
      </c>
      <c r="H279" s="5">
        <v>0</v>
      </c>
      <c r="I279" s="5">
        <v>0</v>
      </c>
      <c r="J279" s="5">
        <v>712752.44343891996</v>
      </c>
      <c r="K279" s="5">
        <v>1486702.760181</v>
      </c>
      <c r="L279" s="5">
        <v>15035722.967138909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2248236.36</v>
      </c>
      <c r="T279" s="6">
        <v>0</v>
      </c>
      <c r="U279" s="6">
        <v>0</v>
      </c>
      <c r="V279" s="7">
        <f t="shared" si="4"/>
        <v>69167877.084940508</v>
      </c>
    </row>
    <row r="280" spans="1:22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4" t="s">
        <v>486</v>
      </c>
      <c r="F280" s="14" t="s">
        <v>770</v>
      </c>
      <c r="G280" s="5">
        <v>161094611.26162609</v>
      </c>
      <c r="H280" s="5">
        <v>0</v>
      </c>
      <c r="I280" s="5">
        <v>0</v>
      </c>
      <c r="J280" s="5">
        <v>4937825.3122172002</v>
      </c>
      <c r="K280" s="5">
        <v>7361262.2624434</v>
      </c>
      <c r="L280" s="5">
        <v>114486958.08620764</v>
      </c>
      <c r="M280" s="5">
        <v>0</v>
      </c>
      <c r="N280" s="6">
        <v>0</v>
      </c>
      <c r="O280" s="6">
        <v>-18349712.863370169</v>
      </c>
      <c r="P280" s="6">
        <v>0</v>
      </c>
      <c r="Q280" s="6">
        <v>0</v>
      </c>
      <c r="R280" s="6">
        <v>0</v>
      </c>
      <c r="S280" s="6">
        <v>7499075.7600000007</v>
      </c>
      <c r="T280" s="6">
        <v>0</v>
      </c>
      <c r="U280" s="6">
        <v>0</v>
      </c>
      <c r="V280" s="7">
        <f t="shared" si="4"/>
        <v>277030019.81912416</v>
      </c>
    </row>
    <row r="281" spans="1:22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4" t="s">
        <v>489</v>
      </c>
      <c r="F281" s="14" t="s">
        <v>772</v>
      </c>
      <c r="G281" s="5">
        <v>30313974.783638012</v>
      </c>
      <c r="H281" s="5">
        <v>20008198.430615354</v>
      </c>
      <c r="I281" s="5">
        <v>0</v>
      </c>
      <c r="J281" s="5">
        <v>2380158.2986424998</v>
      </c>
      <c r="K281" s="5">
        <v>2454966.2624434</v>
      </c>
      <c r="L281" s="5">
        <v>0</v>
      </c>
      <c r="M281" s="5">
        <v>43336296.234218553</v>
      </c>
      <c r="N281" s="6">
        <v>0</v>
      </c>
      <c r="O281" s="6">
        <v>0</v>
      </c>
      <c r="P281" s="6">
        <v>-1167985.2754100198</v>
      </c>
      <c r="Q281" s="6">
        <v>0</v>
      </c>
      <c r="R281" s="6">
        <v>0</v>
      </c>
      <c r="S281" s="6">
        <v>0</v>
      </c>
      <c r="T281" s="6">
        <v>2448047.3400000003</v>
      </c>
      <c r="U281" s="6">
        <v>0</v>
      </c>
      <c r="V281" s="7">
        <f t="shared" si="4"/>
        <v>99773656.074147791</v>
      </c>
    </row>
    <row r="282" spans="1:22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4" t="s">
        <v>492</v>
      </c>
      <c r="F282" s="14" t="s">
        <v>772</v>
      </c>
      <c r="G282" s="5">
        <v>35041419.141855195</v>
      </c>
      <c r="H282" s="5">
        <v>23128463.769094035</v>
      </c>
      <c r="I282" s="5">
        <v>0</v>
      </c>
      <c r="J282" s="5">
        <v>1596275.8371041</v>
      </c>
      <c r="K282" s="5">
        <v>1989627.040724</v>
      </c>
      <c r="L282" s="5">
        <v>0</v>
      </c>
      <c r="M282" s="5">
        <v>39630296.584166303</v>
      </c>
      <c r="N282" s="6">
        <v>0</v>
      </c>
      <c r="O282" s="6">
        <v>0</v>
      </c>
      <c r="P282" s="6">
        <v>-6199106.1660468532</v>
      </c>
      <c r="Q282" s="6">
        <v>0</v>
      </c>
      <c r="R282" s="6">
        <v>0</v>
      </c>
      <c r="S282" s="6">
        <v>0</v>
      </c>
      <c r="T282" s="6">
        <v>2487957.66</v>
      </c>
      <c r="U282" s="6">
        <v>0</v>
      </c>
      <c r="V282" s="7">
        <f t="shared" si="4"/>
        <v>97674933.866896778</v>
      </c>
    </row>
    <row r="283" spans="1:22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4" t="s">
        <v>493</v>
      </c>
      <c r="F283" s="14" t="s">
        <v>770</v>
      </c>
      <c r="G283" s="5">
        <v>63132407.067099795</v>
      </c>
      <c r="H283" s="5">
        <v>0</v>
      </c>
      <c r="I283" s="5">
        <v>0</v>
      </c>
      <c r="J283" s="5">
        <v>1503982.4705882</v>
      </c>
      <c r="K283" s="5">
        <v>3005248.0271493001</v>
      </c>
      <c r="L283" s="5">
        <v>48202734.055652186</v>
      </c>
      <c r="M283" s="5">
        <v>0</v>
      </c>
      <c r="N283" s="6">
        <v>0</v>
      </c>
      <c r="O283" s="6">
        <v>10978381.470996663</v>
      </c>
      <c r="P283" s="6">
        <v>0</v>
      </c>
      <c r="Q283" s="6">
        <v>0</v>
      </c>
      <c r="R283" s="6">
        <v>0</v>
      </c>
      <c r="S283" s="6">
        <v>5113457.46</v>
      </c>
      <c r="T283" s="6">
        <v>0</v>
      </c>
      <c r="U283" s="6">
        <v>0</v>
      </c>
      <c r="V283" s="7">
        <f t="shared" si="4"/>
        <v>131936210.55148613</v>
      </c>
    </row>
    <row r="284" spans="1:22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4" t="s">
        <v>494</v>
      </c>
      <c r="F284" s="14" t="s">
        <v>770</v>
      </c>
      <c r="G284" s="5">
        <v>26906961.765720792</v>
      </c>
      <c r="H284" s="5">
        <v>0</v>
      </c>
      <c r="I284" s="5">
        <v>0</v>
      </c>
      <c r="J284" s="5">
        <v>787126.36199094995</v>
      </c>
      <c r="K284" s="5">
        <v>1270086.0814479999</v>
      </c>
      <c r="L284" s="5">
        <v>16232044.744124454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1475999.82</v>
      </c>
      <c r="T284" s="6">
        <v>0</v>
      </c>
      <c r="U284" s="6">
        <v>0</v>
      </c>
      <c r="V284" s="7">
        <f t="shared" si="4"/>
        <v>46672218.773284197</v>
      </c>
    </row>
    <row r="285" spans="1:22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4" t="s">
        <v>495</v>
      </c>
      <c r="F285" s="14" t="s">
        <v>770</v>
      </c>
      <c r="G285" s="5">
        <v>82037676.677056134</v>
      </c>
      <c r="H285" s="5">
        <v>0</v>
      </c>
      <c r="I285" s="5">
        <v>0</v>
      </c>
      <c r="J285" s="5">
        <v>2743847.6199094998</v>
      </c>
      <c r="K285" s="5">
        <v>4828604.4977375995</v>
      </c>
      <c r="L285" s="5">
        <v>54165286.73192928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4695789.78</v>
      </c>
      <c r="T285" s="6">
        <v>0</v>
      </c>
      <c r="U285" s="6">
        <v>0</v>
      </c>
      <c r="V285" s="7">
        <f t="shared" si="4"/>
        <v>148471205.30663252</v>
      </c>
    </row>
    <row r="286" spans="1:22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4" t="s">
        <v>498</v>
      </c>
      <c r="F286" s="14" t="s">
        <v>772</v>
      </c>
      <c r="G286" s="5">
        <v>50229845.659789704</v>
      </c>
      <c r="H286" s="5">
        <v>33153313.818902753</v>
      </c>
      <c r="I286" s="5">
        <v>0</v>
      </c>
      <c r="J286" s="5">
        <v>3428005.8461537999</v>
      </c>
      <c r="K286" s="5">
        <v>3990474.479638</v>
      </c>
      <c r="L286" s="5">
        <v>0</v>
      </c>
      <c r="M286" s="5">
        <v>76368602.165984526</v>
      </c>
      <c r="N286" s="6">
        <v>0</v>
      </c>
      <c r="O286" s="6">
        <v>0</v>
      </c>
      <c r="P286" s="6">
        <v>-6837231.5236839224</v>
      </c>
      <c r="Q286" s="6">
        <v>0</v>
      </c>
      <c r="R286" s="6">
        <v>0</v>
      </c>
      <c r="S286" s="6">
        <v>0</v>
      </c>
      <c r="T286" s="6">
        <v>4351594.5</v>
      </c>
      <c r="U286" s="6">
        <v>0</v>
      </c>
      <c r="V286" s="7">
        <f t="shared" si="4"/>
        <v>164684604.94678482</v>
      </c>
    </row>
    <row r="287" spans="1:22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4" t="s">
        <v>501</v>
      </c>
      <c r="F287" s="14" t="s">
        <v>772</v>
      </c>
      <c r="G287" s="5">
        <v>45619297.84339495</v>
      </c>
      <c r="H287" s="5">
        <v>30110203.958098292</v>
      </c>
      <c r="I287" s="5">
        <v>0</v>
      </c>
      <c r="J287" s="5">
        <v>2055843.0769231</v>
      </c>
      <c r="K287" s="5">
        <v>2953609.2036199002</v>
      </c>
      <c r="L287" s="5">
        <v>0</v>
      </c>
      <c r="M287" s="5">
        <v>60249062.617978826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4653301.32</v>
      </c>
      <c r="U287" s="6">
        <v>0</v>
      </c>
      <c r="V287" s="7">
        <f t="shared" si="4"/>
        <v>145641318.02001506</v>
      </c>
    </row>
    <row r="288" spans="1:22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4" t="s">
        <v>632</v>
      </c>
      <c r="F288" s="14" t="s">
        <v>772</v>
      </c>
      <c r="G288" s="5">
        <v>26336100.383870587</v>
      </c>
      <c r="H288" s="5">
        <v>17382673.375234939</v>
      </c>
      <c r="I288" s="5">
        <v>0</v>
      </c>
      <c r="J288" s="5">
        <v>639985.03167420998</v>
      </c>
      <c r="K288" s="5">
        <v>1053308.4343890999</v>
      </c>
      <c r="L288" s="5">
        <v>0</v>
      </c>
      <c r="M288" s="5">
        <v>24391855.845436234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2350140.4800000004</v>
      </c>
      <c r="U288" s="6">
        <v>0</v>
      </c>
      <c r="V288" s="7">
        <f t="shared" si="4"/>
        <v>72154063.550605074</v>
      </c>
    </row>
    <row r="289" spans="1:22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4" t="s">
        <v>504</v>
      </c>
      <c r="F289" s="14" t="s">
        <v>770</v>
      </c>
      <c r="G289" s="5">
        <v>45846005.921236381</v>
      </c>
      <c r="H289" s="5">
        <v>0</v>
      </c>
      <c r="I289" s="5">
        <v>0</v>
      </c>
      <c r="J289" s="5">
        <v>1547539.7828054</v>
      </c>
      <c r="K289" s="5">
        <v>1907707.4027149</v>
      </c>
      <c r="L289" s="5">
        <v>26333099.759084269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2528984.7000000002</v>
      </c>
      <c r="T289" s="6">
        <v>0</v>
      </c>
      <c r="U289" s="6">
        <v>0</v>
      </c>
      <c r="V289" s="7">
        <f t="shared" si="4"/>
        <v>78163337.565840945</v>
      </c>
    </row>
    <row r="290" spans="1:22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4" t="s">
        <v>505</v>
      </c>
      <c r="F290" s="14" t="s">
        <v>770</v>
      </c>
      <c r="G290" s="5">
        <v>28998061.005966265</v>
      </c>
      <c r="H290" s="5">
        <v>0</v>
      </c>
      <c r="I290" s="5">
        <v>0</v>
      </c>
      <c r="J290" s="5">
        <v>1418927.7466062999</v>
      </c>
      <c r="K290" s="5">
        <v>2102810.7692308002</v>
      </c>
      <c r="L290" s="5">
        <v>29130205.854551163</v>
      </c>
      <c r="M290" s="5">
        <v>0</v>
      </c>
      <c r="N290" s="6">
        <v>0</v>
      </c>
      <c r="O290" s="6">
        <v>-5180452.1740710512</v>
      </c>
      <c r="P290" s="6">
        <v>0</v>
      </c>
      <c r="Q290" s="6">
        <v>0</v>
      </c>
      <c r="R290" s="6">
        <v>0</v>
      </c>
      <c r="S290" s="6">
        <v>1630884.24</v>
      </c>
      <c r="T290" s="6">
        <v>0</v>
      </c>
      <c r="U290" s="6">
        <v>0</v>
      </c>
      <c r="V290" s="7">
        <f t="shared" si="4"/>
        <v>58100437.442283481</v>
      </c>
    </row>
    <row r="291" spans="1:22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4" t="s">
        <v>506</v>
      </c>
      <c r="F291" s="14" t="s">
        <v>770</v>
      </c>
      <c r="G291" s="5">
        <v>24469252.243641559</v>
      </c>
      <c r="H291" s="5">
        <v>0</v>
      </c>
      <c r="I291" s="5">
        <v>0</v>
      </c>
      <c r="J291" s="5">
        <v>1075537.3755656001</v>
      </c>
      <c r="K291" s="5">
        <v>1364360.5610859999</v>
      </c>
      <c r="L291" s="5">
        <v>14533850.988873184</v>
      </c>
      <c r="M291" s="5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1341928.2600000002</v>
      </c>
      <c r="T291" s="6">
        <v>0</v>
      </c>
      <c r="U291" s="6">
        <v>0</v>
      </c>
      <c r="V291" s="7">
        <f t="shared" si="4"/>
        <v>42784929.429166339</v>
      </c>
    </row>
    <row r="292" spans="1:22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4" t="s">
        <v>507</v>
      </c>
      <c r="F292" s="14" t="s">
        <v>770</v>
      </c>
      <c r="G292" s="5">
        <v>32638898.783089403</v>
      </c>
      <c r="H292" s="5">
        <v>0</v>
      </c>
      <c r="I292" s="5">
        <v>0</v>
      </c>
      <c r="J292" s="5">
        <v>773549.59276018001</v>
      </c>
      <c r="K292" s="5">
        <v>1056430.9411764999</v>
      </c>
      <c r="L292" s="5">
        <v>13933440.477159541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1581245.1</v>
      </c>
      <c r="T292" s="6">
        <v>0</v>
      </c>
      <c r="U292" s="6">
        <v>0</v>
      </c>
      <c r="V292" s="7">
        <f t="shared" si="4"/>
        <v>49983564.894185625</v>
      </c>
    </row>
    <row r="293" spans="1:22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4" t="s">
        <v>508</v>
      </c>
      <c r="F293" s="14" t="s">
        <v>773</v>
      </c>
      <c r="G293" s="5">
        <v>206274934.34647113</v>
      </c>
      <c r="H293" s="5">
        <v>0</v>
      </c>
      <c r="I293" s="5">
        <v>0</v>
      </c>
      <c r="J293" s="5">
        <v>12536497.366516</v>
      </c>
      <c r="K293" s="5">
        <v>29287502.352940999</v>
      </c>
      <c r="L293" s="5">
        <v>225159733.06707504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15707853.359999999</v>
      </c>
      <c r="T293" s="6">
        <v>0</v>
      </c>
      <c r="U293" s="6">
        <v>0</v>
      </c>
      <c r="V293" s="7">
        <f t="shared" si="4"/>
        <v>488966520.49300319</v>
      </c>
    </row>
    <row r="294" spans="1:22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4" t="s">
        <v>511</v>
      </c>
      <c r="F294" s="14" t="s">
        <v>770</v>
      </c>
      <c r="G294" s="5">
        <v>62648050.415691726</v>
      </c>
      <c r="H294" s="5">
        <v>0</v>
      </c>
      <c r="I294" s="5">
        <v>0</v>
      </c>
      <c r="J294" s="5">
        <v>1895605.3665157999</v>
      </c>
      <c r="K294" s="5">
        <v>2655083.3393664998</v>
      </c>
      <c r="L294" s="5">
        <v>51731402.783180989</v>
      </c>
      <c r="M294" s="5">
        <v>0</v>
      </c>
      <c r="N294" s="6">
        <v>0</v>
      </c>
      <c r="O294" s="6">
        <v>-5774573.4962629285</v>
      </c>
      <c r="P294" s="6">
        <v>0</v>
      </c>
      <c r="Q294" s="6">
        <v>0</v>
      </c>
      <c r="R294" s="6">
        <v>0</v>
      </c>
      <c r="S294" s="6">
        <v>3065144.7600000002</v>
      </c>
      <c r="T294" s="6">
        <v>0</v>
      </c>
      <c r="U294" s="6">
        <v>0</v>
      </c>
      <c r="V294" s="7">
        <f t="shared" si="4"/>
        <v>116220713.16849211</v>
      </c>
    </row>
    <row r="295" spans="1:22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4" t="s">
        <v>514</v>
      </c>
      <c r="F295" s="14" t="s">
        <v>770</v>
      </c>
      <c r="G295" s="5">
        <v>57993967.842110842</v>
      </c>
      <c r="H295" s="5">
        <v>0</v>
      </c>
      <c r="I295" s="5">
        <v>0</v>
      </c>
      <c r="J295" s="5">
        <v>1727710.0090498</v>
      </c>
      <c r="K295" s="5">
        <v>2599301.8914027</v>
      </c>
      <c r="L295" s="5">
        <v>37136644.728009164</v>
      </c>
      <c r="M295" s="5">
        <v>0</v>
      </c>
      <c r="N295" s="6">
        <v>0</v>
      </c>
      <c r="O295" s="6">
        <v>-5995588.5891935015</v>
      </c>
      <c r="P295" s="6">
        <v>0</v>
      </c>
      <c r="Q295" s="6">
        <v>0</v>
      </c>
      <c r="R295" s="6">
        <v>0</v>
      </c>
      <c r="S295" s="6">
        <v>2934000</v>
      </c>
      <c r="T295" s="6">
        <v>0</v>
      </c>
      <c r="U295" s="6">
        <v>0</v>
      </c>
      <c r="V295" s="7">
        <f t="shared" si="4"/>
        <v>96396035.881378993</v>
      </c>
    </row>
    <row r="296" spans="1:22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4" t="s">
        <v>663</v>
      </c>
      <c r="F296" s="14" t="s">
        <v>770</v>
      </c>
      <c r="G296" s="5">
        <v>45407668.301585428</v>
      </c>
      <c r="H296" s="5">
        <v>0</v>
      </c>
      <c r="I296" s="5">
        <v>0</v>
      </c>
      <c r="J296" s="5">
        <v>1867221.3665157999</v>
      </c>
      <c r="K296" s="5">
        <v>2382296.3800905002</v>
      </c>
      <c r="L296" s="5">
        <v>42613481.951293319</v>
      </c>
      <c r="M296" s="5">
        <v>0</v>
      </c>
      <c r="N296" s="6">
        <v>0</v>
      </c>
      <c r="O296" s="6">
        <v>-10961760.97705226</v>
      </c>
      <c r="P296" s="6">
        <v>0</v>
      </c>
      <c r="Q296" s="6">
        <v>0</v>
      </c>
      <c r="R296" s="6">
        <v>0</v>
      </c>
      <c r="S296" s="6">
        <v>2218478.94</v>
      </c>
      <c r="T296" s="6">
        <v>0</v>
      </c>
      <c r="U296" s="6">
        <v>0</v>
      </c>
      <c r="V296" s="7">
        <f t="shared" si="4"/>
        <v>83527385.962432787</v>
      </c>
    </row>
    <row r="297" spans="1:22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4" t="s">
        <v>664</v>
      </c>
      <c r="F297" s="14" t="s">
        <v>773</v>
      </c>
      <c r="G297" s="5">
        <v>161604262.19271693</v>
      </c>
      <c r="H297" s="5">
        <v>0</v>
      </c>
      <c r="I297" s="5">
        <v>0</v>
      </c>
      <c r="J297" s="5">
        <v>6033815.1040724004</v>
      </c>
      <c r="K297" s="5">
        <v>11358570.642534001</v>
      </c>
      <c r="L297" s="5">
        <v>129562190.86343436</v>
      </c>
      <c r="M297" s="5">
        <v>0</v>
      </c>
      <c r="N297" s="6">
        <v>0</v>
      </c>
      <c r="O297" s="6">
        <v>-13106609.855144192</v>
      </c>
      <c r="P297" s="6">
        <v>0</v>
      </c>
      <c r="Q297" s="6">
        <v>0</v>
      </c>
      <c r="R297" s="6">
        <v>0</v>
      </c>
      <c r="S297" s="6">
        <v>8557078.1400000006</v>
      </c>
      <c r="T297" s="6">
        <v>0</v>
      </c>
      <c r="U297" s="6">
        <v>0</v>
      </c>
      <c r="V297" s="7">
        <f t="shared" si="4"/>
        <v>304009307.08761346</v>
      </c>
    </row>
    <row r="298" spans="1:22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4" t="s">
        <v>665</v>
      </c>
      <c r="F298" s="14" t="s">
        <v>770</v>
      </c>
      <c r="G298" s="5">
        <v>41163605.62126518</v>
      </c>
      <c r="H298" s="5">
        <v>0</v>
      </c>
      <c r="I298" s="5">
        <v>0</v>
      </c>
      <c r="J298" s="5">
        <v>1380051.6742081</v>
      </c>
      <c r="K298" s="5">
        <v>1768602.8959276001</v>
      </c>
      <c r="L298" s="5">
        <v>26981528.434952173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2056970.5199999998</v>
      </c>
      <c r="T298" s="6">
        <v>0</v>
      </c>
      <c r="U298" s="6">
        <v>0</v>
      </c>
      <c r="V298" s="7">
        <f t="shared" si="4"/>
        <v>73350759.146353051</v>
      </c>
    </row>
    <row r="299" spans="1:22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4" t="s">
        <v>666</v>
      </c>
      <c r="F299" s="14" t="s">
        <v>772</v>
      </c>
      <c r="G299" s="5">
        <v>11963007.195578847</v>
      </c>
      <c r="H299" s="5">
        <v>7895969.5488436781</v>
      </c>
      <c r="I299" s="5">
        <v>0</v>
      </c>
      <c r="J299" s="5">
        <v>890531.37556562002</v>
      </c>
      <c r="K299" s="5">
        <v>784873.19457013998</v>
      </c>
      <c r="L299" s="5">
        <v>0</v>
      </c>
      <c r="M299" s="5">
        <v>11067729.714696119</v>
      </c>
      <c r="N299" s="6">
        <v>0</v>
      </c>
      <c r="O299" s="6">
        <v>0</v>
      </c>
      <c r="P299" s="6">
        <v>-3166041.4938805713</v>
      </c>
      <c r="Q299" s="6">
        <v>0</v>
      </c>
      <c r="R299" s="6">
        <v>0</v>
      </c>
      <c r="S299" s="6">
        <v>0</v>
      </c>
      <c r="T299" s="6">
        <v>803532.24</v>
      </c>
      <c r="U299" s="6">
        <v>0</v>
      </c>
      <c r="V299" s="7">
        <f t="shared" si="4"/>
        <v>30239601.775373828</v>
      </c>
    </row>
    <row r="300" spans="1:22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4" t="s">
        <v>667</v>
      </c>
      <c r="F300" s="14" t="s">
        <v>772</v>
      </c>
      <c r="G300" s="5">
        <v>12024499.805522861</v>
      </c>
      <c r="H300" s="5">
        <v>7936556.6493660528</v>
      </c>
      <c r="I300" s="5">
        <v>0</v>
      </c>
      <c r="J300" s="5">
        <v>1238460.8778281</v>
      </c>
      <c r="K300" s="5">
        <v>855039.35746605997</v>
      </c>
      <c r="L300" s="5">
        <v>0</v>
      </c>
      <c r="M300" s="5">
        <v>11471216.229091825</v>
      </c>
      <c r="N300" s="6">
        <v>0</v>
      </c>
      <c r="O300" s="6">
        <v>0</v>
      </c>
      <c r="P300" s="6">
        <v>-1353353.1283849552</v>
      </c>
      <c r="Q300" s="6">
        <v>0</v>
      </c>
      <c r="R300" s="6">
        <v>0</v>
      </c>
      <c r="S300" s="6">
        <v>0</v>
      </c>
      <c r="T300" s="6">
        <v>791893.8</v>
      </c>
      <c r="U300" s="6">
        <v>0</v>
      </c>
      <c r="V300" s="7">
        <f t="shared" si="4"/>
        <v>32964313.590889942</v>
      </c>
    </row>
    <row r="301" spans="1:22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4" t="s">
        <v>520</v>
      </c>
      <c r="F301" s="14" t="s">
        <v>772</v>
      </c>
      <c r="G301" s="5">
        <v>30526961.792040493</v>
      </c>
      <c r="H301" s="5">
        <v>20148776.707059655</v>
      </c>
      <c r="I301" s="5">
        <v>0</v>
      </c>
      <c r="J301" s="5">
        <v>1396322.6696833</v>
      </c>
      <c r="K301" s="5">
        <v>1828092.8868778001</v>
      </c>
      <c r="L301" s="5">
        <v>0</v>
      </c>
      <c r="M301" s="5">
        <v>30486703.195701625</v>
      </c>
      <c r="N301" s="6">
        <v>0</v>
      </c>
      <c r="O301" s="6">
        <v>0</v>
      </c>
      <c r="P301" s="6">
        <v>1485545.0271409452</v>
      </c>
      <c r="Q301" s="6">
        <v>0</v>
      </c>
      <c r="R301" s="6">
        <v>0</v>
      </c>
      <c r="S301" s="6">
        <v>0</v>
      </c>
      <c r="T301" s="6">
        <v>3380463.18</v>
      </c>
      <c r="U301" s="6">
        <v>0</v>
      </c>
      <c r="V301" s="7">
        <f t="shared" si="4"/>
        <v>89252865.458503827</v>
      </c>
    </row>
    <row r="302" spans="1:22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4" t="s">
        <v>521</v>
      </c>
      <c r="F302" s="14" t="s">
        <v>770</v>
      </c>
      <c r="G302" s="5">
        <v>192377798.41930884</v>
      </c>
      <c r="H302" s="5">
        <v>0</v>
      </c>
      <c r="I302" s="5">
        <v>0</v>
      </c>
      <c r="J302" s="5">
        <v>10909825.538462</v>
      </c>
      <c r="K302" s="5">
        <v>8716386.2533937003</v>
      </c>
      <c r="L302" s="5">
        <v>134070181.37312047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14106506.4</v>
      </c>
      <c r="T302" s="6">
        <v>0</v>
      </c>
      <c r="U302" s="6">
        <v>0</v>
      </c>
      <c r="V302" s="7">
        <f t="shared" si="4"/>
        <v>360180697.984285</v>
      </c>
    </row>
    <row r="303" spans="1:22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4" t="s">
        <v>524</v>
      </c>
      <c r="F303" s="14" t="s">
        <v>770</v>
      </c>
      <c r="G303" s="5">
        <v>110890751.50733499</v>
      </c>
      <c r="H303" s="5">
        <v>0</v>
      </c>
      <c r="I303" s="5">
        <v>0</v>
      </c>
      <c r="J303" s="5">
        <v>3424150.0995474998</v>
      </c>
      <c r="K303" s="5">
        <v>5410016.5158371003</v>
      </c>
      <c r="L303" s="5">
        <v>72344600.996158645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6679503</v>
      </c>
      <c r="T303" s="6">
        <v>0</v>
      </c>
      <c r="U303" s="6">
        <v>0</v>
      </c>
      <c r="V303" s="7">
        <f t="shared" si="4"/>
        <v>198749022.11887825</v>
      </c>
    </row>
    <row r="304" spans="1:22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4" t="s">
        <v>525</v>
      </c>
      <c r="F304" s="14" t="s">
        <v>770</v>
      </c>
      <c r="G304" s="5">
        <v>142429973.63830513</v>
      </c>
      <c r="H304" s="5">
        <v>0</v>
      </c>
      <c r="I304" s="5">
        <v>0</v>
      </c>
      <c r="J304" s="5">
        <v>4834775.6923077004</v>
      </c>
      <c r="K304" s="5">
        <v>9728338.0271492992</v>
      </c>
      <c r="L304" s="5">
        <v>119796169.57606933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8668303.379999999</v>
      </c>
      <c r="T304" s="6">
        <v>0</v>
      </c>
      <c r="U304" s="6">
        <v>0</v>
      </c>
      <c r="V304" s="7">
        <f t="shared" si="4"/>
        <v>285457560.31383145</v>
      </c>
    </row>
    <row r="305" spans="1:22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4" t="s">
        <v>528</v>
      </c>
      <c r="F305" s="14" t="s">
        <v>770</v>
      </c>
      <c r="G305" s="5">
        <v>89401931.080143839</v>
      </c>
      <c r="H305" s="5">
        <v>0</v>
      </c>
      <c r="I305" s="5">
        <v>0</v>
      </c>
      <c r="J305" s="5">
        <v>2917721.1040723999</v>
      </c>
      <c r="K305" s="5">
        <v>3702975.2941176002</v>
      </c>
      <c r="L305" s="5">
        <v>54478584.148121864</v>
      </c>
      <c r="M305" s="5">
        <v>0</v>
      </c>
      <c r="N305" s="6">
        <v>0</v>
      </c>
      <c r="O305" s="6">
        <v>-862766.80172336975</v>
      </c>
      <c r="P305" s="6">
        <v>0</v>
      </c>
      <c r="Q305" s="6">
        <v>0</v>
      </c>
      <c r="R305" s="6">
        <v>0</v>
      </c>
      <c r="S305" s="6">
        <v>5081555.88</v>
      </c>
      <c r="T305" s="6">
        <v>0</v>
      </c>
      <c r="U305" s="6">
        <v>0</v>
      </c>
      <c r="V305" s="7">
        <f t="shared" si="4"/>
        <v>154720000.70473236</v>
      </c>
    </row>
    <row r="306" spans="1:22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4" t="s">
        <v>531</v>
      </c>
      <c r="F306" s="14" t="s">
        <v>770</v>
      </c>
      <c r="G306" s="5">
        <v>44492838.532671764</v>
      </c>
      <c r="H306" s="5">
        <v>0</v>
      </c>
      <c r="I306" s="5">
        <v>0</v>
      </c>
      <c r="J306" s="5">
        <v>1685356.6515837</v>
      </c>
      <c r="K306" s="5">
        <v>2546971.1583710001</v>
      </c>
      <c r="L306" s="5">
        <v>32777454.261713915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2253851.1</v>
      </c>
      <c r="T306" s="6">
        <v>0</v>
      </c>
      <c r="U306" s="6">
        <v>0</v>
      </c>
      <c r="V306" s="7">
        <f t="shared" si="4"/>
        <v>83756471.704340369</v>
      </c>
    </row>
    <row r="307" spans="1:22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4" t="s">
        <v>534</v>
      </c>
      <c r="F307" s="14" t="s">
        <v>772</v>
      </c>
      <c r="G307" s="5">
        <v>38874102.37475276</v>
      </c>
      <c r="H307" s="5">
        <v>25658157.984149519</v>
      </c>
      <c r="I307" s="5">
        <v>0</v>
      </c>
      <c r="J307" s="5">
        <v>1885732.6696833</v>
      </c>
      <c r="K307" s="5">
        <v>2536134.0180996</v>
      </c>
      <c r="L307" s="5">
        <v>0</v>
      </c>
      <c r="M307" s="5">
        <v>38526192.102668427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3215757.2399999998</v>
      </c>
      <c r="U307" s="6">
        <v>0</v>
      </c>
      <c r="V307" s="7">
        <f t="shared" si="4"/>
        <v>110696076.38935359</v>
      </c>
    </row>
    <row r="308" spans="1:22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4" t="s">
        <v>535</v>
      </c>
      <c r="F308" s="14" t="s">
        <v>773</v>
      </c>
      <c r="G308" s="5">
        <v>79549677.011371419</v>
      </c>
      <c r="H308" s="5">
        <v>0</v>
      </c>
      <c r="I308" s="5">
        <v>0</v>
      </c>
      <c r="J308" s="5">
        <v>2242549.0226244</v>
      </c>
      <c r="K308" s="5">
        <v>4610827.4117647</v>
      </c>
      <c r="L308" s="5">
        <v>61488590.021727502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3776582.7</v>
      </c>
      <c r="T308" s="6">
        <v>0</v>
      </c>
      <c r="U308" s="6">
        <v>0</v>
      </c>
      <c r="V308" s="7">
        <f t="shared" si="4"/>
        <v>151668226.16748801</v>
      </c>
    </row>
    <row r="309" spans="1:22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4" t="s">
        <v>538</v>
      </c>
      <c r="F309" s="14" t="s">
        <v>770</v>
      </c>
      <c r="G309" s="5">
        <v>109711757.94943041</v>
      </c>
      <c r="H309" s="5">
        <v>0</v>
      </c>
      <c r="I309" s="5">
        <v>0</v>
      </c>
      <c r="J309" s="5">
        <v>3657205.7828054</v>
      </c>
      <c r="K309" s="5">
        <v>5381352.3076922996</v>
      </c>
      <c r="L309" s="5">
        <v>71306740.495142043</v>
      </c>
      <c r="M309" s="5">
        <v>0</v>
      </c>
      <c r="N309" s="6">
        <v>0</v>
      </c>
      <c r="O309" s="6">
        <v>-1068078.7458356852</v>
      </c>
      <c r="P309" s="6">
        <v>0</v>
      </c>
      <c r="Q309" s="6">
        <v>0</v>
      </c>
      <c r="R309" s="6">
        <v>0</v>
      </c>
      <c r="S309" s="6">
        <v>5720337.540000001</v>
      </c>
      <c r="T309" s="6">
        <v>0</v>
      </c>
      <c r="U309" s="6">
        <v>0</v>
      </c>
      <c r="V309" s="7">
        <f t="shared" si="4"/>
        <v>194709315.32923445</v>
      </c>
    </row>
    <row r="310" spans="1:22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4" t="s">
        <v>541</v>
      </c>
      <c r="F310" s="14" t="s">
        <v>770</v>
      </c>
      <c r="G310" s="5">
        <v>124361184.25181438</v>
      </c>
      <c r="H310" s="5">
        <v>0</v>
      </c>
      <c r="I310" s="5">
        <v>0</v>
      </c>
      <c r="J310" s="5">
        <v>5569132.5882353</v>
      </c>
      <c r="K310" s="5">
        <v>5879938.3438913999</v>
      </c>
      <c r="L310" s="5">
        <v>95398322.888352737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7027274.7000000002</v>
      </c>
      <c r="T310" s="6">
        <v>0</v>
      </c>
      <c r="U310" s="6">
        <v>0</v>
      </c>
      <c r="V310" s="7">
        <f t="shared" si="4"/>
        <v>238235852.77229381</v>
      </c>
    </row>
    <row r="311" spans="1:22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4" t="s">
        <v>544</v>
      </c>
      <c r="F311" s="14" t="s">
        <v>770</v>
      </c>
      <c r="G311" s="5">
        <v>112954088.847084</v>
      </c>
      <c r="H311" s="5">
        <v>0</v>
      </c>
      <c r="I311" s="5">
        <v>0</v>
      </c>
      <c r="J311" s="5">
        <v>3132167.1131222001</v>
      </c>
      <c r="K311" s="5">
        <v>5543266.6877827998</v>
      </c>
      <c r="L311" s="5">
        <v>83980617.223465189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6012000</v>
      </c>
      <c r="T311" s="6">
        <v>0</v>
      </c>
      <c r="U311" s="6">
        <v>0</v>
      </c>
      <c r="V311" s="7">
        <f t="shared" si="4"/>
        <v>211622139.87145418</v>
      </c>
    </row>
    <row r="312" spans="1:22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4" t="s">
        <v>547</v>
      </c>
      <c r="F312" s="14" t="s">
        <v>772</v>
      </c>
      <c r="G312" s="5">
        <v>40151348.909262225</v>
      </c>
      <c r="H312" s="5">
        <v>26501181.78058926</v>
      </c>
      <c r="I312" s="5">
        <v>0</v>
      </c>
      <c r="J312" s="5">
        <v>3798586.3529412001</v>
      </c>
      <c r="K312" s="5">
        <v>4682820.1538461996</v>
      </c>
      <c r="L312" s="5">
        <v>0</v>
      </c>
      <c r="M312" s="5">
        <v>74718733.978704453</v>
      </c>
      <c r="N312" s="6">
        <v>0</v>
      </c>
      <c r="O312" s="6">
        <v>0</v>
      </c>
      <c r="P312" s="6">
        <v>-5211156.74308421</v>
      </c>
      <c r="Q312" s="6">
        <v>0</v>
      </c>
      <c r="R312" s="6">
        <v>0</v>
      </c>
      <c r="S312" s="6">
        <v>0</v>
      </c>
      <c r="T312" s="6">
        <v>3371564.7</v>
      </c>
      <c r="U312" s="6">
        <v>0</v>
      </c>
      <c r="V312" s="7">
        <f t="shared" si="4"/>
        <v>148013079.1322591</v>
      </c>
    </row>
    <row r="313" spans="1:22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4" t="s">
        <v>550</v>
      </c>
      <c r="F313" s="14" t="s">
        <v>770</v>
      </c>
      <c r="G313" s="5">
        <v>79470950.59161976</v>
      </c>
      <c r="H313" s="5">
        <v>0</v>
      </c>
      <c r="I313" s="5">
        <v>0</v>
      </c>
      <c r="J313" s="5">
        <v>3127154.479638</v>
      </c>
      <c r="K313" s="5">
        <v>4565759.9728506999</v>
      </c>
      <c r="L313" s="5">
        <v>62852233.955871649</v>
      </c>
      <c r="M313" s="5">
        <v>0</v>
      </c>
      <c r="N313" s="6">
        <v>0</v>
      </c>
      <c r="O313" s="6">
        <v>-4936622.3046316719</v>
      </c>
      <c r="P313" s="6">
        <v>0</v>
      </c>
      <c r="Q313" s="6">
        <v>0</v>
      </c>
      <c r="R313" s="6">
        <v>0</v>
      </c>
      <c r="S313" s="6">
        <v>4468770</v>
      </c>
      <c r="T313" s="6">
        <v>0</v>
      </c>
      <c r="U313" s="6">
        <v>0</v>
      </c>
      <c r="V313" s="7">
        <f t="shared" si="4"/>
        <v>149548246.69534841</v>
      </c>
    </row>
    <row r="314" spans="1:22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4" t="s">
        <v>553</v>
      </c>
      <c r="F314" s="14" t="s">
        <v>770</v>
      </c>
      <c r="G314" s="5">
        <v>73039705.757405967</v>
      </c>
      <c r="H314" s="5">
        <v>0</v>
      </c>
      <c r="I314" s="5">
        <v>0</v>
      </c>
      <c r="J314" s="5">
        <v>1687039.2217194999</v>
      </c>
      <c r="K314" s="5">
        <v>2399576.4343890999</v>
      </c>
      <c r="L314" s="5">
        <v>48442389.008833416</v>
      </c>
      <c r="M314" s="5">
        <v>0</v>
      </c>
      <c r="N314" s="6">
        <v>0</v>
      </c>
      <c r="O314" s="6">
        <v>-2645421.8565345476</v>
      </c>
      <c r="P314" s="6">
        <v>0</v>
      </c>
      <c r="Q314" s="6">
        <v>0</v>
      </c>
      <c r="R314" s="6">
        <v>0</v>
      </c>
      <c r="S314" s="6">
        <v>3547779.12</v>
      </c>
      <c r="T314" s="6">
        <v>0</v>
      </c>
      <c r="U314" s="6">
        <v>0</v>
      </c>
      <c r="V314" s="7">
        <f t="shared" si="4"/>
        <v>126471067.68581346</v>
      </c>
    </row>
    <row r="315" spans="1:22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4" t="s">
        <v>556</v>
      </c>
      <c r="F315" s="14" t="s">
        <v>770</v>
      </c>
      <c r="G315" s="5">
        <v>106141603.51715569</v>
      </c>
      <c r="H315" s="5">
        <v>0</v>
      </c>
      <c r="I315" s="5">
        <v>0</v>
      </c>
      <c r="J315" s="5">
        <v>5427787.5475113001</v>
      </c>
      <c r="K315" s="5">
        <v>6226270.4886878002</v>
      </c>
      <c r="L315" s="5">
        <v>103434552.48168571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5550621.4799999995</v>
      </c>
      <c r="T315" s="6">
        <v>0</v>
      </c>
      <c r="U315" s="6">
        <v>0</v>
      </c>
      <c r="V315" s="7">
        <f t="shared" si="4"/>
        <v>226780835.51504049</v>
      </c>
    </row>
    <row r="316" spans="1:22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4" t="s">
        <v>559</v>
      </c>
      <c r="F316" s="14" t="s">
        <v>770</v>
      </c>
      <c r="G316" s="5">
        <v>53707109.695279561</v>
      </c>
      <c r="H316" s="5">
        <v>0</v>
      </c>
      <c r="I316" s="5">
        <v>0</v>
      </c>
      <c r="J316" s="5">
        <v>1220360.3348415999</v>
      </c>
      <c r="K316" s="5">
        <v>1985942.1900452001</v>
      </c>
      <c r="L316" s="5">
        <v>28901450.357622124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2660113.08</v>
      </c>
      <c r="T316" s="6">
        <v>0</v>
      </c>
      <c r="U316" s="6">
        <v>0</v>
      </c>
      <c r="V316" s="7">
        <f t="shared" si="4"/>
        <v>88474975.657788485</v>
      </c>
    </row>
    <row r="317" spans="1:22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4" t="s">
        <v>562</v>
      </c>
      <c r="F317" s="14" t="s">
        <v>770</v>
      </c>
      <c r="G317" s="5">
        <v>66091410.343413644</v>
      </c>
      <c r="H317" s="5">
        <v>0</v>
      </c>
      <c r="I317" s="5">
        <v>0</v>
      </c>
      <c r="J317" s="5">
        <v>2485469.0678733001</v>
      </c>
      <c r="K317" s="5">
        <v>3357932.9683257998</v>
      </c>
      <c r="L317" s="5">
        <v>49291342.204232737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3960000</v>
      </c>
      <c r="T317" s="6">
        <v>0</v>
      </c>
      <c r="U317" s="6">
        <v>0</v>
      </c>
      <c r="V317" s="7">
        <f t="shared" si="4"/>
        <v>125186154.58384548</v>
      </c>
    </row>
    <row r="318" spans="1:22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4" t="s">
        <v>565</v>
      </c>
      <c r="F318" s="14" t="s">
        <v>772</v>
      </c>
      <c r="G318" s="5">
        <v>28414307.746571209</v>
      </c>
      <c r="H318" s="5">
        <v>18754357.08183099</v>
      </c>
      <c r="I318" s="5">
        <v>0</v>
      </c>
      <c r="J318" s="5">
        <v>1888132.7692308</v>
      </c>
      <c r="K318" s="5">
        <v>2067879.2488688</v>
      </c>
      <c r="L318" s="5">
        <v>0</v>
      </c>
      <c r="M318" s="5">
        <v>30518545.804043215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2052454.8599999999</v>
      </c>
      <c r="U318" s="6">
        <v>0</v>
      </c>
      <c r="V318" s="7">
        <f t="shared" si="4"/>
        <v>83695677.510545015</v>
      </c>
    </row>
    <row r="319" spans="1:22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4" t="s">
        <v>566</v>
      </c>
      <c r="F319" s="14" t="s">
        <v>770</v>
      </c>
      <c r="G319" s="5">
        <v>22956404.880652323</v>
      </c>
      <c r="H319" s="5">
        <v>0</v>
      </c>
      <c r="I319" s="5">
        <v>0</v>
      </c>
      <c r="J319" s="5">
        <v>678786</v>
      </c>
      <c r="K319" s="5">
        <v>1136077.5113122</v>
      </c>
      <c r="L319" s="5">
        <v>17608750.391794045</v>
      </c>
      <c r="M319" s="5">
        <v>0</v>
      </c>
      <c r="N319" s="6">
        <v>0</v>
      </c>
      <c r="O319" s="6">
        <v>-3880182.8208328867</v>
      </c>
      <c r="P319" s="6">
        <v>0</v>
      </c>
      <c r="Q319" s="6">
        <v>0</v>
      </c>
      <c r="R319" s="6">
        <v>0</v>
      </c>
      <c r="S319" s="6">
        <v>1034266.86</v>
      </c>
      <c r="T319" s="6">
        <v>0</v>
      </c>
      <c r="U319" s="6">
        <v>0</v>
      </c>
      <c r="V319" s="7">
        <f t="shared" si="4"/>
        <v>39534102.822925679</v>
      </c>
    </row>
    <row r="320" spans="1:22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4" t="s">
        <v>567</v>
      </c>
      <c r="F320" s="14" t="s">
        <v>770</v>
      </c>
      <c r="G320" s="5">
        <v>60324623.625452183</v>
      </c>
      <c r="H320" s="5">
        <v>0</v>
      </c>
      <c r="I320" s="5">
        <v>0</v>
      </c>
      <c r="J320" s="5">
        <v>1289095.6380090001</v>
      </c>
      <c r="K320" s="5">
        <v>1886543.2036198999</v>
      </c>
      <c r="L320" s="5">
        <v>25250448.823225692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2787232.86</v>
      </c>
      <c r="T320" s="6">
        <v>0</v>
      </c>
      <c r="U320" s="6">
        <v>0</v>
      </c>
      <c r="V320" s="7">
        <f t="shared" si="4"/>
        <v>91537944.150306776</v>
      </c>
    </row>
    <row r="321" spans="1:22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4" t="s">
        <v>570</v>
      </c>
      <c r="F321" s="14" t="s">
        <v>770</v>
      </c>
      <c r="G321" s="5">
        <v>87061274.532285303</v>
      </c>
      <c r="H321" s="5">
        <v>0</v>
      </c>
      <c r="I321" s="5">
        <v>0</v>
      </c>
      <c r="J321" s="5">
        <v>2074078.9502262</v>
      </c>
      <c r="K321" s="5">
        <v>3960362.9502262999</v>
      </c>
      <c r="L321" s="5">
        <v>62781566.404006101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5692661.6399999997</v>
      </c>
      <c r="T321" s="6">
        <v>0</v>
      </c>
      <c r="U321" s="6">
        <v>0</v>
      </c>
      <c r="V321" s="7">
        <f t="shared" si="4"/>
        <v>161569944.47674391</v>
      </c>
    </row>
    <row r="322" spans="1:22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4" t="s">
        <v>573</v>
      </c>
      <c r="F322" s="14" t="s">
        <v>770</v>
      </c>
      <c r="G322" s="5">
        <v>95497242.040419459</v>
      </c>
      <c r="H322" s="5">
        <v>0</v>
      </c>
      <c r="I322" s="5">
        <v>0</v>
      </c>
      <c r="J322" s="5">
        <v>2971540.3891403</v>
      </c>
      <c r="K322" s="5">
        <v>3832862.7963800998</v>
      </c>
      <c r="L322" s="5">
        <v>55384125.375799395</v>
      </c>
      <c r="M322" s="5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5125306.8600000003</v>
      </c>
      <c r="T322" s="6">
        <v>0</v>
      </c>
      <c r="U322" s="6">
        <v>0</v>
      </c>
      <c r="V322" s="7">
        <f t="shared" si="4"/>
        <v>162811077.46173927</v>
      </c>
    </row>
    <row r="323" spans="1:22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4" t="s">
        <v>576</v>
      </c>
      <c r="F323" s="14" t="s">
        <v>770</v>
      </c>
      <c r="G323" s="5">
        <v>79393224.701043725</v>
      </c>
      <c r="H323" s="5">
        <v>0</v>
      </c>
      <c r="I323" s="5">
        <v>0</v>
      </c>
      <c r="J323" s="5">
        <v>2460117.5384614998</v>
      </c>
      <c r="K323" s="5">
        <v>4019824.3710407</v>
      </c>
      <c r="L323" s="5">
        <v>62354622.329455949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4731156</v>
      </c>
      <c r="T323" s="6">
        <v>0</v>
      </c>
      <c r="U323" s="6">
        <v>0</v>
      </c>
      <c r="V323" s="7">
        <f t="shared" si="4"/>
        <v>152958944.94000188</v>
      </c>
    </row>
    <row r="324" spans="1:22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4" t="s">
        <v>579</v>
      </c>
      <c r="F324" s="14" t="s">
        <v>770</v>
      </c>
      <c r="G324" s="5">
        <v>88638684.378932118</v>
      </c>
      <c r="H324" s="5">
        <v>0</v>
      </c>
      <c r="I324" s="5">
        <v>0</v>
      </c>
      <c r="J324" s="5">
        <v>3294907.4117647</v>
      </c>
      <c r="K324" s="5">
        <v>4912752.6063347999</v>
      </c>
      <c r="L324" s="5">
        <v>74970580.266691417</v>
      </c>
      <c r="M324" s="5">
        <v>0</v>
      </c>
      <c r="N324" s="6">
        <v>0</v>
      </c>
      <c r="O324" s="6">
        <v>-1205306.2238012156</v>
      </c>
      <c r="P324" s="6">
        <v>0</v>
      </c>
      <c r="Q324" s="6">
        <v>0</v>
      </c>
      <c r="R324" s="6">
        <v>0</v>
      </c>
      <c r="S324" s="6">
        <v>5252472.1800000006</v>
      </c>
      <c r="T324" s="6">
        <v>0</v>
      </c>
      <c r="U324" s="6">
        <v>0</v>
      </c>
      <c r="V324" s="7">
        <f t="shared" si="4"/>
        <v>175864090.61992183</v>
      </c>
    </row>
    <row r="325" spans="1:22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4" t="s">
        <v>580</v>
      </c>
      <c r="F325" s="14" t="s">
        <v>770</v>
      </c>
      <c r="G325" s="5">
        <v>71698078.635707915</v>
      </c>
      <c r="H325" s="5">
        <v>0</v>
      </c>
      <c r="I325" s="5">
        <v>0</v>
      </c>
      <c r="J325" s="5">
        <v>3242200.760181</v>
      </c>
      <c r="K325" s="5">
        <v>4037905.0859727999</v>
      </c>
      <c r="L325" s="5">
        <v>50452340.952130519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4757418</v>
      </c>
      <c r="T325" s="6">
        <v>0</v>
      </c>
      <c r="U325" s="6">
        <v>0</v>
      </c>
      <c r="V325" s="7">
        <f t="shared" si="4"/>
        <v>134187943.43399224</v>
      </c>
    </row>
    <row r="326" spans="1:22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4" t="s">
        <v>581</v>
      </c>
      <c r="F326" s="14" t="s">
        <v>770</v>
      </c>
      <c r="G326" s="5">
        <v>107977493.34876265</v>
      </c>
      <c r="H326" s="5">
        <v>0</v>
      </c>
      <c r="I326" s="5">
        <v>0</v>
      </c>
      <c r="J326" s="5">
        <v>3795564.5067873001</v>
      </c>
      <c r="K326" s="5">
        <v>5267152.5972851003</v>
      </c>
      <c r="L326" s="5">
        <v>63267440.16807089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6845823</v>
      </c>
      <c r="T326" s="6">
        <v>0</v>
      </c>
      <c r="U326" s="6">
        <v>0</v>
      </c>
      <c r="V326" s="7">
        <f t="shared" si="4"/>
        <v>187153473.62090594</v>
      </c>
    </row>
    <row r="327" spans="1:22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4" t="s">
        <v>582</v>
      </c>
      <c r="F327" s="14" t="s">
        <v>770</v>
      </c>
      <c r="G327" s="5">
        <v>89392492.020975098</v>
      </c>
      <c r="H327" s="5">
        <v>0</v>
      </c>
      <c r="I327" s="5">
        <v>0</v>
      </c>
      <c r="J327" s="5">
        <v>2317331.7737556999</v>
      </c>
      <c r="K327" s="5">
        <v>3978011.239819</v>
      </c>
      <c r="L327" s="5">
        <v>50262139.593293853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5484366.3600000003</v>
      </c>
      <c r="T327" s="6">
        <v>0</v>
      </c>
      <c r="U327" s="6">
        <v>0</v>
      </c>
      <c r="V327" s="7">
        <f t="shared" si="4"/>
        <v>151434340.98784366</v>
      </c>
    </row>
    <row r="328" spans="1:22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4" t="s">
        <v>583</v>
      </c>
      <c r="F328" s="14" t="s">
        <v>770</v>
      </c>
      <c r="G328" s="5">
        <v>39263194.424832821</v>
      </c>
      <c r="H328" s="5">
        <v>0</v>
      </c>
      <c r="I328" s="5">
        <v>0</v>
      </c>
      <c r="J328" s="5">
        <v>1045775.6561086</v>
      </c>
      <c r="K328" s="5">
        <v>1834638.2352940999</v>
      </c>
      <c r="L328" s="5">
        <v>25043713.879854418</v>
      </c>
      <c r="M328" s="5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2695203.72</v>
      </c>
      <c r="T328" s="6">
        <v>0</v>
      </c>
      <c r="U328" s="6">
        <v>0</v>
      </c>
      <c r="V328" s="7">
        <f t="shared" si="4"/>
        <v>69882525.916089952</v>
      </c>
    </row>
    <row r="329" spans="1:22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4" t="s">
        <v>586</v>
      </c>
      <c r="F329" s="14" t="s">
        <v>770</v>
      </c>
      <c r="G329" s="5">
        <v>41316053.688157834</v>
      </c>
      <c r="H329" s="5">
        <v>0</v>
      </c>
      <c r="I329" s="5">
        <v>0</v>
      </c>
      <c r="J329" s="5">
        <v>1660996.7058824</v>
      </c>
      <c r="K329" s="5">
        <v>2349567.5475113001</v>
      </c>
      <c r="L329" s="5">
        <v>34068740.526136607</v>
      </c>
      <c r="M329" s="5">
        <v>0</v>
      </c>
      <c r="N329" s="6">
        <v>0</v>
      </c>
      <c r="O329" s="6">
        <v>-5386375.6630584002</v>
      </c>
      <c r="P329" s="6">
        <v>0</v>
      </c>
      <c r="Q329" s="6">
        <v>0</v>
      </c>
      <c r="R329" s="6">
        <v>0</v>
      </c>
      <c r="S329" s="6">
        <v>1923771.7800000003</v>
      </c>
      <c r="T329" s="6">
        <v>0</v>
      </c>
      <c r="U329" s="6">
        <v>0</v>
      </c>
      <c r="V329" s="7">
        <f t="shared" ref="V329:V392" si="5">+SUM(G329:U329)</f>
        <v>75932754.584629744</v>
      </c>
    </row>
    <row r="330" spans="1:22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4" t="s">
        <v>589</v>
      </c>
      <c r="F330" s="14" t="s">
        <v>770</v>
      </c>
      <c r="G330" s="5">
        <v>62022183.289414242</v>
      </c>
      <c r="H330" s="5">
        <v>0</v>
      </c>
      <c r="I330" s="5">
        <v>0</v>
      </c>
      <c r="J330" s="5">
        <v>1800794.3619909999</v>
      </c>
      <c r="K330" s="5">
        <v>3280951.8823529002</v>
      </c>
      <c r="L330" s="5">
        <v>40689564.804474398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3046576.32</v>
      </c>
      <c r="T330" s="6">
        <v>0</v>
      </c>
      <c r="U330" s="6">
        <v>0</v>
      </c>
      <c r="V330" s="7">
        <f t="shared" si="5"/>
        <v>110840070.65823254</v>
      </c>
    </row>
    <row r="331" spans="1:22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4" t="s">
        <v>592</v>
      </c>
      <c r="F331" s="14" t="s">
        <v>774</v>
      </c>
      <c r="G331" s="5">
        <v>9780038.1315118279</v>
      </c>
      <c r="H331" s="5">
        <v>0</v>
      </c>
      <c r="I331" s="5">
        <v>0</v>
      </c>
      <c r="J331" s="5">
        <v>0</v>
      </c>
      <c r="K331" s="5">
        <v>1253195.9879336348</v>
      </c>
      <c r="L331" s="5">
        <v>702682.74386298168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587691.17999999993</v>
      </c>
      <c r="T331" s="6">
        <v>0</v>
      </c>
      <c r="U331" s="6">
        <v>0</v>
      </c>
      <c r="V331" s="7">
        <f t="shared" si="5"/>
        <v>12323608.043308442</v>
      </c>
    </row>
    <row r="332" spans="1:22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4" t="s">
        <v>595</v>
      </c>
      <c r="F332" s="14" t="s">
        <v>772</v>
      </c>
      <c r="G332" s="5">
        <v>34444212.390170112</v>
      </c>
      <c r="H332" s="5">
        <v>22734288.103345707</v>
      </c>
      <c r="I332" s="5">
        <v>0</v>
      </c>
      <c r="J332" s="5">
        <v>1818665.0316742</v>
      </c>
      <c r="K332" s="5">
        <v>2474521.4751130999</v>
      </c>
      <c r="L332" s="5">
        <v>0</v>
      </c>
      <c r="M332" s="5">
        <v>34501959.124042049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2766358.2600000002</v>
      </c>
      <c r="U332" s="6">
        <v>0</v>
      </c>
      <c r="V332" s="7">
        <f t="shared" si="5"/>
        <v>98740004.384345174</v>
      </c>
    </row>
    <row r="333" spans="1:22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4" t="s">
        <v>598</v>
      </c>
      <c r="F333" s="14" t="s">
        <v>770</v>
      </c>
      <c r="G333" s="5">
        <v>82661054.486822337</v>
      </c>
      <c r="H333" s="5">
        <v>0</v>
      </c>
      <c r="I333" s="5">
        <v>0</v>
      </c>
      <c r="J333" s="5">
        <v>3277731.3303167</v>
      </c>
      <c r="K333" s="5">
        <v>3625933.4841629001</v>
      </c>
      <c r="L333" s="5">
        <v>63677076.23786217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4362961.32</v>
      </c>
      <c r="T333" s="6">
        <v>0</v>
      </c>
      <c r="U333" s="6">
        <v>0</v>
      </c>
      <c r="V333" s="7">
        <f t="shared" si="5"/>
        <v>157604756.85916409</v>
      </c>
    </row>
    <row r="334" spans="1:22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4" t="s">
        <v>601</v>
      </c>
      <c r="F334" s="14" t="s">
        <v>770</v>
      </c>
      <c r="G334" s="5">
        <v>57144714.148505822</v>
      </c>
      <c r="H334" s="5">
        <v>0</v>
      </c>
      <c r="I334" s="5">
        <v>0</v>
      </c>
      <c r="J334" s="5">
        <v>2352738.2895928002</v>
      </c>
      <c r="K334" s="5">
        <v>2909710.1447963999</v>
      </c>
      <c r="L334" s="5">
        <v>42431972.089157067</v>
      </c>
      <c r="M334" s="5">
        <v>0</v>
      </c>
      <c r="N334" s="6">
        <v>0</v>
      </c>
      <c r="O334" s="6">
        <v>-6707692.9753738036</v>
      </c>
      <c r="P334" s="6">
        <v>0</v>
      </c>
      <c r="Q334" s="6">
        <v>0</v>
      </c>
      <c r="R334" s="6">
        <v>0</v>
      </c>
      <c r="S334" s="6">
        <v>3147657.48</v>
      </c>
      <c r="T334" s="6">
        <v>0</v>
      </c>
      <c r="U334" s="6">
        <v>0</v>
      </c>
      <c r="V334" s="7">
        <f t="shared" si="5"/>
        <v>101279099.17667829</v>
      </c>
    </row>
    <row r="335" spans="1:22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4" t="s">
        <v>602</v>
      </c>
      <c r="F335" s="14" t="s">
        <v>770</v>
      </c>
      <c r="G335" s="5">
        <v>56998167.108483247</v>
      </c>
      <c r="H335" s="5">
        <v>0</v>
      </c>
      <c r="I335" s="5">
        <v>0</v>
      </c>
      <c r="J335" s="5">
        <v>1088283.9366516001</v>
      </c>
      <c r="K335" s="5">
        <v>1586944.2171946</v>
      </c>
      <c r="L335" s="5">
        <v>25305910.779088274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3420484.2</v>
      </c>
      <c r="T335" s="6">
        <v>0</v>
      </c>
      <c r="U335" s="6">
        <v>0</v>
      </c>
      <c r="V335" s="7">
        <f t="shared" si="5"/>
        <v>88399790.241417721</v>
      </c>
    </row>
    <row r="336" spans="1:22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4" t="s">
        <v>603</v>
      </c>
      <c r="F336" s="14" t="s">
        <v>772</v>
      </c>
      <c r="G336" s="5">
        <v>31387672.721175328</v>
      </c>
      <c r="H336" s="5">
        <v>20716873.605748914</v>
      </c>
      <c r="I336" s="5">
        <v>0</v>
      </c>
      <c r="J336" s="5">
        <v>1832862.2352940999</v>
      </c>
      <c r="K336" s="5">
        <v>2475227.3665157999</v>
      </c>
      <c r="L336" s="5">
        <v>0</v>
      </c>
      <c r="M336" s="5">
        <v>37252929.787111625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3391865.82</v>
      </c>
      <c r="U336" s="6">
        <v>0</v>
      </c>
      <c r="V336" s="7">
        <f t="shared" si="5"/>
        <v>97057431.535845757</v>
      </c>
    </row>
    <row r="337" spans="1:22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4" t="s">
        <v>604</v>
      </c>
      <c r="F337" s="14" t="s">
        <v>770</v>
      </c>
      <c r="G337" s="5">
        <v>74385038.8655812</v>
      </c>
      <c r="H337" s="5">
        <v>0</v>
      </c>
      <c r="I337" s="5">
        <v>0</v>
      </c>
      <c r="J337" s="5">
        <v>2676458.4524886999</v>
      </c>
      <c r="K337" s="5">
        <v>3643638.8054299001</v>
      </c>
      <c r="L337" s="5">
        <v>47970216.285025626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5291917.5599999996</v>
      </c>
      <c r="T337" s="6">
        <v>0</v>
      </c>
      <c r="U337" s="6">
        <v>0</v>
      </c>
      <c r="V337" s="7">
        <f t="shared" si="5"/>
        <v>133967269.96852544</v>
      </c>
    </row>
    <row r="338" spans="1:22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4" t="s">
        <v>607</v>
      </c>
      <c r="F338" s="14" t="s">
        <v>770</v>
      </c>
      <c r="G338" s="5">
        <v>30895377.492720321</v>
      </c>
      <c r="H338" s="5">
        <v>0</v>
      </c>
      <c r="I338" s="5">
        <v>0</v>
      </c>
      <c r="J338" s="5">
        <v>990699.10407239001</v>
      </c>
      <c r="K338" s="5">
        <v>1252787.2126696999</v>
      </c>
      <c r="L338" s="5">
        <v>17088116.095066424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1499755.86</v>
      </c>
      <c r="T338" s="6">
        <v>0</v>
      </c>
      <c r="U338" s="6">
        <v>0</v>
      </c>
      <c r="V338" s="7">
        <f t="shared" si="5"/>
        <v>51726735.764528833</v>
      </c>
    </row>
    <row r="339" spans="1:22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4" t="s">
        <v>735</v>
      </c>
      <c r="F339" s="14" t="s">
        <v>774</v>
      </c>
      <c r="G339" s="5">
        <v>11609463.874412024</v>
      </c>
      <c r="H339" s="5">
        <v>0</v>
      </c>
      <c r="I339" s="5">
        <v>0</v>
      </c>
      <c r="J339" s="5">
        <v>0</v>
      </c>
      <c r="K339" s="5">
        <v>1161923.4851684263</v>
      </c>
      <c r="L339" s="5">
        <v>2952247.0582559244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16594769.797836374</v>
      </c>
    </row>
    <row r="340" spans="1:22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4" t="s">
        <v>608</v>
      </c>
      <c r="F340" s="14" t="s">
        <v>773</v>
      </c>
      <c r="G340" s="5">
        <v>130099339.60449232</v>
      </c>
      <c r="H340" s="5">
        <v>0</v>
      </c>
      <c r="I340" s="5">
        <v>0</v>
      </c>
      <c r="J340" s="5">
        <v>4713239.1221719999</v>
      </c>
      <c r="K340" s="5">
        <v>10547957.475113001</v>
      </c>
      <c r="L340" s="5">
        <v>106367939.1903493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8380720.4399999995</v>
      </c>
      <c r="T340" s="6">
        <v>0</v>
      </c>
      <c r="U340" s="6">
        <v>0</v>
      </c>
      <c r="V340" s="7">
        <f t="shared" si="5"/>
        <v>260109195.83212662</v>
      </c>
    </row>
    <row r="341" spans="1:22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4" t="s">
        <v>609</v>
      </c>
      <c r="F341" s="14" t="s">
        <v>773</v>
      </c>
      <c r="G341" s="5">
        <v>68971218.918219909</v>
      </c>
      <c r="H341" s="5">
        <v>0</v>
      </c>
      <c r="I341" s="5">
        <v>0</v>
      </c>
      <c r="J341" s="5">
        <v>3809216.4886877998</v>
      </c>
      <c r="K341" s="5">
        <v>7203171.0588234002</v>
      </c>
      <c r="L341" s="5">
        <v>69257005.590948522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5529885.6600000001</v>
      </c>
      <c r="T341" s="6">
        <v>0</v>
      </c>
      <c r="U341" s="6">
        <v>0</v>
      </c>
      <c r="V341" s="7">
        <f t="shared" si="5"/>
        <v>154770497.71667963</v>
      </c>
    </row>
    <row r="342" spans="1:22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4" t="s">
        <v>610</v>
      </c>
      <c r="F342" s="14" t="s">
        <v>772</v>
      </c>
      <c r="G342" s="5">
        <v>28480688.580920137</v>
      </c>
      <c r="H342" s="5">
        <v>18798170.567694291</v>
      </c>
      <c r="I342" s="5">
        <v>0</v>
      </c>
      <c r="J342" s="5">
        <v>1759631.8823529</v>
      </c>
      <c r="K342" s="5">
        <v>2110194.4072397999</v>
      </c>
      <c r="L342" s="5">
        <v>0</v>
      </c>
      <c r="M342" s="5">
        <v>33894281.329590626</v>
      </c>
      <c r="N342" s="6">
        <v>0</v>
      </c>
      <c r="O342" s="6">
        <v>0</v>
      </c>
      <c r="P342" s="6">
        <v>-4308156.0889406819</v>
      </c>
      <c r="Q342" s="6">
        <v>0</v>
      </c>
      <c r="R342" s="6">
        <v>0</v>
      </c>
      <c r="S342" s="6">
        <v>0</v>
      </c>
      <c r="T342" s="6">
        <v>1870240.14</v>
      </c>
      <c r="U342" s="6">
        <v>0</v>
      </c>
      <c r="V342" s="7">
        <f t="shared" si="5"/>
        <v>82605050.818857089</v>
      </c>
    </row>
    <row r="343" spans="1:22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4" t="s">
        <v>613</v>
      </c>
      <c r="F343" s="14" t="s">
        <v>772</v>
      </c>
      <c r="G343" s="5">
        <v>58901501.912505113</v>
      </c>
      <c r="H343" s="5">
        <v>38876885.876502581</v>
      </c>
      <c r="I343" s="5">
        <v>0</v>
      </c>
      <c r="J343" s="5">
        <v>3356429.5927602001</v>
      </c>
      <c r="K343" s="5">
        <v>5146053.5475113001</v>
      </c>
      <c r="L343" s="5">
        <v>0</v>
      </c>
      <c r="M343" s="5">
        <v>93760143.769206136</v>
      </c>
      <c r="N343" s="6">
        <v>0</v>
      </c>
      <c r="O343" s="6">
        <v>0</v>
      </c>
      <c r="P343" s="6">
        <v>-22605548.581263162</v>
      </c>
      <c r="Q343" s="6">
        <v>0</v>
      </c>
      <c r="R343" s="6">
        <v>0</v>
      </c>
      <c r="S343" s="6">
        <v>0</v>
      </c>
      <c r="T343" s="6">
        <v>4364066.16</v>
      </c>
      <c r="U343" s="6">
        <v>0</v>
      </c>
      <c r="V343" s="7">
        <f t="shared" si="5"/>
        <v>181799532.27722216</v>
      </c>
    </row>
    <row r="344" spans="1:22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4" t="s">
        <v>616</v>
      </c>
      <c r="F344" s="14" t="s">
        <v>770</v>
      </c>
      <c r="G344" s="5">
        <v>52248511.401416101</v>
      </c>
      <c r="H344" s="5">
        <v>0</v>
      </c>
      <c r="I344" s="5">
        <v>0</v>
      </c>
      <c r="J344" s="5">
        <v>2007605.4479638</v>
      </c>
      <c r="K344" s="5">
        <v>2728314.1719457</v>
      </c>
      <c r="L344" s="5">
        <v>55943270.819851376</v>
      </c>
      <c r="M344" s="5">
        <v>0</v>
      </c>
      <c r="N344" s="6">
        <v>0</v>
      </c>
      <c r="O344" s="6">
        <v>-12245464.297923004</v>
      </c>
      <c r="P344" s="6">
        <v>0</v>
      </c>
      <c r="Q344" s="6">
        <v>0</v>
      </c>
      <c r="R344" s="6">
        <v>0</v>
      </c>
      <c r="S344" s="6">
        <v>2566937.7000000002</v>
      </c>
      <c r="T344" s="6">
        <v>0</v>
      </c>
      <c r="U344" s="6">
        <v>0</v>
      </c>
      <c r="V344" s="7">
        <f t="shared" si="5"/>
        <v>103249175.24325398</v>
      </c>
    </row>
    <row r="345" spans="1:22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4" t="s">
        <v>619</v>
      </c>
      <c r="F345" s="14" t="s">
        <v>774</v>
      </c>
      <c r="G345" s="5">
        <v>16118946.683632385</v>
      </c>
      <c r="H345" s="5">
        <v>0</v>
      </c>
      <c r="I345" s="5">
        <v>0</v>
      </c>
      <c r="J345" s="5">
        <v>0</v>
      </c>
      <c r="K345" s="5">
        <v>1644914.5600804423</v>
      </c>
      <c r="L345" s="5">
        <v>900862.2274950447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812576.34</v>
      </c>
      <c r="T345" s="6">
        <v>0</v>
      </c>
      <c r="U345" s="6">
        <v>0</v>
      </c>
      <c r="V345" s="7">
        <f t="shared" si="5"/>
        <v>19477299.811207872</v>
      </c>
    </row>
    <row r="346" spans="1:22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4" t="s">
        <v>622</v>
      </c>
      <c r="F346" s="14" t="s">
        <v>770</v>
      </c>
      <c r="G346" s="5">
        <v>56935830.009021014</v>
      </c>
      <c r="H346" s="5">
        <v>0</v>
      </c>
      <c r="I346" s="5">
        <v>0</v>
      </c>
      <c r="J346" s="5">
        <v>1890378.5429864</v>
      </c>
      <c r="K346" s="5">
        <v>2647809.800905</v>
      </c>
      <c r="L346" s="5">
        <v>43358191.21195969</v>
      </c>
      <c r="M346" s="5">
        <v>0</v>
      </c>
      <c r="N346" s="6">
        <v>0</v>
      </c>
      <c r="O346" s="6">
        <v>-1172460.0150198718</v>
      </c>
      <c r="P346" s="6">
        <v>0</v>
      </c>
      <c r="Q346" s="6">
        <v>0</v>
      </c>
      <c r="R346" s="6">
        <v>0</v>
      </c>
      <c r="S346" s="6">
        <v>2888129.16</v>
      </c>
      <c r="T346" s="6">
        <v>0</v>
      </c>
      <c r="U346" s="6">
        <v>0</v>
      </c>
      <c r="V346" s="7">
        <f t="shared" si="5"/>
        <v>106547878.70985222</v>
      </c>
    </row>
    <row r="347" spans="1:22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4" t="s">
        <v>623</v>
      </c>
      <c r="F347" s="14" t="s">
        <v>770</v>
      </c>
      <c r="G347" s="5">
        <v>86470392.952280596</v>
      </c>
      <c r="H347" s="5">
        <v>0</v>
      </c>
      <c r="I347" s="5">
        <v>0</v>
      </c>
      <c r="J347" s="5">
        <v>3661936.9502262999</v>
      </c>
      <c r="K347" s="5">
        <v>6076757.7737557003</v>
      </c>
      <c r="L347" s="5">
        <v>81666616.100137532</v>
      </c>
      <c r="M347" s="5">
        <v>0</v>
      </c>
      <c r="N347" s="6">
        <v>0</v>
      </c>
      <c r="O347" s="6">
        <v>-11370998.429011595</v>
      </c>
      <c r="P347" s="6">
        <v>0</v>
      </c>
      <c r="Q347" s="6">
        <v>0</v>
      </c>
      <c r="R347" s="6">
        <v>0</v>
      </c>
      <c r="S347" s="6">
        <v>4670190.9000000004</v>
      </c>
      <c r="T347" s="6">
        <v>0</v>
      </c>
      <c r="U347" s="6">
        <v>0</v>
      </c>
      <c r="V347" s="7">
        <f t="shared" si="5"/>
        <v>171174896.24738857</v>
      </c>
    </row>
    <row r="348" spans="1:22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4" t="s">
        <v>626</v>
      </c>
      <c r="F348" s="14" t="s">
        <v>770</v>
      </c>
      <c r="G348" s="5">
        <v>111043492.95798638</v>
      </c>
      <c r="H348" s="5">
        <v>0</v>
      </c>
      <c r="I348" s="5">
        <v>0</v>
      </c>
      <c r="J348" s="5">
        <v>4973307.6470587999</v>
      </c>
      <c r="K348" s="5">
        <v>5827777.1945700999</v>
      </c>
      <c r="L348" s="5">
        <v>129862459.40734291</v>
      </c>
      <c r="M348" s="5">
        <v>0</v>
      </c>
      <c r="N348" s="6">
        <v>0</v>
      </c>
      <c r="O348" s="6">
        <v>-13847417.797832392</v>
      </c>
      <c r="P348" s="6">
        <v>0</v>
      </c>
      <c r="Q348" s="6">
        <v>0</v>
      </c>
      <c r="R348" s="6">
        <v>0</v>
      </c>
      <c r="S348" s="6">
        <v>6493142.3399999999</v>
      </c>
      <c r="T348" s="6">
        <v>0</v>
      </c>
      <c r="U348" s="6">
        <v>0</v>
      </c>
      <c r="V348" s="7">
        <f t="shared" si="5"/>
        <v>244352761.74912578</v>
      </c>
    </row>
    <row r="349" spans="1:22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4" t="s">
        <v>629</v>
      </c>
      <c r="F349" s="14" t="s">
        <v>772</v>
      </c>
      <c r="G349" s="5">
        <v>21031557.016036142</v>
      </c>
      <c r="H349" s="5">
        <v>13881504.12755442</v>
      </c>
      <c r="I349" s="5">
        <v>0</v>
      </c>
      <c r="J349" s="5">
        <v>563936.99547511002</v>
      </c>
      <c r="K349" s="5">
        <v>1100987.1131221999</v>
      </c>
      <c r="L349" s="5">
        <v>0</v>
      </c>
      <c r="M349" s="5">
        <v>16106637.161493642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1805458.14</v>
      </c>
      <c r="U349" s="6">
        <v>0</v>
      </c>
      <c r="V349" s="7">
        <f t="shared" si="5"/>
        <v>54490080.553681523</v>
      </c>
    </row>
    <row r="350" spans="1:22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4" t="s">
        <v>630</v>
      </c>
      <c r="F350" s="14" t="s">
        <v>772</v>
      </c>
      <c r="G350" s="5">
        <v>49001074.699774742</v>
      </c>
      <c r="H350" s="5">
        <v>32342285.460885283</v>
      </c>
      <c r="I350" s="5">
        <v>0</v>
      </c>
      <c r="J350" s="5">
        <v>1822195.3484163</v>
      </c>
      <c r="K350" s="5">
        <v>2849364.4434389002</v>
      </c>
      <c r="L350" s="5">
        <v>0</v>
      </c>
      <c r="M350" s="5">
        <v>47791388.899476886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4395250.8</v>
      </c>
      <c r="U350" s="6">
        <v>0</v>
      </c>
      <c r="V350" s="7">
        <f t="shared" si="5"/>
        <v>138201559.65199211</v>
      </c>
    </row>
    <row r="351" spans="1:22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4" t="s">
        <v>631</v>
      </c>
      <c r="F351" s="14" t="s">
        <v>770</v>
      </c>
      <c r="G351" s="5">
        <v>82354538.391017526</v>
      </c>
      <c r="H351" s="5">
        <v>0</v>
      </c>
      <c r="I351" s="5">
        <v>0</v>
      </c>
      <c r="J351" s="5">
        <v>2893310.4434389002</v>
      </c>
      <c r="K351" s="5">
        <v>3212849.520362</v>
      </c>
      <c r="L351" s="5">
        <v>68243828.183848351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6188805.9000000004</v>
      </c>
      <c r="T351" s="6">
        <v>0</v>
      </c>
      <c r="U351" s="6">
        <v>0</v>
      </c>
      <c r="V351" s="7">
        <f t="shared" si="5"/>
        <v>162893332.43866679</v>
      </c>
    </row>
    <row r="352" spans="1:22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4" t="s">
        <v>635</v>
      </c>
      <c r="F352" s="14" t="s">
        <v>774</v>
      </c>
      <c r="G352" s="5">
        <v>50753501.067440346</v>
      </c>
      <c r="H352" s="5">
        <v>0</v>
      </c>
      <c r="I352" s="5">
        <v>0</v>
      </c>
      <c r="J352" s="5">
        <v>0</v>
      </c>
      <c r="K352" s="5">
        <v>13640688.1387632</v>
      </c>
      <c r="L352" s="5">
        <v>5122826.1356959417</v>
      </c>
      <c r="M352" s="5">
        <v>0</v>
      </c>
      <c r="N352" s="6">
        <v>0</v>
      </c>
      <c r="O352" s="6">
        <v>-5316008.7033145316</v>
      </c>
      <c r="P352" s="6">
        <v>0</v>
      </c>
      <c r="Q352" s="6">
        <v>0</v>
      </c>
      <c r="R352" s="6">
        <v>0</v>
      </c>
      <c r="S352" s="6">
        <v>2413469.8800000004</v>
      </c>
      <c r="T352" s="6">
        <v>0</v>
      </c>
      <c r="U352" s="6">
        <v>0</v>
      </c>
      <c r="V352" s="7">
        <f t="shared" si="5"/>
        <v>66614476.518584959</v>
      </c>
    </row>
    <row r="353" spans="1:22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4" t="s">
        <v>638</v>
      </c>
      <c r="F353" s="14" t="s">
        <v>772</v>
      </c>
      <c r="G353" s="5">
        <v>33073769.398654904</v>
      </c>
      <c r="H353" s="5">
        <v>21829751.647543076</v>
      </c>
      <c r="I353" s="5">
        <v>0</v>
      </c>
      <c r="J353" s="5">
        <v>1685810.5248869001</v>
      </c>
      <c r="K353" s="5">
        <v>2323586.1447963999</v>
      </c>
      <c r="L353" s="5">
        <v>0</v>
      </c>
      <c r="M353" s="5">
        <v>34925175.001195721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2414570.94</v>
      </c>
      <c r="U353" s="6">
        <v>0</v>
      </c>
      <c r="V353" s="7">
        <f t="shared" si="5"/>
        <v>96252663.657077</v>
      </c>
    </row>
    <row r="354" spans="1:22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4" t="s">
        <v>641</v>
      </c>
      <c r="F354" s="14" t="s">
        <v>770</v>
      </c>
      <c r="G354" s="5">
        <v>65907159.051965803</v>
      </c>
      <c r="H354" s="5">
        <v>0</v>
      </c>
      <c r="I354" s="5">
        <v>0</v>
      </c>
      <c r="J354" s="5">
        <v>2883518.760181</v>
      </c>
      <c r="K354" s="5">
        <v>3866167.2126696999</v>
      </c>
      <c r="L354" s="5">
        <v>73460680.830091879</v>
      </c>
      <c r="M354" s="5">
        <v>0</v>
      </c>
      <c r="N354" s="6">
        <v>0</v>
      </c>
      <c r="O354" s="6">
        <v>-12097439.058636492</v>
      </c>
      <c r="P354" s="6">
        <v>0</v>
      </c>
      <c r="Q354" s="6">
        <v>0</v>
      </c>
      <c r="R354" s="6">
        <v>0</v>
      </c>
      <c r="S354" s="6">
        <v>3564868.68</v>
      </c>
      <c r="T354" s="6">
        <v>0</v>
      </c>
      <c r="U354" s="6">
        <v>0</v>
      </c>
      <c r="V354" s="7">
        <f t="shared" si="5"/>
        <v>137584955.4762719</v>
      </c>
    </row>
    <row r="355" spans="1:22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4" t="s">
        <v>644</v>
      </c>
      <c r="F355" s="14" t="s">
        <v>772</v>
      </c>
      <c r="G355" s="5">
        <v>37211548.115907259</v>
      </c>
      <c r="H355" s="5">
        <v>24560818.695914701</v>
      </c>
      <c r="I355" s="5">
        <v>0</v>
      </c>
      <c r="J355" s="5">
        <v>4874417.4208145002</v>
      </c>
      <c r="K355" s="5">
        <v>4348551.6561086001</v>
      </c>
      <c r="L355" s="5">
        <v>0</v>
      </c>
      <c r="M355" s="5">
        <v>89718022.819886148</v>
      </c>
      <c r="N355" s="6">
        <v>0</v>
      </c>
      <c r="O355" s="6">
        <v>0</v>
      </c>
      <c r="P355" s="6">
        <v>-3223686.2612957107</v>
      </c>
      <c r="Q355" s="6">
        <v>0</v>
      </c>
      <c r="R355" s="6">
        <v>0</v>
      </c>
      <c r="S355" s="6">
        <v>0</v>
      </c>
      <c r="T355" s="6">
        <v>3533705.1</v>
      </c>
      <c r="U355" s="6">
        <v>0</v>
      </c>
      <c r="V355" s="7">
        <f t="shared" si="5"/>
        <v>161023377.54733551</v>
      </c>
    </row>
    <row r="356" spans="1:22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4" t="s">
        <v>647</v>
      </c>
      <c r="F356" s="14" t="s">
        <v>771</v>
      </c>
      <c r="G356" s="5">
        <v>353813779.84457994</v>
      </c>
      <c r="H356" s="5">
        <v>0</v>
      </c>
      <c r="I356" s="5">
        <v>0</v>
      </c>
      <c r="J356" s="5">
        <v>10792523.520362001</v>
      </c>
      <c r="K356" s="5">
        <v>15209705.99095</v>
      </c>
      <c r="L356" s="5">
        <v>198464310.60879901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26992949.400000002</v>
      </c>
      <c r="T356" s="6">
        <v>0</v>
      </c>
      <c r="U356" s="6">
        <v>0</v>
      </c>
      <c r="V356" s="7">
        <f t="shared" si="5"/>
        <v>605273269.3646909</v>
      </c>
    </row>
    <row r="357" spans="1:22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4" t="s">
        <v>650</v>
      </c>
      <c r="F357" s="14" t="s">
        <v>770</v>
      </c>
      <c r="G357" s="5">
        <v>50677752.574245289</v>
      </c>
      <c r="H357" s="5">
        <v>0</v>
      </c>
      <c r="I357" s="5">
        <v>0</v>
      </c>
      <c r="J357" s="5">
        <v>1302463.6108597</v>
      </c>
      <c r="K357" s="5">
        <v>1979956.3981900001</v>
      </c>
      <c r="L357" s="5">
        <v>28615584.487200707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2261468.52</v>
      </c>
      <c r="T357" s="6">
        <v>0</v>
      </c>
      <c r="U357" s="6">
        <v>0</v>
      </c>
      <c r="V357" s="7">
        <f t="shared" si="5"/>
        <v>84837225.590495691</v>
      </c>
    </row>
    <row r="358" spans="1:22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4" t="s">
        <v>653</v>
      </c>
      <c r="F358" s="14" t="s">
        <v>772</v>
      </c>
      <c r="G358" s="5">
        <v>32065203.02495601</v>
      </c>
      <c r="H358" s="5">
        <v>21164065.399552077</v>
      </c>
      <c r="I358" s="5">
        <v>0</v>
      </c>
      <c r="J358" s="5">
        <v>1430253.1040723999</v>
      </c>
      <c r="K358" s="5">
        <v>2428030.8959276001</v>
      </c>
      <c r="L358" s="5">
        <v>0</v>
      </c>
      <c r="M358" s="5">
        <v>37576367.319713794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2568704.94</v>
      </c>
      <c r="U358" s="6">
        <v>0</v>
      </c>
      <c r="V358" s="7">
        <f t="shared" si="5"/>
        <v>97232624.684221879</v>
      </c>
    </row>
    <row r="359" spans="1:22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4" t="s">
        <v>656</v>
      </c>
      <c r="F359" s="14" t="s">
        <v>770</v>
      </c>
      <c r="G359" s="5">
        <v>59212720.124687731</v>
      </c>
      <c r="H359" s="5">
        <v>0</v>
      </c>
      <c r="I359" s="5">
        <v>0</v>
      </c>
      <c r="J359" s="5">
        <v>1526844.4162896001</v>
      </c>
      <c r="K359" s="5">
        <v>2831091.4027149002</v>
      </c>
      <c r="L359" s="5">
        <v>42132037.018577881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3127496.7600000002</v>
      </c>
      <c r="T359" s="6">
        <v>0</v>
      </c>
      <c r="U359" s="6">
        <v>0</v>
      </c>
      <c r="V359" s="7">
        <f t="shared" si="5"/>
        <v>108830189.72227012</v>
      </c>
    </row>
    <row r="360" spans="1:22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4" t="s">
        <v>659</v>
      </c>
      <c r="F360" s="14" t="s">
        <v>770</v>
      </c>
      <c r="G360" s="5">
        <v>35618375.765252486</v>
      </c>
      <c r="H360" s="5">
        <v>0</v>
      </c>
      <c r="I360" s="5">
        <v>0</v>
      </c>
      <c r="J360" s="5">
        <v>1151027.8461539</v>
      </c>
      <c r="K360" s="5">
        <v>1322468.3800905</v>
      </c>
      <c r="L360" s="5">
        <v>17729367.585733663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1807983</v>
      </c>
      <c r="T360" s="6">
        <v>0</v>
      </c>
      <c r="U360" s="6">
        <v>0</v>
      </c>
      <c r="V360" s="7">
        <f t="shared" si="5"/>
        <v>57629222.577230543</v>
      </c>
    </row>
    <row r="361" spans="1:22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4" t="s">
        <v>662</v>
      </c>
      <c r="F361" s="14" t="s">
        <v>774</v>
      </c>
      <c r="G361" s="5">
        <v>5653332.199323223</v>
      </c>
      <c r="H361" s="5">
        <v>0</v>
      </c>
      <c r="I361" s="5">
        <v>0</v>
      </c>
      <c r="J361" s="5">
        <v>0</v>
      </c>
      <c r="K361" s="5">
        <v>600913.72951231769</v>
      </c>
      <c r="L361" s="5">
        <v>210128.81334211712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6610055.942177658</v>
      </c>
    </row>
    <row r="362" spans="1:22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4" t="s">
        <v>670</v>
      </c>
      <c r="F362" s="14" t="s">
        <v>770</v>
      </c>
      <c r="G362" s="5">
        <v>94583495.900544256</v>
      </c>
      <c r="H362" s="5">
        <v>0</v>
      </c>
      <c r="I362" s="5">
        <v>0</v>
      </c>
      <c r="J362" s="5">
        <v>2951777.4298642999</v>
      </c>
      <c r="K362" s="5">
        <v>3528747.6380091002</v>
      </c>
      <c r="L362" s="5">
        <v>60402422.230886444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5804010.540000001</v>
      </c>
      <c r="T362" s="6">
        <v>0</v>
      </c>
      <c r="U362" s="6">
        <v>0</v>
      </c>
      <c r="V362" s="7">
        <f t="shared" si="5"/>
        <v>167270453.7393041</v>
      </c>
    </row>
    <row r="363" spans="1:22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4" t="s">
        <v>673</v>
      </c>
      <c r="F363" s="14" t="s">
        <v>774</v>
      </c>
      <c r="G363" s="5">
        <v>25551862.956130151</v>
      </c>
      <c r="H363" s="5">
        <v>0</v>
      </c>
      <c r="I363" s="5">
        <v>0</v>
      </c>
      <c r="J363" s="5">
        <v>0</v>
      </c>
      <c r="K363" s="5">
        <v>5508715.66113625</v>
      </c>
      <c r="L363" s="5">
        <v>5021690.5491781132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36951579.166444518</v>
      </c>
    </row>
    <row r="364" spans="1:22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4" t="s">
        <v>676</v>
      </c>
      <c r="F364" s="14" t="s">
        <v>774</v>
      </c>
      <c r="G364" s="5">
        <v>2209136.2834063401</v>
      </c>
      <c r="H364" s="5">
        <v>0</v>
      </c>
      <c r="I364" s="5">
        <v>0</v>
      </c>
      <c r="J364" s="5">
        <v>0</v>
      </c>
      <c r="K364" s="5">
        <v>13827.149321266968</v>
      </c>
      <c r="L364" s="5">
        <v>7672.5592427001739</v>
      </c>
      <c r="M364" s="5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82016.100000000006</v>
      </c>
      <c r="T364" s="6">
        <v>0</v>
      </c>
      <c r="U364" s="6">
        <v>0</v>
      </c>
      <c r="V364" s="7">
        <f t="shared" si="5"/>
        <v>2312652.0919703073</v>
      </c>
    </row>
    <row r="365" spans="1:22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4" t="s">
        <v>679</v>
      </c>
      <c r="F365" s="14" t="s">
        <v>770</v>
      </c>
      <c r="G365" s="5">
        <v>205225754.45863381</v>
      </c>
      <c r="H365" s="5">
        <v>0</v>
      </c>
      <c r="I365" s="5">
        <v>0</v>
      </c>
      <c r="J365" s="5">
        <v>5469902.7239819001</v>
      </c>
      <c r="K365" s="5">
        <v>9923974.6244344003</v>
      </c>
      <c r="L365" s="5">
        <v>124681303.82603051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11242315.619999999</v>
      </c>
      <c r="T365" s="6">
        <v>0</v>
      </c>
      <c r="U365" s="6">
        <v>0</v>
      </c>
      <c r="V365" s="7">
        <f t="shared" si="5"/>
        <v>356543251.25308061</v>
      </c>
    </row>
    <row r="366" spans="1:22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4" t="s">
        <v>682</v>
      </c>
      <c r="F366" s="14" t="s">
        <v>770</v>
      </c>
      <c r="G366" s="5">
        <v>40345601.949790545</v>
      </c>
      <c r="H366" s="5">
        <v>0</v>
      </c>
      <c r="I366" s="5">
        <v>0</v>
      </c>
      <c r="J366" s="5">
        <v>1936818.6425339</v>
      </c>
      <c r="K366" s="5">
        <v>2717493.4027149002</v>
      </c>
      <c r="L366" s="5">
        <v>39401604.982489333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2388848.7600000002</v>
      </c>
      <c r="T366" s="6">
        <v>0</v>
      </c>
      <c r="U366" s="6">
        <v>0</v>
      </c>
      <c r="V366" s="7">
        <f t="shared" si="5"/>
        <v>86790367.737528682</v>
      </c>
    </row>
    <row r="367" spans="1:22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4" t="s">
        <v>685</v>
      </c>
      <c r="F367" s="14" t="s">
        <v>770</v>
      </c>
      <c r="G367" s="5">
        <v>62771123.517543539</v>
      </c>
      <c r="H367" s="5">
        <v>0</v>
      </c>
      <c r="I367" s="5">
        <v>0</v>
      </c>
      <c r="J367" s="5">
        <v>1863384.6063347999</v>
      </c>
      <c r="K367" s="5">
        <v>2682971.2760180999</v>
      </c>
      <c r="L367" s="5">
        <v>39715852.915311657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3729746.5200000005</v>
      </c>
      <c r="T367" s="6">
        <v>0</v>
      </c>
      <c r="U367" s="6">
        <v>0</v>
      </c>
      <c r="V367" s="7">
        <f t="shared" si="5"/>
        <v>110763078.8352081</v>
      </c>
    </row>
    <row r="368" spans="1:22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4" t="s">
        <v>686</v>
      </c>
      <c r="F368" s="14" t="s">
        <v>770</v>
      </c>
      <c r="G368" s="5">
        <v>87841619.849098802</v>
      </c>
      <c r="H368" s="5">
        <v>0</v>
      </c>
      <c r="I368" s="5">
        <v>0</v>
      </c>
      <c r="J368" s="5">
        <v>4624956.5067873001</v>
      </c>
      <c r="K368" s="5">
        <v>6399413.9185520001</v>
      </c>
      <c r="L368" s="5">
        <v>74067397.733859465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5918409.1800000006</v>
      </c>
      <c r="T368" s="6">
        <v>0</v>
      </c>
      <c r="U368" s="6">
        <v>0</v>
      </c>
      <c r="V368" s="7">
        <f t="shared" si="5"/>
        <v>178851797.18829757</v>
      </c>
    </row>
    <row r="369" spans="1:22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4" t="s">
        <v>689</v>
      </c>
      <c r="F369" s="14" t="s">
        <v>770</v>
      </c>
      <c r="G369" s="5">
        <v>34889690.060653977</v>
      </c>
      <c r="H369" s="5">
        <v>0</v>
      </c>
      <c r="I369" s="5">
        <v>0</v>
      </c>
      <c r="J369" s="5">
        <v>992678.96832579002</v>
      </c>
      <c r="K369" s="5">
        <v>1642612.7782805001</v>
      </c>
      <c r="L369" s="5">
        <v>18156542.396514863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1822860.54</v>
      </c>
      <c r="T369" s="6">
        <v>0</v>
      </c>
      <c r="U369" s="6">
        <v>0</v>
      </c>
      <c r="V369" s="7">
        <f t="shared" si="5"/>
        <v>57504384.743775122</v>
      </c>
    </row>
    <row r="370" spans="1:22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4" t="s">
        <v>692</v>
      </c>
      <c r="F370" s="14" t="s">
        <v>770</v>
      </c>
      <c r="G370" s="5">
        <v>19287649.50001616</v>
      </c>
      <c r="H370" s="5">
        <v>0</v>
      </c>
      <c r="I370" s="5">
        <v>0</v>
      </c>
      <c r="J370" s="5">
        <v>634039.71945702005</v>
      </c>
      <c r="K370" s="5">
        <v>843804.32579184999</v>
      </c>
      <c r="L370" s="5">
        <v>11278582.223755274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1130418</v>
      </c>
      <c r="T370" s="6">
        <v>0</v>
      </c>
      <c r="U370" s="6">
        <v>0</v>
      </c>
      <c r="V370" s="7">
        <f t="shared" si="5"/>
        <v>33174493.769020304</v>
      </c>
    </row>
    <row r="371" spans="1:22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4" t="s">
        <v>693</v>
      </c>
      <c r="F371" s="14" t="s">
        <v>770</v>
      </c>
      <c r="G371" s="5">
        <v>104301820.70119147</v>
      </c>
      <c r="H371" s="5">
        <v>0</v>
      </c>
      <c r="I371" s="5">
        <v>0</v>
      </c>
      <c r="J371" s="5">
        <v>2467137.9185520001</v>
      </c>
      <c r="K371" s="5">
        <v>3816027.5565610998</v>
      </c>
      <c r="L371" s="5">
        <v>70981369.37260206</v>
      </c>
      <c r="M371" s="5">
        <v>0</v>
      </c>
      <c r="N371" s="6">
        <v>0</v>
      </c>
      <c r="O371" s="6">
        <v>-6620265.0710365791</v>
      </c>
      <c r="P371" s="6">
        <v>0</v>
      </c>
      <c r="Q371" s="6">
        <v>0</v>
      </c>
      <c r="R371" s="6">
        <v>0</v>
      </c>
      <c r="S371" s="6">
        <v>4924580.040000001</v>
      </c>
      <c r="T371" s="6">
        <v>0</v>
      </c>
      <c r="U371" s="6">
        <v>0</v>
      </c>
      <c r="V371" s="7">
        <f t="shared" si="5"/>
        <v>179870670.51787004</v>
      </c>
    </row>
    <row r="372" spans="1:22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4" t="s">
        <v>696</v>
      </c>
      <c r="F372" s="14" t="s">
        <v>770</v>
      </c>
      <c r="G372" s="5">
        <v>40975766.091133587</v>
      </c>
      <c r="H372" s="5">
        <v>0</v>
      </c>
      <c r="I372" s="5">
        <v>0</v>
      </c>
      <c r="J372" s="5">
        <v>1149745.4208145</v>
      </c>
      <c r="K372" s="5">
        <v>1491283.040724</v>
      </c>
      <c r="L372" s="5">
        <v>19206840.505962111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2190868.02</v>
      </c>
      <c r="T372" s="6">
        <v>0</v>
      </c>
      <c r="U372" s="6">
        <v>0</v>
      </c>
      <c r="V372" s="7">
        <f t="shared" si="5"/>
        <v>65014503.078634202</v>
      </c>
    </row>
    <row r="373" spans="1:22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19">
        <v>133</v>
      </c>
      <c r="F373" s="14" t="s">
        <v>770</v>
      </c>
      <c r="G373" s="5">
        <v>56207230.476238348</v>
      </c>
      <c r="H373" s="5">
        <v>0</v>
      </c>
      <c r="I373" s="5">
        <v>0</v>
      </c>
      <c r="J373" s="5">
        <v>1713957.1764706001</v>
      </c>
      <c r="K373" s="5">
        <v>2339545.7013575002</v>
      </c>
      <c r="L373" s="5">
        <v>38391280.64585685</v>
      </c>
      <c r="M373" s="5">
        <v>0</v>
      </c>
      <c r="N373" s="6">
        <v>0</v>
      </c>
      <c r="O373" s="6">
        <v>-1611313.1425787008</v>
      </c>
      <c r="P373" s="6">
        <v>0</v>
      </c>
      <c r="Q373" s="6">
        <v>0</v>
      </c>
      <c r="R373" s="6">
        <v>0</v>
      </c>
      <c r="S373" s="6">
        <v>2739956.94</v>
      </c>
      <c r="T373" s="6">
        <v>0</v>
      </c>
      <c r="U373" s="6">
        <v>0</v>
      </c>
      <c r="V373" s="7">
        <f t="shared" si="5"/>
        <v>99780657.79734458</v>
      </c>
    </row>
    <row r="374" spans="1:22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19">
        <v>140</v>
      </c>
      <c r="F374" s="14" t="s">
        <v>770</v>
      </c>
      <c r="G374" s="5">
        <v>51705164.264784709</v>
      </c>
      <c r="H374" s="5">
        <v>0</v>
      </c>
      <c r="I374" s="5">
        <v>0</v>
      </c>
      <c r="J374" s="5">
        <v>1403620.6787330001</v>
      </c>
      <c r="K374" s="5">
        <v>2019199.2217194999</v>
      </c>
      <c r="L374" s="5">
        <v>33891651.796893127</v>
      </c>
      <c r="M374" s="5">
        <v>0</v>
      </c>
      <c r="N374" s="6">
        <v>0</v>
      </c>
      <c r="O374" s="6">
        <v>-3047217.2632038277</v>
      </c>
      <c r="P374" s="6">
        <v>0</v>
      </c>
      <c r="Q374" s="6">
        <v>0</v>
      </c>
      <c r="R374" s="6">
        <v>0</v>
      </c>
      <c r="S374" s="6">
        <v>2456439.48</v>
      </c>
      <c r="T374" s="6">
        <v>0</v>
      </c>
      <c r="U374" s="6">
        <v>0</v>
      </c>
      <c r="V374" s="7">
        <f t="shared" si="5"/>
        <v>88428858.178926513</v>
      </c>
    </row>
    <row r="375" spans="1:22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4" t="s">
        <v>517</v>
      </c>
      <c r="F375" s="14" t="s">
        <v>770</v>
      </c>
      <c r="G375" s="5">
        <v>36488078.596074045</v>
      </c>
      <c r="H375" s="5">
        <v>0</v>
      </c>
      <c r="I375" s="5">
        <v>0</v>
      </c>
      <c r="J375" s="5">
        <v>967993.52036198997</v>
      </c>
      <c r="K375" s="5">
        <v>1464836.8506787</v>
      </c>
      <c r="L375" s="5">
        <v>18463169.622727852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1890000</v>
      </c>
      <c r="T375" s="6">
        <v>0</v>
      </c>
      <c r="U375" s="6">
        <v>0</v>
      </c>
      <c r="V375" s="7">
        <f t="shared" si="5"/>
        <v>59274078.589842588</v>
      </c>
    </row>
    <row r="376" spans="1:22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4" t="s">
        <v>738</v>
      </c>
      <c r="F376" s="14" t="s">
        <v>774</v>
      </c>
      <c r="G376" s="5">
        <v>15519113.339166399</v>
      </c>
      <c r="H376" s="5">
        <v>0</v>
      </c>
      <c r="I376" s="5">
        <v>0</v>
      </c>
      <c r="J376" s="5">
        <v>0</v>
      </c>
      <c r="K376" s="5">
        <v>1056535.5103066869</v>
      </c>
      <c r="L376" s="5">
        <v>2002807.364938983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19632550.974412069</v>
      </c>
    </row>
    <row r="377" spans="1:22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4" t="s">
        <v>699</v>
      </c>
      <c r="F377" s="14" t="s">
        <v>770</v>
      </c>
      <c r="G377" s="5">
        <v>36312888.866318591</v>
      </c>
      <c r="H377" s="5">
        <v>0</v>
      </c>
      <c r="I377" s="5">
        <v>0</v>
      </c>
      <c r="J377" s="5">
        <v>871380.02714932</v>
      </c>
      <c r="K377" s="5">
        <v>1702028.9049774001</v>
      </c>
      <c r="L377" s="5">
        <v>20235216.060060773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1731800.16</v>
      </c>
      <c r="T377" s="6">
        <v>0</v>
      </c>
      <c r="U377" s="6">
        <v>0</v>
      </c>
      <c r="V377" s="7">
        <f t="shared" si="5"/>
        <v>60853314.01850608</v>
      </c>
    </row>
    <row r="378" spans="1:22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4" t="s">
        <v>702</v>
      </c>
      <c r="F378" s="14" t="s">
        <v>770</v>
      </c>
      <c r="G378" s="5">
        <v>47593890.478205867</v>
      </c>
      <c r="H378" s="5">
        <v>0</v>
      </c>
      <c r="I378" s="5">
        <v>0</v>
      </c>
      <c r="J378" s="5">
        <v>1184626.7330316999</v>
      </c>
      <c r="K378" s="5">
        <v>1417230.6425339</v>
      </c>
      <c r="L378" s="5">
        <v>24399149.965413149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2123518.3200000003</v>
      </c>
      <c r="T378" s="6">
        <v>0</v>
      </c>
      <c r="U378" s="6">
        <v>0</v>
      </c>
      <c r="V378" s="7">
        <f t="shared" si="5"/>
        <v>76718416.139184624</v>
      </c>
    </row>
    <row r="379" spans="1:22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4" t="s">
        <v>746</v>
      </c>
      <c r="F379" s="14" t="s">
        <v>770</v>
      </c>
      <c r="G379" s="5">
        <v>57121790.114022084</v>
      </c>
      <c r="H379" s="5">
        <v>0</v>
      </c>
      <c r="I379" s="5">
        <v>0</v>
      </c>
      <c r="J379" s="5">
        <v>1797925.3031674</v>
      </c>
      <c r="K379" s="5">
        <v>2911631.3122172002</v>
      </c>
      <c r="L379" s="5">
        <v>51208925.323389843</v>
      </c>
      <c r="M379" s="5">
        <v>0</v>
      </c>
      <c r="N379" s="6">
        <v>0</v>
      </c>
      <c r="O379" s="6">
        <v>-13367045.384699207</v>
      </c>
      <c r="P379" s="6">
        <v>0</v>
      </c>
      <c r="Q379" s="6">
        <v>0</v>
      </c>
      <c r="R379" s="6">
        <v>0</v>
      </c>
      <c r="S379" s="6">
        <v>3245830.7399999998</v>
      </c>
      <c r="T379" s="6">
        <v>0</v>
      </c>
      <c r="U379" s="6">
        <v>0</v>
      </c>
      <c r="V379" s="7">
        <f t="shared" si="5"/>
        <v>102919057.40809731</v>
      </c>
    </row>
    <row r="380" spans="1:22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4" t="s">
        <v>705</v>
      </c>
      <c r="F380" s="14" t="s">
        <v>770</v>
      </c>
      <c r="G380" s="5">
        <v>64983891.864639416</v>
      </c>
      <c r="H380" s="5">
        <v>0</v>
      </c>
      <c r="I380" s="5">
        <v>0</v>
      </c>
      <c r="J380" s="5">
        <v>2182690.7058823998</v>
      </c>
      <c r="K380" s="5">
        <v>2859961.2669683001</v>
      </c>
      <c r="L380" s="5">
        <v>42660550.165544473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3431463.48</v>
      </c>
      <c r="T380" s="6">
        <v>0</v>
      </c>
      <c r="U380" s="6">
        <v>0</v>
      </c>
      <c r="V380" s="7">
        <f t="shared" si="5"/>
        <v>116118557.4830346</v>
      </c>
    </row>
    <row r="381" spans="1:22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4" t="s">
        <v>706</v>
      </c>
      <c r="F381" s="14" t="s">
        <v>770</v>
      </c>
      <c r="G381" s="5">
        <v>71406670.609687179</v>
      </c>
      <c r="H381" s="5">
        <v>0</v>
      </c>
      <c r="I381" s="5">
        <v>0</v>
      </c>
      <c r="J381" s="5">
        <v>2509627.1402715002</v>
      </c>
      <c r="K381" s="5">
        <v>3506274.7873303001</v>
      </c>
      <c r="L381" s="5">
        <v>60578546.731808096</v>
      </c>
      <c r="M381" s="5">
        <v>0</v>
      </c>
      <c r="N381" s="6">
        <v>0</v>
      </c>
      <c r="O381" s="6">
        <v>-10971613.298910346</v>
      </c>
      <c r="P381" s="6">
        <v>0</v>
      </c>
      <c r="Q381" s="6">
        <v>0</v>
      </c>
      <c r="R381" s="6">
        <v>0</v>
      </c>
      <c r="S381" s="6">
        <v>3333600</v>
      </c>
      <c r="T381" s="6">
        <v>0</v>
      </c>
      <c r="U381" s="6">
        <v>0</v>
      </c>
      <c r="V381" s="7">
        <f t="shared" si="5"/>
        <v>130363105.97018674</v>
      </c>
    </row>
    <row r="382" spans="1:22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4" t="s">
        <v>707</v>
      </c>
      <c r="F382" s="14" t="s">
        <v>774</v>
      </c>
      <c r="G382" s="5">
        <v>66587917.797744408</v>
      </c>
      <c r="H382" s="5">
        <v>0</v>
      </c>
      <c r="I382" s="5">
        <v>0</v>
      </c>
      <c r="J382" s="5">
        <v>0</v>
      </c>
      <c r="K382" s="5">
        <v>19716545.427853193</v>
      </c>
      <c r="L382" s="5">
        <v>6695082.0541399606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5213627.28</v>
      </c>
      <c r="T382" s="6">
        <v>0</v>
      </c>
      <c r="U382" s="6">
        <v>0</v>
      </c>
      <c r="V382" s="7">
        <f t="shared" si="5"/>
        <v>98213172.559737563</v>
      </c>
    </row>
    <row r="383" spans="1:22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4" t="s">
        <v>708</v>
      </c>
      <c r="F383" s="14" t="s">
        <v>774</v>
      </c>
      <c r="G383" s="5">
        <v>4089088.169011726</v>
      </c>
      <c r="H383" s="5">
        <v>0</v>
      </c>
      <c r="I383" s="5">
        <v>0</v>
      </c>
      <c r="J383" s="5">
        <v>0</v>
      </c>
      <c r="K383" s="5">
        <v>500774.72900955251</v>
      </c>
      <c r="L383" s="5">
        <v>160988.10084767034</v>
      </c>
      <c r="M383" s="5">
        <v>0</v>
      </c>
      <c r="N383" s="6">
        <v>0</v>
      </c>
      <c r="O383" s="6">
        <v>-67907.060162590948</v>
      </c>
      <c r="P383" s="6">
        <v>0</v>
      </c>
      <c r="Q383" s="6">
        <v>0</v>
      </c>
      <c r="R383" s="6">
        <v>0</v>
      </c>
      <c r="S383" s="6">
        <v>145815.30000000002</v>
      </c>
      <c r="T383" s="6">
        <v>0</v>
      </c>
      <c r="U383" s="6">
        <v>0</v>
      </c>
      <c r="V383" s="7">
        <f t="shared" si="5"/>
        <v>4828759.2387063587</v>
      </c>
    </row>
    <row r="384" spans="1:22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4" t="s">
        <v>711</v>
      </c>
      <c r="F384" s="14" t="s">
        <v>770</v>
      </c>
      <c r="G384" s="5">
        <v>78148608.879425585</v>
      </c>
      <c r="H384" s="5">
        <v>0</v>
      </c>
      <c r="I384" s="5">
        <v>0</v>
      </c>
      <c r="J384" s="5">
        <v>3276030.8416289999</v>
      </c>
      <c r="K384" s="5">
        <v>4497764.4162895996</v>
      </c>
      <c r="L384" s="5">
        <v>63684859.445210472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5239024.38</v>
      </c>
      <c r="T384" s="6">
        <v>0</v>
      </c>
      <c r="U384" s="6">
        <v>0</v>
      </c>
      <c r="V384" s="7">
        <f t="shared" si="5"/>
        <v>154846287.96255463</v>
      </c>
    </row>
    <row r="385" spans="1:22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4" t="s">
        <v>714</v>
      </c>
      <c r="F385" s="14" t="s">
        <v>770</v>
      </c>
      <c r="G385" s="5">
        <v>80267115.884445339</v>
      </c>
      <c r="H385" s="5">
        <v>0</v>
      </c>
      <c r="I385" s="5">
        <v>0</v>
      </c>
      <c r="J385" s="5">
        <v>3129753.2579184999</v>
      </c>
      <c r="K385" s="5">
        <v>4913696.1176469997</v>
      </c>
      <c r="L385" s="5">
        <v>66373490.494727604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5179771.9799999995</v>
      </c>
      <c r="T385" s="6">
        <v>0</v>
      </c>
      <c r="U385" s="6">
        <v>0</v>
      </c>
      <c r="V385" s="7">
        <f t="shared" si="5"/>
        <v>159863827.73473844</v>
      </c>
    </row>
    <row r="386" spans="1:22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4" t="s">
        <v>715</v>
      </c>
      <c r="F386" s="14" t="s">
        <v>770</v>
      </c>
      <c r="G386" s="5">
        <v>203272147.6018061</v>
      </c>
      <c r="H386" s="5">
        <v>0</v>
      </c>
      <c r="I386" s="5">
        <v>0</v>
      </c>
      <c r="J386" s="5">
        <v>11824020.352941001</v>
      </c>
      <c r="K386" s="5">
        <v>10321802.533937</v>
      </c>
      <c r="L386" s="5">
        <v>139426790.63662714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13860704.700000001</v>
      </c>
      <c r="T386" s="6">
        <v>0</v>
      </c>
      <c r="U386" s="6">
        <v>0</v>
      </c>
      <c r="V386" s="7">
        <f t="shared" si="5"/>
        <v>378705465.82531124</v>
      </c>
    </row>
    <row r="387" spans="1:22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4" t="s">
        <v>716</v>
      </c>
      <c r="F387" s="14" t="s">
        <v>772</v>
      </c>
      <c r="G387" s="5">
        <v>33950744.014436461</v>
      </c>
      <c r="H387" s="5">
        <v>22408583.102553748</v>
      </c>
      <c r="I387" s="5">
        <v>0</v>
      </c>
      <c r="J387" s="5">
        <v>2712096.9954750999</v>
      </c>
      <c r="K387" s="5">
        <v>2912728.8235293999</v>
      </c>
      <c r="L387" s="5">
        <v>0</v>
      </c>
      <c r="M387" s="5">
        <v>46558366.085193977</v>
      </c>
      <c r="N387" s="6">
        <v>0</v>
      </c>
      <c r="O387" s="6">
        <v>0</v>
      </c>
      <c r="P387" s="6">
        <v>-8079482.7344408296</v>
      </c>
      <c r="Q387" s="6">
        <v>0</v>
      </c>
      <c r="R387" s="6">
        <v>0</v>
      </c>
      <c r="S387" s="6">
        <v>0</v>
      </c>
      <c r="T387" s="6">
        <v>2958756.48</v>
      </c>
      <c r="U387" s="6">
        <v>0</v>
      </c>
      <c r="V387" s="7">
        <f t="shared" si="5"/>
        <v>103421792.76674785</v>
      </c>
    </row>
    <row r="388" spans="1:22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4" t="s">
        <v>717</v>
      </c>
      <c r="F388" s="14" t="s">
        <v>772</v>
      </c>
      <c r="G388" s="5">
        <v>30582967.106308278</v>
      </c>
      <c r="H388" s="5">
        <v>20185742.015932437</v>
      </c>
      <c r="I388" s="5">
        <v>0</v>
      </c>
      <c r="J388" s="5">
        <v>1126782.7149320999</v>
      </c>
      <c r="K388" s="5">
        <v>1616047.4298642001</v>
      </c>
      <c r="L388" s="5">
        <v>0</v>
      </c>
      <c r="M388" s="5">
        <v>28728943.183540422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2538634.5</v>
      </c>
      <c r="U388" s="6">
        <v>0</v>
      </c>
      <c r="V388" s="7">
        <f t="shared" si="5"/>
        <v>84779116.950577438</v>
      </c>
    </row>
    <row r="389" spans="1:22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4" t="s">
        <v>718</v>
      </c>
      <c r="F389" s="14" t="s">
        <v>772</v>
      </c>
      <c r="G389" s="5">
        <v>30143612.413804781</v>
      </c>
      <c r="H389" s="5">
        <v>19895753.78668258</v>
      </c>
      <c r="I389" s="5">
        <v>0</v>
      </c>
      <c r="J389" s="5">
        <v>1298391.4841628999</v>
      </c>
      <c r="K389" s="5">
        <v>1880366.479638</v>
      </c>
      <c r="L389" s="5">
        <v>0</v>
      </c>
      <c r="M389" s="5">
        <v>28453697.145010687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2545887.96</v>
      </c>
      <c r="U389" s="6">
        <v>0</v>
      </c>
      <c r="V389" s="7">
        <f t="shared" si="5"/>
        <v>84217709.269298941</v>
      </c>
    </row>
    <row r="390" spans="1:22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4" t="s">
        <v>719</v>
      </c>
      <c r="F390" s="14" t="s">
        <v>770</v>
      </c>
      <c r="G390" s="5">
        <v>71356712.145580977</v>
      </c>
      <c r="H390" s="5">
        <v>0</v>
      </c>
      <c r="I390" s="5">
        <v>0</v>
      </c>
      <c r="J390" s="5">
        <v>2529779.6923076999</v>
      </c>
      <c r="K390" s="5">
        <v>3382644.7420814</v>
      </c>
      <c r="L390" s="5">
        <v>42796358.558744758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4256640.3599999994</v>
      </c>
      <c r="T390" s="6">
        <v>0</v>
      </c>
      <c r="U390" s="6">
        <v>0</v>
      </c>
      <c r="V390" s="7">
        <f t="shared" si="5"/>
        <v>124322135.49871483</v>
      </c>
    </row>
    <row r="391" spans="1:22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4" t="s">
        <v>722</v>
      </c>
      <c r="F391" s="14" t="s">
        <v>772</v>
      </c>
      <c r="G391" s="5">
        <v>33123200.740165655</v>
      </c>
      <c r="H391" s="5">
        <v>21862377.922939081</v>
      </c>
      <c r="I391" s="5">
        <v>0</v>
      </c>
      <c r="J391" s="5">
        <v>2470783.0950226001</v>
      </c>
      <c r="K391" s="5">
        <v>2871325.1221719999</v>
      </c>
      <c r="L391" s="5">
        <v>0</v>
      </c>
      <c r="M391" s="5">
        <v>51035487.67586574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4014946.62</v>
      </c>
      <c r="U391" s="6">
        <v>0</v>
      </c>
      <c r="V391" s="7">
        <f t="shared" si="5"/>
        <v>115378121.17616507</v>
      </c>
    </row>
    <row r="392" spans="1:22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4" t="s">
        <v>723</v>
      </c>
      <c r="F392" s="14" t="s">
        <v>770</v>
      </c>
      <c r="G392" s="5">
        <v>62865328.942257173</v>
      </c>
      <c r="H392" s="5">
        <v>0</v>
      </c>
      <c r="I392" s="5">
        <v>0</v>
      </c>
      <c r="J392" s="5">
        <v>1597458.4615384999</v>
      </c>
      <c r="K392" s="5">
        <v>2350784.9140271</v>
      </c>
      <c r="L392" s="5">
        <v>33100833.485982519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3539140.0200000005</v>
      </c>
      <c r="T392" s="6">
        <v>0</v>
      </c>
      <c r="U392" s="6">
        <v>0</v>
      </c>
      <c r="V392" s="7">
        <f t="shared" si="5"/>
        <v>103453545.82380529</v>
      </c>
    </row>
    <row r="393" spans="1:22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4" t="s">
        <v>724</v>
      </c>
      <c r="F393" s="14" t="s">
        <v>772</v>
      </c>
      <c r="G393" s="5">
        <v>35877059.274045065</v>
      </c>
      <c r="H393" s="5">
        <v>23680013.135377236</v>
      </c>
      <c r="I393" s="5">
        <v>0</v>
      </c>
      <c r="J393" s="5">
        <v>1379511.6561086001</v>
      </c>
      <c r="K393" s="5">
        <v>2211605.1493213</v>
      </c>
      <c r="L393" s="5">
        <v>0</v>
      </c>
      <c r="M393" s="5">
        <v>36763427.758004509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3390222.6</v>
      </c>
      <c r="U393" s="6">
        <v>0</v>
      </c>
      <c r="V393" s="7">
        <f t="shared" ref="V393:V394" si="6">+SUM(G393:U393)</f>
        <v>103301839.57285671</v>
      </c>
    </row>
    <row r="394" spans="1:22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4" t="s">
        <v>725</v>
      </c>
      <c r="F394" s="14" t="s">
        <v>772</v>
      </c>
      <c r="G394" s="5">
        <v>26338518.619791709</v>
      </c>
      <c r="H394" s="5">
        <v>17384269.488727383</v>
      </c>
      <c r="I394" s="5">
        <v>0</v>
      </c>
      <c r="J394" s="5">
        <v>905895.76470587996</v>
      </c>
      <c r="K394" s="5">
        <v>1251282.0542985999</v>
      </c>
      <c r="L394" s="5">
        <v>0</v>
      </c>
      <c r="M394" s="5">
        <v>19385029.463489894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2040529.5</v>
      </c>
      <c r="U394" s="6">
        <v>0</v>
      </c>
      <c r="V394" s="7">
        <f t="shared" si="6"/>
        <v>67305524.891013473</v>
      </c>
    </row>
    <row r="395" spans="1:22" x14ac:dyDescent="0.25">
      <c r="A395" s="8"/>
      <c r="B395" s="8"/>
      <c r="C395" s="8"/>
      <c r="D395" s="8"/>
      <c r="E395" s="8"/>
      <c r="F395" s="8"/>
      <c r="G395" s="20">
        <f>SUM(G8:G394)</f>
        <v>9352835541.1262035</v>
      </c>
      <c r="H395" s="20">
        <f t="shared" ref="H395:V395" si="7">SUM(H8:H394)</f>
        <v>700005249.85178912</v>
      </c>
      <c r="I395" s="20">
        <f t="shared" si="7"/>
        <v>8838535308.91399</v>
      </c>
      <c r="J395" s="20">
        <f t="shared" si="7"/>
        <v>667419329.90045333</v>
      </c>
      <c r="K395" s="20">
        <f t="shared" si="7"/>
        <v>1244869846.7048779</v>
      </c>
      <c r="L395" s="20">
        <f t="shared" si="7"/>
        <v>5817394731.1535025</v>
      </c>
      <c r="M395" s="20">
        <f t="shared" si="7"/>
        <v>1322335566.0817494</v>
      </c>
      <c r="N395" s="20">
        <f t="shared" si="7"/>
        <v>5907436067.9101839</v>
      </c>
      <c r="O395" s="20">
        <f t="shared" si="7"/>
        <v>-211704783.2528539</v>
      </c>
      <c r="P395" s="20">
        <f t="shared" si="7"/>
        <v>-97635055.633538485</v>
      </c>
      <c r="Q395" s="20">
        <f t="shared" si="7"/>
        <v>-285500704.72028708</v>
      </c>
      <c r="R395" s="20">
        <f t="shared" si="7"/>
        <v>59370123.690000005</v>
      </c>
      <c r="S395" s="20">
        <f t="shared" si="7"/>
        <v>487406229.65999997</v>
      </c>
      <c r="T395" s="20">
        <f t="shared" si="7"/>
        <v>90294239.699999988</v>
      </c>
      <c r="U395" s="20">
        <f t="shared" si="7"/>
        <v>422177002.56000006</v>
      </c>
      <c r="V395" s="20">
        <f t="shared" si="7"/>
        <v>34315238693.646072</v>
      </c>
    </row>
    <row r="396" spans="1:22" x14ac:dyDescent="0.25">
      <c r="N396" s="17"/>
      <c r="T396" s="15"/>
      <c r="V396" s="16"/>
    </row>
    <row r="397" spans="1:22" x14ac:dyDescent="0.25">
      <c r="H397" s="16"/>
      <c r="K397" s="16"/>
      <c r="L397" s="17"/>
      <c r="M397" s="16"/>
      <c r="N397" s="16"/>
      <c r="R397" s="16"/>
      <c r="T397" s="16"/>
      <c r="V397" s="17"/>
    </row>
    <row r="398" spans="1:22" x14ac:dyDescent="0.25">
      <c r="T398" s="16"/>
      <c r="V398" s="16"/>
    </row>
    <row r="399" spans="1:22" x14ac:dyDescent="0.25">
      <c r="R399" s="16"/>
      <c r="V399" s="16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</vt:lpstr>
      <vt:lpstr>Noviembre!Área_de_impresión</vt:lpstr>
      <vt:lpstr>Noviembre!Títulos_a_imprimir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2022-12-21T19:26:34Z</cp:lastPrinted>
  <dcterms:created xsi:type="dcterms:W3CDTF">2017-03-31T14:53:56Z</dcterms:created>
  <dcterms:modified xsi:type="dcterms:W3CDTF">2024-01-24T16:05:19Z</dcterms:modified>
</cp:coreProperties>
</file>