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1 - Enero 23\Compensación por Linea\"/>
    </mc:Choice>
  </mc:AlternateContent>
  <xr:revisionPtr revIDLastSave="0" documentId="8_{F38F12DA-F820-4E8A-9C32-E33BDB548F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" sheetId="5" r:id="rId1"/>
  </sheets>
  <definedNames>
    <definedName name="_xlnm._FilterDatabase" localSheetId="0" hidden="1">Abril!$A$7:$V$395</definedName>
    <definedName name="_xlnm.Print_Area" localSheetId="0">Abril!$A$1:$V$395</definedName>
    <definedName name="_xlnm.Print_Titles" localSheetId="0">Abril!$6:$7</definedName>
  </definedNames>
  <calcPr calcId="191029"/>
</workbook>
</file>

<file path=xl/calcChain.xml><?xml version="1.0" encoding="utf-8"?>
<calcChain xmlns="http://schemas.openxmlformats.org/spreadsheetml/2006/main">
  <c r="M395" i="5" l="1"/>
  <c r="U395" i="5" l="1"/>
  <c r="T395" i="5"/>
  <c r="S395" i="5"/>
  <c r="R395" i="5"/>
  <c r="Q395" i="5"/>
  <c r="P395" i="5"/>
  <c r="O395" i="5"/>
  <c r="L395" i="5"/>
  <c r="K395" i="5"/>
  <c r="J395" i="5"/>
  <c r="I395" i="5"/>
  <c r="H395" i="5"/>
  <c r="G395" i="5"/>
  <c r="L3" i="5" l="1"/>
  <c r="L2" i="5"/>
  <c r="V250" i="5"/>
  <c r="V317" i="5"/>
  <c r="V360" i="5"/>
  <c r="V309" i="5"/>
  <c r="V352" i="5"/>
  <c r="V333" i="5"/>
  <c r="V373" i="5"/>
  <c r="V381" i="5"/>
  <c r="V325" i="5"/>
  <c r="V367" i="5"/>
  <c r="V375" i="5"/>
  <c r="V260" i="5"/>
  <c r="V240" i="5"/>
  <c r="V107" i="5"/>
  <c r="V148" i="5"/>
  <c r="V338" i="5"/>
  <c r="V344" i="5"/>
  <c r="V223" i="5"/>
  <c r="V90" i="5"/>
  <c r="V12" i="5"/>
  <c r="V159" i="5"/>
  <c r="V102" i="5"/>
  <c r="V165" i="5"/>
  <c r="V308" i="5"/>
  <c r="V235" i="5"/>
  <c r="V57" i="5"/>
  <c r="V311" i="5"/>
  <c r="V345" i="5"/>
  <c r="V190" i="5"/>
  <c r="V99" i="5"/>
  <c r="V346" i="5"/>
  <c r="V289" i="5"/>
  <c r="V356" i="5"/>
  <c r="V48" i="5"/>
  <c r="V230" i="5"/>
  <c r="V219" i="5"/>
  <c r="V285" i="5"/>
  <c r="V40" i="5"/>
  <c r="V236" i="5"/>
  <c r="V231" i="5"/>
  <c r="V386" i="5"/>
  <c r="V329" i="5"/>
  <c r="V9" i="5"/>
  <c r="V100" i="5"/>
  <c r="V177" i="5"/>
  <c r="V275" i="5"/>
  <c r="V19" i="5"/>
  <c r="V89" i="5"/>
  <c r="V118" i="5"/>
  <c r="V31" i="5"/>
  <c r="V225" i="5"/>
  <c r="V314" i="5"/>
  <c r="V18" i="5"/>
  <c r="V138" i="5"/>
  <c r="V38" i="5"/>
  <c r="V365" i="5"/>
  <c r="V129" i="5"/>
  <c r="V42" i="5"/>
  <c r="V120" i="5"/>
  <c r="V291" i="5"/>
  <c r="V200" i="5"/>
  <c r="V10" i="5"/>
  <c r="V105" i="5"/>
  <c r="V196" i="5"/>
  <c r="V81" i="5"/>
  <c r="V331" i="5"/>
  <c r="V75" i="5"/>
  <c r="V58" i="5"/>
  <c r="V101" i="5"/>
  <c r="V192" i="5"/>
  <c r="V86" i="5"/>
  <c r="V87" i="5"/>
  <c r="V170" i="5"/>
  <c r="V157" i="5"/>
  <c r="V248" i="5"/>
  <c r="V28" i="5"/>
  <c r="V131" i="5"/>
  <c r="V261" i="5"/>
  <c r="V116" i="5"/>
  <c r="V218" i="5"/>
  <c r="V14" i="5"/>
  <c r="V207" i="5"/>
  <c r="V88" i="5"/>
  <c r="V22" i="5"/>
  <c r="V135" i="5"/>
  <c r="V290" i="5"/>
  <c r="V221" i="5"/>
  <c r="V126" i="5"/>
  <c r="V114" i="5"/>
  <c r="V179" i="5"/>
  <c r="V244" i="5"/>
  <c r="V302" i="5"/>
  <c r="V136" i="5"/>
  <c r="V303" i="5"/>
  <c r="V378" i="5"/>
  <c r="V17" i="5"/>
  <c r="V362" i="5"/>
  <c r="V94" i="5"/>
  <c r="V310" i="5"/>
  <c r="V44" i="5"/>
  <c r="V201" i="5"/>
  <c r="V97" i="5"/>
  <c r="V79" i="5"/>
  <c r="V25" i="5"/>
  <c r="V182" i="5"/>
  <c r="V202" i="5"/>
  <c r="V315" i="5"/>
  <c r="V298" i="5"/>
  <c r="V68" i="5"/>
  <c r="V43" i="5"/>
  <c r="V232" i="5"/>
  <c r="V119" i="5"/>
  <c r="V117" i="5"/>
  <c r="V241" i="5"/>
  <c r="V35" i="5"/>
  <c r="V213" i="5"/>
  <c r="V292" i="5"/>
  <c r="V158" i="5"/>
  <c r="V146" i="5"/>
  <c r="V155" i="5"/>
  <c r="V294" i="5"/>
  <c r="V205" i="5"/>
  <c r="V174" i="5"/>
  <c r="V162" i="5"/>
  <c r="V167" i="5"/>
  <c r="V322" i="5"/>
  <c r="V265" i="5"/>
  <c r="V16" i="5"/>
  <c r="V262" i="5"/>
  <c r="V211" i="5"/>
  <c r="V341" i="5"/>
  <c r="V66" i="5"/>
  <c r="V334" i="5"/>
  <c r="V224" i="5"/>
  <c r="V383" i="5"/>
  <c r="V253" i="5"/>
  <c r="V187" i="5"/>
  <c r="V233" i="5"/>
  <c r="V363" i="5"/>
  <c r="V141" i="5"/>
  <c r="V36" i="5"/>
  <c r="V163" i="5"/>
  <c r="V337" i="5"/>
  <c r="V21" i="5"/>
  <c r="V112" i="5"/>
  <c r="V166" i="5"/>
  <c r="V267" i="5"/>
  <c r="V11" i="5"/>
  <c r="V13" i="5"/>
  <c r="V104" i="5"/>
  <c r="V172" i="5"/>
  <c r="V279" i="5"/>
  <c r="V23" i="5"/>
  <c r="V377" i="5"/>
  <c r="V73" i="5"/>
  <c r="V164" i="5"/>
  <c r="V113" i="5"/>
  <c r="V323" i="5"/>
  <c r="V67" i="5"/>
  <c r="V173" i="5"/>
  <c r="V206" i="5"/>
  <c r="V143" i="5"/>
  <c r="V109" i="5"/>
  <c r="V76" i="5"/>
  <c r="V63" i="5"/>
  <c r="V188" i="5"/>
  <c r="V249" i="5"/>
  <c r="V168" i="5"/>
  <c r="V108" i="5"/>
  <c r="V327" i="5"/>
  <c r="V71" i="5"/>
  <c r="V106" i="5"/>
  <c r="V137" i="5"/>
  <c r="V228" i="5"/>
  <c r="V49" i="5"/>
  <c r="V371" i="5"/>
  <c r="V115" i="5"/>
  <c r="V237" i="5"/>
  <c r="V72" i="5"/>
  <c r="V239" i="5"/>
  <c r="V154" i="5"/>
  <c r="V142" i="5"/>
  <c r="V191" i="5"/>
  <c r="V321" i="5"/>
  <c r="V379" i="5"/>
  <c r="V305" i="5"/>
  <c r="V209" i="5"/>
  <c r="V229" i="5"/>
  <c r="V98" i="5"/>
  <c r="V70" i="5"/>
  <c r="V246" i="5"/>
  <c r="V264" i="5"/>
  <c r="V169" i="5"/>
  <c r="V123" i="5"/>
  <c r="V369" i="5"/>
  <c r="V124" i="5"/>
  <c r="V186" i="5"/>
  <c r="V110" i="5"/>
  <c r="V47" i="5"/>
  <c r="V284" i="5"/>
  <c r="V293" i="5"/>
  <c r="V74" i="5"/>
  <c r="V125" i="5"/>
  <c r="V216" i="5"/>
  <c r="V60" i="5"/>
  <c r="V347" i="5"/>
  <c r="V91" i="5"/>
  <c r="V122" i="5"/>
  <c r="V121" i="5"/>
  <c r="V212" i="5"/>
  <c r="V65" i="5"/>
  <c r="V359" i="5"/>
  <c r="V103" i="5"/>
  <c r="V234" i="5"/>
  <c r="V181" i="5"/>
  <c r="V268" i="5"/>
  <c r="V254" i="5"/>
  <c r="V242" i="5"/>
  <c r="V147" i="5"/>
  <c r="V160" i="5"/>
  <c r="V319" i="5"/>
  <c r="V270" i="5"/>
  <c r="V52" i="5"/>
  <c r="V324" i="5"/>
  <c r="V326" i="5"/>
  <c r="V372" i="5"/>
  <c r="V171" i="5"/>
  <c r="V304" i="5"/>
  <c r="V183" i="5"/>
  <c r="V29" i="5"/>
  <c r="V156" i="5"/>
  <c r="V357" i="5"/>
  <c r="V330" i="5"/>
  <c r="V273" i="5"/>
  <c r="V340" i="5"/>
  <c r="V24" i="5"/>
  <c r="V252" i="5"/>
  <c r="V203" i="5"/>
  <c r="V269" i="5"/>
  <c r="V20" i="5"/>
  <c r="V257" i="5"/>
  <c r="V215" i="5"/>
  <c r="V370" i="5"/>
  <c r="V313" i="5"/>
  <c r="V380" i="5"/>
  <c r="V80" i="5"/>
  <c r="V198" i="5"/>
  <c r="V259" i="5"/>
  <c r="V45" i="5"/>
  <c r="V161" i="5"/>
  <c r="V382" i="5"/>
  <c r="V328" i="5"/>
  <c r="V385" i="5"/>
  <c r="V251" i="5"/>
  <c r="V384" i="5"/>
  <c r="V84" i="5"/>
  <c r="V193" i="5"/>
  <c r="V263" i="5"/>
  <c r="V127" i="5"/>
  <c r="V361" i="5"/>
  <c r="V53" i="5"/>
  <c r="V144" i="5"/>
  <c r="V134" i="5"/>
  <c r="V51" i="5"/>
  <c r="V153" i="5"/>
  <c r="V54" i="5"/>
  <c r="V95" i="5"/>
  <c r="V69" i="5"/>
  <c r="V140" i="5"/>
  <c r="V15" i="5"/>
  <c r="V85" i="5"/>
  <c r="V59" i="5"/>
  <c r="V61" i="5"/>
  <c r="V368" i="5"/>
  <c r="V247" i="5"/>
  <c r="V133" i="5"/>
  <c r="V351" i="5"/>
  <c r="V96" i="5"/>
  <c r="V176" i="5"/>
  <c r="V149" i="5"/>
  <c r="V82" i="5"/>
  <c r="V214" i="5"/>
  <c r="V274" i="5"/>
  <c r="V208" i="5"/>
  <c r="V227" i="5"/>
  <c r="V32" i="5"/>
  <c r="V41" i="5"/>
  <c r="V132" i="5"/>
  <c r="V145" i="5"/>
  <c r="V283" i="5"/>
  <c r="V27" i="5"/>
  <c r="V37" i="5"/>
  <c r="V128" i="5"/>
  <c r="V150" i="5"/>
  <c r="V295" i="5"/>
  <c r="V39" i="5"/>
  <c r="V93" i="5"/>
  <c r="V184" i="5"/>
  <c r="V92" i="5"/>
  <c r="V339" i="5"/>
  <c r="V83" i="5"/>
  <c r="V197" i="5"/>
  <c r="V78" i="5"/>
  <c r="V175" i="5"/>
  <c r="V26" i="5"/>
  <c r="V33" i="5"/>
  <c r="V111" i="5"/>
  <c r="V30" i="5"/>
  <c r="V77" i="5"/>
  <c r="V152" i="5"/>
  <c r="V374" i="5"/>
  <c r="V64" i="5"/>
  <c r="V55" i="5"/>
  <c r="V348" i="5"/>
  <c r="V178" i="5"/>
  <c r="V217" i="5"/>
  <c r="V189" i="5"/>
  <c r="V276" i="5"/>
  <c r="V222" i="5"/>
  <c r="V210" i="5"/>
  <c r="V139" i="5"/>
  <c r="V278" i="5"/>
  <c r="V185" i="5"/>
  <c r="V272" i="5"/>
  <c r="V238" i="5"/>
  <c r="V226" i="5"/>
  <c r="V151" i="5"/>
  <c r="V306" i="5"/>
  <c r="V245" i="5"/>
  <c r="V316" i="5"/>
  <c r="V62" i="5"/>
  <c r="V50" i="5"/>
  <c r="V195" i="5"/>
  <c r="V280" i="5"/>
  <c r="V194" i="5"/>
  <c r="V180" i="5"/>
  <c r="V335" i="5"/>
  <c r="V390" i="5"/>
  <c r="V320" i="5"/>
  <c r="V46" i="5"/>
  <c r="V34" i="5"/>
  <c r="V199" i="5"/>
  <c r="V354" i="5"/>
  <c r="V297" i="5"/>
  <c r="V364" i="5"/>
  <c r="V56" i="5"/>
  <c r="V220" i="5"/>
  <c r="V243" i="5"/>
  <c r="V376" i="5"/>
  <c r="V204" i="5"/>
  <c r="V366" i="5"/>
  <c r="V296" i="5"/>
  <c r="V130" i="5"/>
  <c r="V392" i="5"/>
  <c r="V391" i="5" l="1"/>
  <c r="V286" i="5"/>
  <c r="V307" i="5"/>
  <c r="V387" i="5"/>
  <c r="V312" i="5"/>
  <c r="V281" i="5"/>
  <c r="V271" i="5"/>
  <c r="V288" i="5"/>
  <c r="V301" i="5"/>
  <c r="V256" i="5"/>
  <c r="V300" i="5"/>
  <c r="V318" i="5"/>
  <c r="V332" i="5" l="1"/>
  <c r="V266" i="5"/>
  <c r="V336" i="5"/>
  <c r="V388" i="5"/>
  <c r="V358" i="5"/>
  <c r="V299" i="5"/>
  <c r="V394" i="5"/>
  <c r="V342" i="5"/>
  <c r="V255" i="5"/>
  <c r="V287" i="5"/>
  <c r="V277" i="5"/>
  <c r="V389" i="5"/>
  <c r="V282" i="5"/>
  <c r="V355" i="5"/>
  <c r="V350" i="5"/>
  <c r="V353" i="5"/>
  <c r="V349" i="5"/>
  <c r="V393" i="5"/>
  <c r="V343" i="5"/>
  <c r="V258" i="5"/>
  <c r="V8" i="5"/>
  <c r="N395" i="5"/>
  <c r="L4" i="5" s="1"/>
  <c r="V395" i="5" l="1"/>
</calcChain>
</file>

<file path=xl/sharedStrings.xml><?xml version="1.0" encoding="utf-8"?>
<sst xmlns="http://schemas.openxmlformats.org/spreadsheetml/2006/main" count="2346" uniqueCount="778">
  <si>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</si>
  <si>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</si>
  <si>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</si>
  <si>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</si>
  <si>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</si>
  <si>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</si>
  <si>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</si>
  <si>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</si>
  <si>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</si>
  <si>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</si>
  <si>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</si>
  <si>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</si>
  <si>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</si>
  <si>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</si>
  <si>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</si>
  <si>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</si>
  <si>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</si>
  <si>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</si>
  <si>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</si>
  <si>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</si>
  <si>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</si>
  <si>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</si>
  <si>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</si>
  <si>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</si>
  <si>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</si>
  <si>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</si>
  <si>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</si>
  <si>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</si>
  <si>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</si>
  <si>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</si>
  <si>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</si>
  <si>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</si>
  <si>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</si>
  <si>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</si>
  <si>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</si>
  <si>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</si>
  <si>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</si>
  <si>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</si>
  <si>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</si>
  <si>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</si>
  <si>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</si>
  <si>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</si>
  <si>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</si>
  <si>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</si>
  <si>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</si>
  <si>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</si>
  <si>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</si>
  <si>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</si>
  <si>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</si>
  <si>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</si>
  <si>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</si>
  <si>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</si>
  <si>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</si>
  <si>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</si>
  <si>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</si>
  <si>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</si>
  <si>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</si>
  <si>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</si>
  <si>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</si>
  <si>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</si>
  <si>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</si>
  <si>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</si>
  <si>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</si>
  <si>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</si>
  <si>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</si>
  <si>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</si>
  <si>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</si>
  <si>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</si>
  <si>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</si>
  <si>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</si>
  <si>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</si>
  <si>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</si>
  <si>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</si>
  <si>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</si>
  <si>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</si>
  <si>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</si>
  <si>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</si>
  <si>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</si>
  <si>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</si>
  <si>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</si>
  <si>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</si>
  <si>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</si>
  <si>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</si>
  <si>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</si>
  <si>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</si>
  <si>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</si>
  <si>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</si>
  <si>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</si>
  <si>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</si>
  <si>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</si>
  <si>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</si>
  <si>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</si>
  <si>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</si>
  <si>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</si>
  <si>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</si>
  <si>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</si>
  <si>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</si>
  <si>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</si>
  <si>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</si>
  <si>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</si>
  <si>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</si>
  <si>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</si>
  <si>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</si>
  <si>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</si>
  <si>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</si>
  <si>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</si>
  <si>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</si>
  <si>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</si>
  <si>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</si>
  <si>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</si>
  <si>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</si>
  <si>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</si>
  <si>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</si>
  <si>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</si>
  <si>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</si>
  <si>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</si>
  <si>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</si>
  <si>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</si>
  <si>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</si>
  <si>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</si>
  <si>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</si>
  <si>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</si>
  <si>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</si>
  <si>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</si>
  <si>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</si>
  <si>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</si>
  <si>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</si>
  <si>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</si>
  <si>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</si>
  <si>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</si>
  <si>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</si>
  <si>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</si>
  <si>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</si>
  <si>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</si>
  <si>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</si>
  <si>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</si>
  <si>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</si>
  <si>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</si>
  <si>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</si>
  <si>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</si>
  <si>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</si>
  <si>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</si>
  <si>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</si>
  <si>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</si>
  <si>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</si>
  <si>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</si>
  <si>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</si>
  <si>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</si>
  <si>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</si>
  <si>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</si>
  <si>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</si>
  <si>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</si>
  <si>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</si>
  <si>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</si>
  <si>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</si>
  <si>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</si>
  <si>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</si>
  <si>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</si>
  <si>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</si>
  <si>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</si>
  <si>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</si>
  <si>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</si>
  <si>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</si>
  <si>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</si>
  <si>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</si>
  <si>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</si>
  <si>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</si>
  <si>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</si>
  <si>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</si>
  <si>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</si>
  <si>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</si>
  <si>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</si>
  <si>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</si>
  <si>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</si>
  <si>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</si>
  <si>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</si>
  <si>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</si>
  <si>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</si>
  <si>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</si>
  <si>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</si>
  <si>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</si>
  <si>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</si>
  <si>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</si>
  <si>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</si>
  <si>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</si>
  <si>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</si>
  <si>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</si>
  <si>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</si>
  <si>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</si>
  <si>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</si>
  <si>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</si>
  <si>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</si>
  <si>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</si>
  <si>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</si>
  <si>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</si>
  <si>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</si>
  <si>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</si>
  <si>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</si>
  <si>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</si>
  <si>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</si>
  <si>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</si>
  <si>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</si>
  <si>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</si>
  <si>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</si>
  <si>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</si>
  <si>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</si>
  <si>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</si>
  <si>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</si>
  <si>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</si>
  <si>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</si>
  <si>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</si>
  <si>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</si>
  <si>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</si>
  <si>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</si>
  <si>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</si>
  <si>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</si>
  <si>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</si>
  <si>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</si>
  <si>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</si>
  <si>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</si>
  <si>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</si>
  <si>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</si>
  <si>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</si>
  <si>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</si>
  <si>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</si>
  <si>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</si>
  <si>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</si>
  <si>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</si>
  <si>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</si>
  <si>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</si>
  <si>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</si>
  <si>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</si>
  <si>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</si>
  <si>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</si>
  <si>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</si>
  <si>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</si>
  <si>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</si>
  <si>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</si>
  <si>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</si>
  <si>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</si>
  <si>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</si>
  <si>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</si>
  <si>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</si>
  <si>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</si>
  <si>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</si>
  <si>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</si>
  <si>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</si>
  <si>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</si>
  <si>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</si>
  <si>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</si>
  <si>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</si>
  <si>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</si>
  <si>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</si>
  <si>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</si>
  <si>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</si>
  <si>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</si>
  <si>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</si>
  <si>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</si>
  <si>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</si>
  <si>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</si>
  <si>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</si>
  <si>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</si>
  <si>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</si>
  <si>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</si>
  <si>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</si>
  <si>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</si>
  <si>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</si>
  <si>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</si>
  <si>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</si>
  <si>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</si>
  <si>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</si>
  <si>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</si>
  <si>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</si>
  <si>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</si>
  <si>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</si>
  <si>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</si>
  <si>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</si>
  <si>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</si>
  <si>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</si>
  <si>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</si>
  <si>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</si>
  <si>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</si>
  <si>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</si>
  <si>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</si>
  <si>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</si>
  <si>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</si>
  <si>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</si>
  <si>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</si>
  <si>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</si>
  <si>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</si>
  <si>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</si>
  <si>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</si>
  <si>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</si>
  <si>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</si>
  <si>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</si>
  <si>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</si>
  <si>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</si>
  <si>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</si>
  <si>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</si>
  <si>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</si>
  <si>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</si>
  <si>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</si>
  <si>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</si>
  <si>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</si>
  <si>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</si>
  <si>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</si>
  <si>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</si>
  <si>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</si>
  <si>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</si>
  <si>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</si>
  <si>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</si>
  <si>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</si>
  <si>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</si>
  <si>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</si>
  <si>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</si>
  <si>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</si>
  <si>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</si>
  <si>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</si>
  <si>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</si>
  <si>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</si>
  <si>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</si>
  <si>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</si>
  <si>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</si>
  <si>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</si>
  <si>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</si>
  <si>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</si>
  <si>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</si>
  <si>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</si>
  <si>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</si>
  <si>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</si>
  <si>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</si>
  <si>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</si>
  <si>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</si>
  <si>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</si>
  <si>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</si>
  <si>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</si>
  <si>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</si>
  <si>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</si>
  <si>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</si>
  <si>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</si>
  <si>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</si>
  <si>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</si>
  <si>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</si>
  <si>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</si>
  <si>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</si>
  <si>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</si>
  <si>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</si>
  <si>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</si>
  <si>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</si>
  <si>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</si>
  <si>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</si>
  <si>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</si>
  <si>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</si>
  <si>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</si>
  <si>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</si>
  <si>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</si>
  <si>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</si>
  <si>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</si>
  <si>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</si>
  <si>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</si>
  <si>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</si>
  <si>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</si>
  <si>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</si>
  <si>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</si>
  <si>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</si>
  <si>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</si>
  <si>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</si>
  <si>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</si>
  <si>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</si>
  <si>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</si>
  <si>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</si>
  <si>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</si>
  <si>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</si>
  <si>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</si>
  <si>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</si>
  <si>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</si>
  <si>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</si>
  <si>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</si>
  <si>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</si>
  <si>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</si>
  <si>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</si>
  <si>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</si>
  <si>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</si>
  <si>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</si>
  <si>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</si>
  <si>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</si>
  <si>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</si>
  <si>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</si>
  <si>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</si>
  <si>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</si>
  <si>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</si>
  <si>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</si>
  <si>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</si>
  <si>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</si>
  <si>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</si>
  <si>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</si>
  <si>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</si>
  <si>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</si>
  <si>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</si>
  <si>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</si>
  <si>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</si>
  <si>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</si>
  <si>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</si>
  <si>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</si>
  <si>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</si>
  <si>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</si>
  <si>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</si>
  <si>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</si>
  <si>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</si>
  <si>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</si>
  <si>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</si>
  <si>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</si>
  <si>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</si>
  <si>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</si>
  <si>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</si>
  <si>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</si>
  <si>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</si>
  <si>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</si>
  <si>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</si>
  <si>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</si>
  <si>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</si>
  <si>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</si>
  <si>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</si>
  <si>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</si>
  <si>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</si>
  <si>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</si>
  <si>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</si>
  <si>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</si>
  <si>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</si>
  <si>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</si>
  <si>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</si>
  <si>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</si>
  <si>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</si>
  <si>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</si>
  <si>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</si>
  <si>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</si>
  <si>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</si>
  <si>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</si>
  <si>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</si>
  <si>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</si>
  <si>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</si>
  <si>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</si>
  <si>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</si>
  <si>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</si>
  <si>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</si>
  <si>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</si>
  <si>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</si>
  <si>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</si>
  <si>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</si>
  <si>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</si>
  <si>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</si>
  <si>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</si>
  <si>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</si>
  <si>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</si>
  <si>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</si>
  <si>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</si>
  <si>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</si>
  <si>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</si>
  <si>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</si>
  <si>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</si>
  <si>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</si>
  <si>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</si>
  <si>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</si>
  <si>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</si>
  <si>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</si>
  <si>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</si>
  <si>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</si>
  <si>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</si>
  <si>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</si>
  <si>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</si>
  <si>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</si>
  <si>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</si>
  <si>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</si>
  <si>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</si>
  <si>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</si>
  <si>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</si>
  <si>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</si>
  <si>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</si>
  <si>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</si>
  <si>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</si>
  <si>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</si>
  <si>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</si>
  <si>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</si>
  <si>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</si>
  <si>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</si>
  <si>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</si>
  <si>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</si>
  <si>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</si>
  <si>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</si>
  <si>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</si>
  <si>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</si>
  <si>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</si>
  <si>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</si>
  <si>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</si>
  <si>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</si>
  <si>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</si>
  <si>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</si>
  <si>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</si>
  <si>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</si>
  <si>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</si>
  <si>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</si>
  <si>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</si>
  <si>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</si>
  <si>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</si>
  <si>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</si>
  <si>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</si>
  <si>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</si>
  <si>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</si>
  <si>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</si>
  <si>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</si>
  <si>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</si>
  <si>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</si>
  <si>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</si>
  <si>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</si>
  <si>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</si>
  <si>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</si>
  <si>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</si>
  <si>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</si>
  <si>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</si>
  <si>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</si>
  <si>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</si>
  <si>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</si>
  <si>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</si>
  <si>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</si>
  <si>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</si>
  <si>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</si>
  <si>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</si>
  <si>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</si>
  <si>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</si>
  <si>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</si>
  <si>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</si>
  <si>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</si>
  <si>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</si>
  <si>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</si>
  <si>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</si>
  <si>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</si>
  <si>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</si>
  <si>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</si>
  <si>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</si>
  <si>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</si>
  <si>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</si>
  <si>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</si>
  <si>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</si>
  <si>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</si>
  <si>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</si>
  <si>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</si>
  <si>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</si>
  <si>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</si>
  <si>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</si>
  <si>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</si>
  <si>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</si>
  <si>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</si>
  <si>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</si>
  <si>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</si>
  <si>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</si>
  <si>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</si>
  <si>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</si>
  <si>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</si>
  <si>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</si>
  <si>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</si>
  <si>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</si>
  <si>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</si>
  <si>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</si>
  <si>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</si>
  <si>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</si>
  <si>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</si>
  <si>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</si>
  <si>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</si>
  <si>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</si>
  <si>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</si>
  <si>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</si>
  <si>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</si>
  <si>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</si>
  <si>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</si>
  <si>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</si>
  <si>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</si>
  <si>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</si>
  <si>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</si>
  <si>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</si>
  <si>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</si>
  <si>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</si>
  <si>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</si>
  <si>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</si>
  <si>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</si>
  <si>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</si>
  <si>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</si>
  <si>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</si>
  <si>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</si>
  <si>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</si>
  <si>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</si>
  <si>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</si>
  <si>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</si>
  <si>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</si>
  <si>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</si>
  <si>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</si>
  <si>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</si>
  <si>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</si>
  <si>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</si>
  <si>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</si>
  <si>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</si>
  <si>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</si>
  <si>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</si>
  <si>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</si>
  <si>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</si>
  <si>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</si>
  <si>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</si>
  <si>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</si>
  <si>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</si>
  <si>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</si>
  <si>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</si>
  <si>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</si>
  <si>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</si>
  <si>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</si>
  <si>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</si>
  <si>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</si>
  <si>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</si>
  <si>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</si>
  <si>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</si>
  <si>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</si>
  <si>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</si>
  <si>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</si>
  <si>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</si>
  <si>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</si>
  <si>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</si>
  <si>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</si>
  <si>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</si>
  <si>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</si>
  <si>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</si>
  <si>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</si>
  <si>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</si>
  <si>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</si>
  <si>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</si>
  <si>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</si>
  <si>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</si>
  <si>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</si>
  <si>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</si>
  <si>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</si>
  <si>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</si>
  <si>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</si>
  <si>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</si>
  <si>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</si>
  <si>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</si>
  <si>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</si>
  <si>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</si>
  <si>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</si>
  <si>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</si>
  <si>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</si>
  <si>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</si>
  <si>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</si>
  <si>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</si>
  <si>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</si>
  <si>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</si>
  <si>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</si>
  <si>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</si>
  <si>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</si>
  <si>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</si>
  <si>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</si>
  <si>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</si>
  <si>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</si>
  <si>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</si>
  <si>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</si>
  <si>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</si>
  <si>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</si>
  <si>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</si>
  <si>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</si>
  <si>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</si>
  <si>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</si>
  <si>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</si>
  <si>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</si>
  <si>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</si>
  <si>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</si>
  <si>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</si>
  <si>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</si>
  <si>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</si>
  <si>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</si>
  <si>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</si>
  <si>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</si>
  <si>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</si>
  <si>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</si>
  <si>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</si>
  <si>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</si>
  <si>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</si>
  <si>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</si>
  <si>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</si>
  <si>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</si>
  <si>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</si>
  <si>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</si>
  <si>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</si>
  <si>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</si>
  <si>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</si>
  <si>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</si>
  <si>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</si>
  <si>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</si>
  <si>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</si>
  <si>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</si>
  <si>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</si>
  <si>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</si>
  <si>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</si>
  <si>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</si>
  <si>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</si>
  <si>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</si>
  <si>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</si>
  <si>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</si>
  <si>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</si>
  <si>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</si>
  <si>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</si>
  <si>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</si>
  <si>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</si>
  <si>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</si>
  <si>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</si>
  <si>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</si>
  <si>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</si>
  <si>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</si>
  <si>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</si>
  <si>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</si>
  <si>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</si>
  <si>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</si>
  <si>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</si>
  <si>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</si>
  <si>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</si>
  <si>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</si>
  <si>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</si>
  <si>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</si>
  <si>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</si>
  <si>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</si>
  <si>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</si>
  <si>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</si>
  <si>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</si>
  <si>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</si>
  <si>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</si>
  <si>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</si>
  <si>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</si>
  <si>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</si>
  <si>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</si>
  <si>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</si>
  <si>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</si>
  <si>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</si>
  <si>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</si>
  <si>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</si>
  <si>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</si>
  <si>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</si>
  <si>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</si>
  <si>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</si>
  <si>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</si>
  <si>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</si>
  <si>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</si>
  <si>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</si>
  <si>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</si>
  <si>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</si>
  <si>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</si>
  <si>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</si>
  <si>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</si>
  <si>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</si>
  <si>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</si>
  <si>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Pisos y techos     (MT)</t>
  </si>
  <si>
    <t>Pisos y techos         (CABA)</t>
  </si>
  <si>
    <t>Pisos y techos      (Pcia de BA)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</si>
  <si>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</si>
  <si>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</si>
  <si>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</si>
  <si>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</si>
  <si>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</si>
  <si>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</si>
  <si>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</si>
  <si>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</si>
  <si>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</si>
  <si>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</si>
  <si>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</si>
  <si>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</si>
  <si>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</si>
  <si>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</si>
  <si>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</si>
  <si>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</si>
  <si>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</si>
  <si>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</si>
  <si>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</si>
  <si>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Pagos compensaciones AMBA por línea del mes de Enero de 2023</t>
  </si>
  <si>
    <t>Enero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</si>
</sst>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5" fillId="0" borderId="0" xfId="1" applyFont="1"/>
    <xf numFmtId="4" fontId="0" fillId="0" borderId="0" xfId="0" applyNumberFormat="1"/>
    <xf numFmtId="164" fontId="0" fillId="0" borderId="0" xfId="1" applyFont="1"/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00"/>
  <sheetViews>
    <sheetView tabSelected="1" zoomScaleNormal="100" workbookViewId="0">
      <pane xSplit="5" ySplit="7" topLeftCell="L8" activePane="bottomRight" state="frozen"/>
      <selection pane="topRight" activeCell="F1" sqref="F1"/>
      <selection pane="bottomLeft" activeCell="A3" sqref="A3"/>
      <selection pane="bottomRight" activeCell="T14" sqref="T14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22" width="17.7109375" customWidth="1"/>
    <col min="23" max="23" width="16.42578125" bestFit="1" customWidth="1"/>
    <col min="25" max="25" width="14.140625" bestFit="1" customWidth="1"/>
    <col min="26" max="26" width="15.28515625" bestFit="1" customWidth="1"/>
    <col min="27" max="28" width="16.42578125" bestFit="1" customWidth="1"/>
  </cols>
  <sheetData>
    <row r="1" spans="1:22" ht="18.75" x14ac:dyDescent="0.3">
      <c r="G1" s="30" t="s">
        <v>762</v>
      </c>
      <c r="H1" s="30"/>
      <c r="I1" s="30"/>
      <c r="J1" s="30"/>
      <c r="K1" s="30"/>
      <c r="L1" s="30"/>
      <c r="M1" s="30"/>
    </row>
    <row r="2" spans="1:22" ht="18.75" x14ac:dyDescent="0.3">
      <c r="G2" s="21" t="s">
        <v>763</v>
      </c>
      <c r="H2" s="22"/>
      <c r="I2" s="22"/>
      <c r="J2" s="22"/>
      <c r="K2" s="23"/>
      <c r="L2" s="31">
        <f>+G395+J395+K395+L395+O395+S395</f>
        <v>21225091015.105152</v>
      </c>
      <c r="M2" s="32"/>
    </row>
    <row r="3" spans="1:22" ht="18.75" x14ac:dyDescent="0.3">
      <c r="G3" s="24" t="s">
        <v>764</v>
      </c>
      <c r="H3" s="25"/>
      <c r="I3" s="25"/>
      <c r="J3" s="25"/>
      <c r="K3" s="26"/>
      <c r="L3" s="31">
        <f>+H395+M395+P395+T395</f>
        <v>2200000000.0000005</v>
      </c>
      <c r="M3" s="32"/>
      <c r="N3" s="17"/>
      <c r="O3" s="17"/>
    </row>
    <row r="4" spans="1:22" ht="18.75" x14ac:dyDescent="0.3">
      <c r="G4" s="27" t="s">
        <v>765</v>
      </c>
      <c r="H4" s="28"/>
      <c r="I4" s="28"/>
      <c r="J4" s="28"/>
      <c r="K4" s="29"/>
      <c r="L4" s="31">
        <f>+I395+N395+Q395+R395+U395</f>
        <v>17982472002.905083</v>
      </c>
      <c r="M4" s="32"/>
    </row>
    <row r="6" spans="1:22" x14ac:dyDescent="0.25">
      <c r="A6" s="3" t="s">
        <v>776</v>
      </c>
      <c r="V6" s="11" t="s">
        <v>777</v>
      </c>
    </row>
    <row r="7" spans="1:22" s="1" customFormat="1" ht="30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749</v>
      </c>
      <c r="G7" s="12" t="s">
        <v>747</v>
      </c>
      <c r="H7" s="13" t="s">
        <v>748</v>
      </c>
      <c r="I7" s="14" t="s">
        <v>758</v>
      </c>
      <c r="J7" s="12" t="s">
        <v>750</v>
      </c>
      <c r="K7" s="12" t="s">
        <v>753</v>
      </c>
      <c r="L7" s="12" t="s">
        <v>775</v>
      </c>
      <c r="M7" s="13" t="s">
        <v>751</v>
      </c>
      <c r="N7" s="14" t="s">
        <v>752</v>
      </c>
      <c r="O7" s="12" t="s">
        <v>754</v>
      </c>
      <c r="P7" s="13" t="s">
        <v>755</v>
      </c>
      <c r="Q7" s="14" t="s">
        <v>756</v>
      </c>
      <c r="R7" s="14" t="s">
        <v>757</v>
      </c>
      <c r="S7" s="12" t="s">
        <v>759</v>
      </c>
      <c r="T7" s="13" t="s">
        <v>760</v>
      </c>
      <c r="U7" s="14" t="s">
        <v>761</v>
      </c>
      <c r="V7" s="9" t="s">
        <v>739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5" t="s">
        <v>11</v>
      </c>
      <c r="F8" s="15" t="s">
        <v>766</v>
      </c>
      <c r="G8" s="5">
        <v>0</v>
      </c>
      <c r="H8" s="5">
        <v>0</v>
      </c>
      <c r="I8" s="5">
        <v>29412539.748421106</v>
      </c>
      <c r="J8" s="5">
        <v>2835215.9547510999</v>
      </c>
      <c r="K8" s="5">
        <v>1300919.2126696999</v>
      </c>
      <c r="L8" s="5">
        <v>0</v>
      </c>
      <c r="M8" s="5">
        <v>0</v>
      </c>
      <c r="N8" s="6">
        <v>21210557.927115105</v>
      </c>
      <c r="O8" s="6">
        <v>0</v>
      </c>
      <c r="P8" s="6">
        <v>0</v>
      </c>
      <c r="Q8" s="6">
        <v>-5475108.6102418397</v>
      </c>
      <c r="R8" s="6">
        <v>0</v>
      </c>
      <c r="S8" s="6">
        <v>0</v>
      </c>
      <c r="T8" s="6">
        <v>0</v>
      </c>
      <c r="U8" s="6">
        <v>784011.6</v>
      </c>
      <c r="V8" s="7">
        <f t="shared" ref="V8:V71" si="0">+SUM(G8:U8)</f>
        <v>50068135.832715176</v>
      </c>
    </row>
    <row r="9" spans="1:22" ht="30" x14ac:dyDescent="0.25">
      <c r="A9" s="4" t="s">
        <v>5</v>
      </c>
      <c r="B9" s="4" t="s">
        <v>6</v>
      </c>
      <c r="C9" s="4" t="s">
        <v>370</v>
      </c>
      <c r="D9" s="4" t="s">
        <v>371</v>
      </c>
      <c r="E9" s="15" t="s">
        <v>730</v>
      </c>
      <c r="F9" s="15" t="s">
        <v>766</v>
      </c>
      <c r="G9" s="5">
        <v>0</v>
      </c>
      <c r="H9" s="5">
        <v>0</v>
      </c>
      <c r="I9" s="5">
        <v>41869574.388504192</v>
      </c>
      <c r="J9" s="5">
        <v>2686553.6923076999</v>
      </c>
      <c r="K9" s="5">
        <v>1031721.7013575</v>
      </c>
      <c r="L9" s="5">
        <v>0</v>
      </c>
      <c r="M9" s="5">
        <v>0</v>
      </c>
      <c r="N9" s="6">
        <v>16296759.202502426</v>
      </c>
      <c r="O9" s="6">
        <v>0</v>
      </c>
      <c r="P9" s="6">
        <v>0</v>
      </c>
      <c r="Q9" s="6">
        <v>544579.22721219063</v>
      </c>
      <c r="R9" s="6">
        <v>0</v>
      </c>
      <c r="S9" s="6">
        <v>0</v>
      </c>
      <c r="T9" s="6">
        <v>0</v>
      </c>
      <c r="U9" s="6">
        <v>1257516.3001731178</v>
      </c>
      <c r="V9" s="7">
        <f t="shared" si="0"/>
        <v>63686704.512057126</v>
      </c>
    </row>
    <row r="10" spans="1:22" ht="30" x14ac:dyDescent="0.25">
      <c r="A10" s="4" t="s">
        <v>5</v>
      </c>
      <c r="B10" s="4" t="s">
        <v>6</v>
      </c>
      <c r="C10" s="4" t="s">
        <v>370</v>
      </c>
      <c r="D10" s="4" t="s">
        <v>371</v>
      </c>
      <c r="E10" s="15" t="s">
        <v>728</v>
      </c>
      <c r="F10" s="15" t="s">
        <v>766</v>
      </c>
      <c r="G10" s="5">
        <v>0</v>
      </c>
      <c r="H10" s="5">
        <v>0</v>
      </c>
      <c r="I10" s="5">
        <v>44062540.188378803</v>
      </c>
      <c r="J10" s="5">
        <v>4443226.1176471002</v>
      </c>
      <c r="K10" s="5">
        <v>1752233.3303167</v>
      </c>
      <c r="L10" s="5">
        <v>0</v>
      </c>
      <c r="M10" s="5">
        <v>0</v>
      </c>
      <c r="N10" s="6">
        <v>33143971.070017122</v>
      </c>
      <c r="O10" s="6">
        <v>0</v>
      </c>
      <c r="P10" s="6">
        <v>0</v>
      </c>
      <c r="Q10" s="6">
        <v>3172727.098349452</v>
      </c>
      <c r="R10" s="6">
        <v>0</v>
      </c>
      <c r="S10" s="6">
        <v>0</v>
      </c>
      <c r="T10" s="6">
        <v>0</v>
      </c>
      <c r="U10" s="6">
        <v>1323380.1232317458</v>
      </c>
      <c r="V10" s="7">
        <f t="shared" si="0"/>
        <v>87898077.92794092</v>
      </c>
    </row>
    <row r="11" spans="1:22" ht="30" x14ac:dyDescent="0.25">
      <c r="A11" s="4" t="s">
        <v>5</v>
      </c>
      <c r="B11" s="4" t="s">
        <v>6</v>
      </c>
      <c r="C11" s="4" t="s">
        <v>370</v>
      </c>
      <c r="D11" s="4" t="s">
        <v>371</v>
      </c>
      <c r="E11" s="15" t="s">
        <v>729</v>
      </c>
      <c r="F11" s="15" t="s">
        <v>766</v>
      </c>
      <c r="G11" s="5">
        <v>0</v>
      </c>
      <c r="H11" s="5">
        <v>0</v>
      </c>
      <c r="I11" s="5">
        <v>3465476.4973601699</v>
      </c>
      <c r="J11" s="5">
        <v>216379.05882353001</v>
      </c>
      <c r="K11" s="5">
        <v>231215.14932127</v>
      </c>
      <c r="L11" s="5">
        <v>0</v>
      </c>
      <c r="M11" s="5">
        <v>0</v>
      </c>
      <c r="N11" s="6">
        <v>2295651.8380548512</v>
      </c>
      <c r="O11" s="6">
        <v>0</v>
      </c>
      <c r="P11" s="6">
        <v>0</v>
      </c>
      <c r="Q11" s="6">
        <v>1451906.8386960309</v>
      </c>
      <c r="R11" s="6">
        <v>0</v>
      </c>
      <c r="S11" s="6">
        <v>0</v>
      </c>
      <c r="T11" s="6">
        <v>0</v>
      </c>
      <c r="U11" s="6">
        <v>104082.57659513656</v>
      </c>
      <c r="V11" s="7">
        <f t="shared" si="0"/>
        <v>7764711.9588509891</v>
      </c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5" t="s">
        <v>14</v>
      </c>
      <c r="F12" s="15" t="s">
        <v>766</v>
      </c>
      <c r="G12" s="5">
        <v>0</v>
      </c>
      <c r="H12" s="5">
        <v>0</v>
      </c>
      <c r="I12" s="5">
        <v>62776768.059116565</v>
      </c>
      <c r="J12" s="5">
        <v>7551083.3936651004</v>
      </c>
      <c r="K12" s="5">
        <v>3009976.7149320999</v>
      </c>
      <c r="L12" s="5">
        <v>0</v>
      </c>
      <c r="M12" s="5">
        <v>0</v>
      </c>
      <c r="N12" s="6">
        <v>54481236.649249427</v>
      </c>
      <c r="O12" s="6">
        <v>0</v>
      </c>
      <c r="P12" s="6">
        <v>0</v>
      </c>
      <c r="Q12" s="6">
        <v>-1989306.3688201252</v>
      </c>
      <c r="R12" s="6">
        <v>0</v>
      </c>
      <c r="S12" s="6">
        <v>0</v>
      </c>
      <c r="T12" s="6">
        <v>0</v>
      </c>
      <c r="U12" s="6">
        <v>2484000</v>
      </c>
      <c r="V12" s="7">
        <f t="shared" si="0"/>
        <v>128313758.44814306</v>
      </c>
    </row>
    <row r="13" spans="1:22" ht="30" x14ac:dyDescent="0.25">
      <c r="A13" s="4" t="s">
        <v>5</v>
      </c>
      <c r="B13" s="4" t="s">
        <v>6</v>
      </c>
      <c r="C13" s="4" t="s">
        <v>15</v>
      </c>
      <c r="D13" s="4" t="s">
        <v>16</v>
      </c>
      <c r="E13" s="15" t="s">
        <v>17</v>
      </c>
      <c r="F13" s="15" t="s">
        <v>766</v>
      </c>
      <c r="G13" s="5">
        <v>0</v>
      </c>
      <c r="H13" s="5">
        <v>0</v>
      </c>
      <c r="I13" s="5">
        <v>12072655.970694009</v>
      </c>
      <c r="J13" s="5">
        <v>692997.21266968001</v>
      </c>
      <c r="K13" s="5">
        <v>336592.12669682998</v>
      </c>
      <c r="L13" s="5">
        <v>0</v>
      </c>
      <c r="M13" s="5">
        <v>0</v>
      </c>
      <c r="N13" s="6">
        <v>4659127.2119340189</v>
      </c>
      <c r="O13" s="6">
        <v>0</v>
      </c>
      <c r="P13" s="6">
        <v>0</v>
      </c>
      <c r="Q13" s="6">
        <v>8750516.658978615</v>
      </c>
      <c r="R13" s="6">
        <v>0</v>
      </c>
      <c r="S13" s="6">
        <v>0</v>
      </c>
      <c r="T13" s="6">
        <v>0</v>
      </c>
      <c r="U13" s="6">
        <v>453852</v>
      </c>
      <c r="V13" s="7">
        <f t="shared" si="0"/>
        <v>26965741.180973154</v>
      </c>
    </row>
    <row r="14" spans="1:22" ht="45" x14ac:dyDescent="0.25">
      <c r="A14" s="4" t="s">
        <v>5</v>
      </c>
      <c r="B14" s="4" t="s">
        <v>6</v>
      </c>
      <c r="C14" s="4" t="s">
        <v>731</v>
      </c>
      <c r="D14" s="4" t="s">
        <v>732</v>
      </c>
      <c r="E14" s="15" t="s">
        <v>20</v>
      </c>
      <c r="F14" s="15" t="s">
        <v>766</v>
      </c>
      <c r="G14" s="5">
        <v>0</v>
      </c>
      <c r="H14" s="5">
        <v>0</v>
      </c>
      <c r="I14" s="5">
        <v>70601878.402709097</v>
      </c>
      <c r="J14" s="5">
        <v>4857300.7601810005</v>
      </c>
      <c r="K14" s="5">
        <v>1856095.2488688</v>
      </c>
      <c r="L14" s="5">
        <v>0</v>
      </c>
      <c r="M14" s="5">
        <v>0</v>
      </c>
      <c r="N14" s="6">
        <v>35854901.396200255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2100100.86</v>
      </c>
      <c r="V14" s="7">
        <f t="shared" si="0"/>
        <v>115270276.66795914</v>
      </c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5" t="s">
        <v>22</v>
      </c>
      <c r="F15" s="15" t="s">
        <v>766</v>
      </c>
      <c r="G15" s="5">
        <v>0</v>
      </c>
      <c r="H15" s="5">
        <v>0</v>
      </c>
      <c r="I15" s="5">
        <v>49928892.056880467</v>
      </c>
      <c r="J15" s="5">
        <v>1625329.9366516001</v>
      </c>
      <c r="K15" s="5">
        <v>692686.59728506999</v>
      </c>
      <c r="L15" s="5">
        <v>0</v>
      </c>
      <c r="M15" s="5">
        <v>0</v>
      </c>
      <c r="N15" s="6">
        <v>14618305.108634029</v>
      </c>
      <c r="O15" s="6">
        <v>0</v>
      </c>
      <c r="P15" s="6">
        <v>0</v>
      </c>
      <c r="Q15" s="6">
        <v>4962108.7366153598</v>
      </c>
      <c r="R15" s="6">
        <v>0</v>
      </c>
      <c r="S15" s="6">
        <v>0</v>
      </c>
      <c r="T15" s="6">
        <v>0</v>
      </c>
      <c r="U15" s="6">
        <v>1445848.9200000002</v>
      </c>
      <c r="V15" s="7">
        <f t="shared" si="0"/>
        <v>73273171.356066525</v>
      </c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5" t="s">
        <v>26</v>
      </c>
      <c r="F16" s="15" t="s">
        <v>766</v>
      </c>
      <c r="G16" s="5">
        <v>0</v>
      </c>
      <c r="H16" s="5">
        <v>0</v>
      </c>
      <c r="I16" s="5">
        <v>53026346.794187605</v>
      </c>
      <c r="J16" s="5">
        <v>3277391.0678733001</v>
      </c>
      <c r="K16" s="5">
        <v>1018503.520362</v>
      </c>
      <c r="L16" s="5">
        <v>0</v>
      </c>
      <c r="M16" s="5">
        <v>0</v>
      </c>
      <c r="N16" s="6">
        <v>25075510.375685621</v>
      </c>
      <c r="O16" s="6">
        <v>0</v>
      </c>
      <c r="P16" s="6">
        <v>0</v>
      </c>
      <c r="Q16" s="6">
        <v>1525893.8276300132</v>
      </c>
      <c r="R16" s="6">
        <v>0</v>
      </c>
      <c r="S16" s="6">
        <v>0</v>
      </c>
      <c r="T16" s="6">
        <v>0</v>
      </c>
      <c r="U16" s="6">
        <v>1900674.5963579272</v>
      </c>
      <c r="V16" s="7">
        <f t="shared" si="0"/>
        <v>85824320.182096466</v>
      </c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5" t="s">
        <v>27</v>
      </c>
      <c r="F17" s="15" t="s">
        <v>766</v>
      </c>
      <c r="G17" s="5">
        <v>0</v>
      </c>
      <c r="H17" s="5">
        <v>0</v>
      </c>
      <c r="I17" s="5">
        <v>28901751.277891461</v>
      </c>
      <c r="J17" s="5">
        <v>1794086.0633483999</v>
      </c>
      <c r="K17" s="5">
        <v>621165.22171945998</v>
      </c>
      <c r="L17" s="5">
        <v>0</v>
      </c>
      <c r="M17" s="5">
        <v>0</v>
      </c>
      <c r="N17" s="6">
        <v>17622492.79859259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1035953.4036420729</v>
      </c>
      <c r="V17" s="7">
        <f t="shared" si="0"/>
        <v>49975448.765193984</v>
      </c>
    </row>
    <row r="18" spans="1:22" ht="30" x14ac:dyDescent="0.25">
      <c r="A18" s="4" t="s">
        <v>5</v>
      </c>
      <c r="B18" s="4" t="s">
        <v>28</v>
      </c>
      <c r="C18" s="4" t="s">
        <v>29</v>
      </c>
      <c r="D18" s="4" t="s">
        <v>30</v>
      </c>
      <c r="E18" s="15" t="s">
        <v>31</v>
      </c>
      <c r="F18" s="15" t="s">
        <v>767</v>
      </c>
      <c r="G18" s="5">
        <v>0</v>
      </c>
      <c r="H18" s="5">
        <v>0</v>
      </c>
      <c r="I18" s="5">
        <v>6814376.0867126137</v>
      </c>
      <c r="J18" s="5">
        <v>152239.80090497999</v>
      </c>
      <c r="K18" s="5">
        <v>11352.018099548</v>
      </c>
      <c r="L18" s="5">
        <v>0</v>
      </c>
      <c r="M18" s="5">
        <v>0</v>
      </c>
      <c r="N18" s="6">
        <v>5699254.7865083292</v>
      </c>
      <c r="O18" s="6">
        <v>0</v>
      </c>
      <c r="P18" s="6">
        <v>0</v>
      </c>
      <c r="Q18" s="6">
        <v>1619647.8842852209</v>
      </c>
      <c r="R18" s="6">
        <v>0</v>
      </c>
      <c r="S18" s="6">
        <v>0</v>
      </c>
      <c r="T18" s="6">
        <v>0</v>
      </c>
      <c r="U18" s="6">
        <v>261000</v>
      </c>
      <c r="V18" s="7">
        <f t="shared" si="0"/>
        <v>14557870.576510692</v>
      </c>
    </row>
    <row r="19" spans="1:22" ht="30" x14ac:dyDescent="0.25">
      <c r="A19" s="4" t="s">
        <v>5</v>
      </c>
      <c r="B19" s="4" t="s">
        <v>32</v>
      </c>
      <c r="C19" s="4" t="s">
        <v>36</v>
      </c>
      <c r="D19" s="4" t="s">
        <v>37</v>
      </c>
      <c r="E19" s="19">
        <v>501</v>
      </c>
      <c r="F19" s="15" t="s">
        <v>767</v>
      </c>
      <c r="G19" s="5">
        <v>0</v>
      </c>
      <c r="H19" s="5">
        <v>0</v>
      </c>
      <c r="I19" s="5">
        <v>6867305.0846416503</v>
      </c>
      <c r="J19" s="5">
        <v>176653.33031675001</v>
      </c>
      <c r="K19" s="5">
        <v>26041.719457013998</v>
      </c>
      <c r="L19" s="5">
        <v>0</v>
      </c>
      <c r="M19" s="5">
        <v>0</v>
      </c>
      <c r="N19" s="6">
        <v>2964298.4734238032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166687.56</v>
      </c>
      <c r="V19" s="7">
        <f t="shared" si="0"/>
        <v>10200986.167839218</v>
      </c>
    </row>
    <row r="20" spans="1:22" x14ac:dyDescent="0.25">
      <c r="A20" s="4" t="s">
        <v>5</v>
      </c>
      <c r="B20" s="4" t="s">
        <v>32</v>
      </c>
      <c r="C20" s="4" t="s">
        <v>33</v>
      </c>
      <c r="D20" s="4" t="s">
        <v>34</v>
      </c>
      <c r="E20" s="15" t="s">
        <v>35</v>
      </c>
      <c r="F20" s="15" t="s">
        <v>767</v>
      </c>
      <c r="G20" s="5">
        <v>0</v>
      </c>
      <c r="H20" s="5">
        <v>0</v>
      </c>
      <c r="I20" s="5">
        <v>4103694.2052872954</v>
      </c>
      <c r="J20" s="5">
        <v>106535.94570136</v>
      </c>
      <c r="K20" s="5">
        <v>19528.497737557002</v>
      </c>
      <c r="L20" s="5">
        <v>0</v>
      </c>
      <c r="M20" s="5">
        <v>0</v>
      </c>
      <c r="N20" s="6">
        <v>2590098.8673907011</v>
      </c>
      <c r="O20" s="6">
        <v>0</v>
      </c>
      <c r="P20" s="6">
        <v>0</v>
      </c>
      <c r="Q20" s="6">
        <v>-213822.7571041882</v>
      </c>
      <c r="R20" s="6">
        <v>0</v>
      </c>
      <c r="S20" s="6">
        <v>0</v>
      </c>
      <c r="T20" s="6">
        <v>0</v>
      </c>
      <c r="U20" s="6">
        <v>108776.52</v>
      </c>
      <c r="V20" s="7">
        <f t="shared" si="0"/>
        <v>6714811.2790127248</v>
      </c>
    </row>
    <row r="21" spans="1:22" ht="30" x14ac:dyDescent="0.25">
      <c r="A21" s="4" t="s">
        <v>5</v>
      </c>
      <c r="B21" s="4" t="s">
        <v>32</v>
      </c>
      <c r="C21" s="4" t="s">
        <v>438</v>
      </c>
      <c r="D21" s="4" t="s">
        <v>439</v>
      </c>
      <c r="E21" s="19">
        <v>502</v>
      </c>
      <c r="F21" s="15" t="s">
        <v>767</v>
      </c>
      <c r="G21" s="5">
        <v>0</v>
      </c>
      <c r="H21" s="5">
        <v>0</v>
      </c>
      <c r="I21" s="5">
        <v>5403912.3113444895</v>
      </c>
      <c r="J21" s="5">
        <v>51850.615384614997</v>
      </c>
      <c r="K21" s="5">
        <v>10198.262443439</v>
      </c>
      <c r="L21" s="5">
        <v>0</v>
      </c>
      <c r="M21" s="5">
        <v>0</v>
      </c>
      <c r="N21" s="6">
        <v>758600.56244345009</v>
      </c>
      <c r="O21" s="6">
        <v>0</v>
      </c>
      <c r="P21" s="6">
        <v>0</v>
      </c>
      <c r="Q21" s="6">
        <v>974587.74135664757</v>
      </c>
      <c r="R21" s="6">
        <v>0</v>
      </c>
      <c r="S21" s="6">
        <v>0</v>
      </c>
      <c r="T21" s="6">
        <v>0</v>
      </c>
      <c r="U21" s="6">
        <v>117831.6</v>
      </c>
      <c r="V21" s="7">
        <f t="shared" si="0"/>
        <v>7316981.0929726409</v>
      </c>
    </row>
    <row r="22" spans="1:22" x14ac:dyDescent="0.25">
      <c r="A22" s="4" t="s">
        <v>5</v>
      </c>
      <c r="B22" s="4" t="s">
        <v>38</v>
      </c>
      <c r="C22" s="4" t="s">
        <v>39</v>
      </c>
      <c r="D22" s="4" t="s">
        <v>40</v>
      </c>
      <c r="E22" s="15" t="s">
        <v>41</v>
      </c>
      <c r="F22" s="15" t="s">
        <v>767</v>
      </c>
      <c r="G22" s="5">
        <v>0</v>
      </c>
      <c r="H22" s="5">
        <v>0</v>
      </c>
      <c r="I22" s="5">
        <v>4612569.9258074732</v>
      </c>
      <c r="J22" s="5">
        <v>135379.24886878001</v>
      </c>
      <c r="K22" s="5">
        <v>34324.533936651998</v>
      </c>
      <c r="L22" s="5">
        <v>0</v>
      </c>
      <c r="M22" s="5">
        <v>0</v>
      </c>
      <c r="N22" s="6">
        <v>4875559.999729909</v>
      </c>
      <c r="O22" s="6">
        <v>0</v>
      </c>
      <c r="P22" s="6">
        <v>0</v>
      </c>
      <c r="Q22" s="6">
        <v>1026236.0062850341</v>
      </c>
      <c r="R22" s="6">
        <v>0</v>
      </c>
      <c r="S22" s="6">
        <v>0</v>
      </c>
      <c r="T22" s="6">
        <v>0</v>
      </c>
      <c r="U22" s="6">
        <v>91800</v>
      </c>
      <c r="V22" s="7">
        <f t="shared" si="0"/>
        <v>10775869.714627849</v>
      </c>
    </row>
    <row r="23" spans="1:22" x14ac:dyDescent="0.25">
      <c r="A23" s="4" t="s">
        <v>5</v>
      </c>
      <c r="B23" s="4" t="s">
        <v>42</v>
      </c>
      <c r="C23" s="4" t="s">
        <v>43</v>
      </c>
      <c r="D23" s="4" t="s">
        <v>44</v>
      </c>
      <c r="E23" s="15" t="s">
        <v>45</v>
      </c>
      <c r="F23" s="15" t="s">
        <v>766</v>
      </c>
      <c r="G23" s="5">
        <v>0</v>
      </c>
      <c r="H23" s="5">
        <v>0</v>
      </c>
      <c r="I23" s="5">
        <v>1718235.5259149885</v>
      </c>
      <c r="J23" s="5">
        <v>171500.25339366999</v>
      </c>
      <c r="K23" s="5">
        <v>65494.063348415999</v>
      </c>
      <c r="L23" s="5">
        <v>0</v>
      </c>
      <c r="M23" s="5">
        <v>0</v>
      </c>
      <c r="N23" s="6">
        <v>1521022.586766385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57584.666325358536</v>
      </c>
      <c r="V23" s="7">
        <f t="shared" si="0"/>
        <v>3533837.0957488185</v>
      </c>
    </row>
    <row r="24" spans="1:22" x14ac:dyDescent="0.25">
      <c r="A24" s="4" t="s">
        <v>5</v>
      </c>
      <c r="B24" s="4" t="s">
        <v>42</v>
      </c>
      <c r="C24" s="4" t="s">
        <v>43</v>
      </c>
      <c r="D24" s="4" t="s">
        <v>44</v>
      </c>
      <c r="E24" s="15" t="s">
        <v>46</v>
      </c>
      <c r="F24" s="15" t="s">
        <v>766</v>
      </c>
      <c r="G24" s="5">
        <v>0</v>
      </c>
      <c r="H24" s="5">
        <v>0</v>
      </c>
      <c r="I24" s="5">
        <v>3862108.4021759718</v>
      </c>
      <c r="J24" s="5">
        <v>329965.55656108999</v>
      </c>
      <c r="K24" s="5">
        <v>112804.64253394</v>
      </c>
      <c r="L24" s="5">
        <v>0</v>
      </c>
      <c r="M24" s="5">
        <v>0</v>
      </c>
      <c r="N24" s="6">
        <v>2141184.9372877474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129434.07367464146</v>
      </c>
      <c r="V24" s="7">
        <f t="shared" si="0"/>
        <v>6575497.612233391</v>
      </c>
    </row>
    <row r="25" spans="1:22" x14ac:dyDescent="0.25">
      <c r="A25" s="4" t="s">
        <v>5</v>
      </c>
      <c r="B25" s="4" t="s">
        <v>42</v>
      </c>
      <c r="C25" s="4" t="s">
        <v>47</v>
      </c>
      <c r="D25" s="4" t="s">
        <v>48</v>
      </c>
      <c r="E25" s="15" t="s">
        <v>49</v>
      </c>
      <c r="F25" s="15" t="s">
        <v>766</v>
      </c>
      <c r="G25" s="5">
        <v>0</v>
      </c>
      <c r="H25" s="5">
        <v>0</v>
      </c>
      <c r="I25" s="5">
        <v>24704210.719903328</v>
      </c>
      <c r="J25" s="5">
        <v>1376360.0180995001</v>
      </c>
      <c r="K25" s="5">
        <v>762347.51131221</v>
      </c>
      <c r="L25" s="5">
        <v>0</v>
      </c>
      <c r="M25" s="5">
        <v>0</v>
      </c>
      <c r="N25" s="6">
        <v>13677392.811249305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755403.21154395572</v>
      </c>
      <c r="V25" s="7">
        <f t="shared" si="0"/>
        <v>41275714.272108294</v>
      </c>
    </row>
    <row r="26" spans="1:22" x14ac:dyDescent="0.25">
      <c r="A26" s="4" t="s">
        <v>5</v>
      </c>
      <c r="B26" s="4" t="s">
        <v>42</v>
      </c>
      <c r="C26" s="4" t="s">
        <v>47</v>
      </c>
      <c r="D26" s="4" t="s">
        <v>48</v>
      </c>
      <c r="E26" s="15" t="s">
        <v>50</v>
      </c>
      <c r="F26" s="15" t="s">
        <v>766</v>
      </c>
      <c r="G26" s="5">
        <v>0</v>
      </c>
      <c r="H26" s="5">
        <v>0</v>
      </c>
      <c r="I26" s="5">
        <v>4297080.9523131913</v>
      </c>
      <c r="J26" s="5">
        <v>177833.06787329999</v>
      </c>
      <c r="K26" s="5">
        <v>75624.325791855998</v>
      </c>
      <c r="L26" s="5">
        <v>0</v>
      </c>
      <c r="M26" s="5">
        <v>0</v>
      </c>
      <c r="N26" s="6">
        <v>1824789.7361065191</v>
      </c>
      <c r="O26" s="6">
        <v>0</v>
      </c>
      <c r="P26" s="6">
        <v>0</v>
      </c>
      <c r="Q26" s="6">
        <v>275887.9627416404</v>
      </c>
      <c r="R26" s="6">
        <v>0</v>
      </c>
      <c r="S26" s="6">
        <v>0</v>
      </c>
      <c r="T26" s="6">
        <v>0</v>
      </c>
      <c r="U26" s="6">
        <v>131395.76845604423</v>
      </c>
      <c r="V26" s="7">
        <f t="shared" si="0"/>
        <v>6782611.8132825512</v>
      </c>
    </row>
    <row r="27" spans="1:22" x14ac:dyDescent="0.25">
      <c r="A27" s="4" t="s">
        <v>5</v>
      </c>
      <c r="B27" s="4" t="s">
        <v>42</v>
      </c>
      <c r="C27" s="4" t="s">
        <v>33</v>
      </c>
      <c r="D27" s="4" t="s">
        <v>34</v>
      </c>
      <c r="E27" s="15" t="s">
        <v>51</v>
      </c>
      <c r="F27" s="15" t="s">
        <v>766</v>
      </c>
      <c r="G27" s="5">
        <v>0</v>
      </c>
      <c r="H27" s="5">
        <v>0</v>
      </c>
      <c r="I27" s="5">
        <v>3850557.4813679699</v>
      </c>
      <c r="J27" s="5">
        <v>202952.48868777999</v>
      </c>
      <c r="K27" s="5">
        <v>85622.986425338997</v>
      </c>
      <c r="L27" s="5">
        <v>0</v>
      </c>
      <c r="M27" s="5">
        <v>0</v>
      </c>
      <c r="N27" s="6">
        <v>1494739.6259046681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160274.90731931533</v>
      </c>
      <c r="V27" s="7">
        <f t="shared" si="0"/>
        <v>5794147.4897050718</v>
      </c>
    </row>
    <row r="28" spans="1:22" x14ac:dyDescent="0.25">
      <c r="A28" s="4" t="s">
        <v>5</v>
      </c>
      <c r="B28" s="4" t="s">
        <v>42</v>
      </c>
      <c r="C28" s="4" t="s">
        <v>33</v>
      </c>
      <c r="D28" s="4" t="s">
        <v>34</v>
      </c>
      <c r="E28" s="15" t="s">
        <v>52</v>
      </c>
      <c r="F28" s="15" t="s">
        <v>766</v>
      </c>
      <c r="G28" s="5">
        <v>0</v>
      </c>
      <c r="H28" s="5">
        <v>0</v>
      </c>
      <c r="I28" s="5">
        <v>5529959.5004812153</v>
      </c>
      <c r="J28" s="5">
        <v>319594.59728506999</v>
      </c>
      <c r="K28" s="5">
        <v>152819.63800904999</v>
      </c>
      <c r="L28" s="5">
        <v>0</v>
      </c>
      <c r="M28" s="5">
        <v>0</v>
      </c>
      <c r="N28" s="6">
        <v>3009303.1657303469</v>
      </c>
      <c r="O28" s="6">
        <v>0</v>
      </c>
      <c r="P28" s="6">
        <v>0</v>
      </c>
      <c r="Q28" s="6">
        <v>1103096.7449989244</v>
      </c>
      <c r="R28" s="6">
        <v>0</v>
      </c>
      <c r="S28" s="6">
        <v>0</v>
      </c>
      <c r="T28" s="6">
        <v>0</v>
      </c>
      <c r="U28" s="6">
        <v>230178.03284534204</v>
      </c>
      <c r="V28" s="7">
        <f t="shared" si="0"/>
        <v>10344951.67934995</v>
      </c>
    </row>
    <row r="29" spans="1:22" x14ac:dyDescent="0.25">
      <c r="A29" s="4" t="s">
        <v>5</v>
      </c>
      <c r="B29" s="4" t="s">
        <v>42</v>
      </c>
      <c r="C29" s="4" t="s">
        <v>33</v>
      </c>
      <c r="D29" s="4" t="s">
        <v>34</v>
      </c>
      <c r="E29" s="15" t="s">
        <v>53</v>
      </c>
      <c r="F29" s="15" t="s">
        <v>766</v>
      </c>
      <c r="G29" s="5">
        <v>0</v>
      </c>
      <c r="H29" s="5">
        <v>0</v>
      </c>
      <c r="I29" s="5">
        <v>6930515.4783595046</v>
      </c>
      <c r="J29" s="5">
        <v>826566.77828055003</v>
      </c>
      <c r="K29" s="5">
        <v>251768.33484163001</v>
      </c>
      <c r="L29" s="5">
        <v>0</v>
      </c>
      <c r="M29" s="5">
        <v>0</v>
      </c>
      <c r="N29" s="6">
        <v>7146105.5004570987</v>
      </c>
      <c r="O29" s="6">
        <v>0</v>
      </c>
      <c r="P29" s="6">
        <v>0</v>
      </c>
      <c r="Q29" s="6">
        <v>-3466425.4432359142</v>
      </c>
      <c r="R29" s="6">
        <v>0</v>
      </c>
      <c r="S29" s="6">
        <v>0</v>
      </c>
      <c r="T29" s="6">
        <v>0</v>
      </c>
      <c r="U29" s="6">
        <v>288474.52124634309</v>
      </c>
      <c r="V29" s="7">
        <f t="shared" si="0"/>
        <v>11977005.169949211</v>
      </c>
    </row>
    <row r="30" spans="1:22" x14ac:dyDescent="0.25">
      <c r="A30" s="4" t="s">
        <v>5</v>
      </c>
      <c r="B30" s="4" t="s">
        <v>42</v>
      </c>
      <c r="C30" s="4" t="s">
        <v>33</v>
      </c>
      <c r="D30" s="4" t="s">
        <v>34</v>
      </c>
      <c r="E30" s="15" t="s">
        <v>54</v>
      </c>
      <c r="F30" s="15" t="s">
        <v>766</v>
      </c>
      <c r="G30" s="5">
        <v>0</v>
      </c>
      <c r="H30" s="5">
        <v>0</v>
      </c>
      <c r="I30" s="5">
        <v>3335925.8305654828</v>
      </c>
      <c r="J30" s="5">
        <v>96363.583710406005</v>
      </c>
      <c r="K30" s="5">
        <v>37986.850678732997</v>
      </c>
      <c r="L30" s="5">
        <v>0</v>
      </c>
      <c r="M30" s="5">
        <v>0</v>
      </c>
      <c r="N30" s="6">
        <v>1028690.148418924</v>
      </c>
      <c r="O30" s="6">
        <v>0</v>
      </c>
      <c r="P30" s="6">
        <v>0</v>
      </c>
      <c r="Q30" s="6">
        <v>-62581.468553167819</v>
      </c>
      <c r="R30" s="6">
        <v>0</v>
      </c>
      <c r="S30" s="6">
        <v>0</v>
      </c>
      <c r="T30" s="6">
        <v>0</v>
      </c>
      <c r="U30" s="6">
        <v>138853.97267931313</v>
      </c>
      <c r="V30" s="7">
        <f t="shared" si="0"/>
        <v>4575238.9174996912</v>
      </c>
    </row>
    <row r="31" spans="1:22" x14ac:dyDescent="0.25">
      <c r="A31" s="4" t="s">
        <v>5</v>
      </c>
      <c r="B31" s="4" t="s">
        <v>42</v>
      </c>
      <c r="C31" s="4" t="s">
        <v>33</v>
      </c>
      <c r="D31" s="4" t="s">
        <v>34</v>
      </c>
      <c r="E31" s="15" t="s">
        <v>55</v>
      </c>
      <c r="F31" s="15" t="s">
        <v>766</v>
      </c>
      <c r="G31" s="5">
        <v>0</v>
      </c>
      <c r="H31" s="5">
        <v>0</v>
      </c>
      <c r="I31" s="5">
        <v>4292804.2302489262</v>
      </c>
      <c r="J31" s="5">
        <v>602694.67873302998</v>
      </c>
      <c r="K31" s="5">
        <v>252323.69230769001</v>
      </c>
      <c r="L31" s="5">
        <v>0</v>
      </c>
      <c r="M31" s="5">
        <v>0</v>
      </c>
      <c r="N31" s="6">
        <v>10378567.68616204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178682.90590968629</v>
      </c>
      <c r="V31" s="7">
        <f t="shared" si="0"/>
        <v>15705073.193361372</v>
      </c>
    </row>
    <row r="32" spans="1:22" ht="30" x14ac:dyDescent="0.25">
      <c r="A32" s="4" t="s">
        <v>5</v>
      </c>
      <c r="B32" s="4" t="s">
        <v>56</v>
      </c>
      <c r="C32" s="4" t="s">
        <v>57</v>
      </c>
      <c r="D32" s="4" t="s">
        <v>58</v>
      </c>
      <c r="E32" s="15" t="s">
        <v>59</v>
      </c>
      <c r="F32" s="15" t="s">
        <v>766</v>
      </c>
      <c r="G32" s="5">
        <v>0</v>
      </c>
      <c r="H32" s="5">
        <v>0</v>
      </c>
      <c r="I32" s="5">
        <v>134849478.62792796</v>
      </c>
      <c r="J32" s="5">
        <v>10014206.778281</v>
      </c>
      <c r="K32" s="5">
        <v>3561368.3167420998</v>
      </c>
      <c r="L32" s="5">
        <v>0</v>
      </c>
      <c r="M32" s="5">
        <v>0</v>
      </c>
      <c r="N32" s="6">
        <v>88852039.333081603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5151442.5</v>
      </c>
      <c r="V32" s="7">
        <f t="shared" si="0"/>
        <v>242428535.55603266</v>
      </c>
    </row>
    <row r="33" spans="1:22" ht="30" x14ac:dyDescent="0.25">
      <c r="A33" s="4" t="s">
        <v>5</v>
      </c>
      <c r="B33" s="4" t="s">
        <v>60</v>
      </c>
      <c r="C33" s="4" t="s">
        <v>61</v>
      </c>
      <c r="D33" s="4" t="s">
        <v>62</v>
      </c>
      <c r="E33" s="15" t="s">
        <v>63</v>
      </c>
      <c r="F33" s="15" t="s">
        <v>767</v>
      </c>
      <c r="G33" s="5">
        <v>0</v>
      </c>
      <c r="H33" s="5">
        <v>0</v>
      </c>
      <c r="I33" s="5">
        <v>7514596.6867925841</v>
      </c>
      <c r="J33" s="5">
        <v>185702.83257919</v>
      </c>
      <c r="K33" s="5">
        <v>37427.583710407998</v>
      </c>
      <c r="L33" s="5">
        <v>0</v>
      </c>
      <c r="M33" s="5">
        <v>0</v>
      </c>
      <c r="N33" s="6">
        <v>6404966.6688555256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216000</v>
      </c>
      <c r="V33" s="7">
        <f t="shared" si="0"/>
        <v>14358693.771937707</v>
      </c>
    </row>
    <row r="34" spans="1:22" x14ac:dyDescent="0.25">
      <c r="A34" s="4" t="s">
        <v>5</v>
      </c>
      <c r="B34" s="4" t="s">
        <v>64</v>
      </c>
      <c r="C34" s="4" t="s">
        <v>65</v>
      </c>
      <c r="D34" s="4" t="s">
        <v>66</v>
      </c>
      <c r="E34" s="15" t="s">
        <v>67</v>
      </c>
      <c r="F34" s="15" t="s">
        <v>767</v>
      </c>
      <c r="G34" s="5">
        <v>0</v>
      </c>
      <c r="H34" s="5">
        <v>0</v>
      </c>
      <c r="I34" s="5">
        <v>91189283.186355084</v>
      </c>
      <c r="J34" s="5">
        <v>4785058.7330317004</v>
      </c>
      <c r="K34" s="5">
        <v>1550314.1447964001</v>
      </c>
      <c r="L34" s="5">
        <v>0</v>
      </c>
      <c r="M34" s="5">
        <v>0</v>
      </c>
      <c r="N34" s="6">
        <v>62477107.570521444</v>
      </c>
      <c r="O34" s="6">
        <v>0</v>
      </c>
      <c r="P34" s="6">
        <v>0</v>
      </c>
      <c r="Q34" s="6">
        <v>-6581470.5050580436</v>
      </c>
      <c r="R34" s="6">
        <v>0</v>
      </c>
      <c r="S34" s="6">
        <v>0</v>
      </c>
      <c r="T34" s="6">
        <v>0</v>
      </c>
      <c r="U34" s="6">
        <v>2740754.3400000003</v>
      </c>
      <c r="V34" s="7">
        <f t="shared" si="0"/>
        <v>156161047.4696466</v>
      </c>
    </row>
    <row r="35" spans="1:22" ht="30" x14ac:dyDescent="0.25">
      <c r="A35" s="4" t="s">
        <v>5</v>
      </c>
      <c r="B35" s="4" t="s">
        <v>68</v>
      </c>
      <c r="C35" s="4" t="s">
        <v>69</v>
      </c>
      <c r="D35" s="4" t="s">
        <v>70</v>
      </c>
      <c r="E35" s="15" t="s">
        <v>71</v>
      </c>
      <c r="F35" s="15" t="s">
        <v>766</v>
      </c>
      <c r="G35" s="5">
        <v>0</v>
      </c>
      <c r="H35" s="5">
        <v>0</v>
      </c>
      <c r="I35" s="5">
        <v>7050564.1000076225</v>
      </c>
      <c r="J35" s="5">
        <v>302266.46153845999</v>
      </c>
      <c r="K35" s="5">
        <v>89998.533936652995</v>
      </c>
      <c r="L35" s="5">
        <v>0</v>
      </c>
      <c r="M35" s="5">
        <v>0</v>
      </c>
      <c r="N35" s="6">
        <v>2322677.5929696574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183738.33008388538</v>
      </c>
      <c r="V35" s="7">
        <f t="shared" si="0"/>
        <v>9949245.018536279</v>
      </c>
    </row>
    <row r="36" spans="1:22" ht="30" x14ac:dyDescent="0.25">
      <c r="A36" s="4" t="s">
        <v>5</v>
      </c>
      <c r="B36" s="4" t="s">
        <v>68</v>
      </c>
      <c r="C36" s="4" t="s">
        <v>69</v>
      </c>
      <c r="D36" s="4" t="s">
        <v>70</v>
      </c>
      <c r="E36" s="15" t="s">
        <v>72</v>
      </c>
      <c r="F36" s="15" t="s">
        <v>766</v>
      </c>
      <c r="G36" s="5">
        <v>0</v>
      </c>
      <c r="H36" s="5">
        <v>0</v>
      </c>
      <c r="I36" s="5">
        <v>15115007.753193453</v>
      </c>
      <c r="J36" s="5">
        <v>1053160.7058824</v>
      </c>
      <c r="K36" s="5">
        <v>330248.89592759998</v>
      </c>
      <c r="L36" s="5">
        <v>0</v>
      </c>
      <c r="M36" s="5">
        <v>0</v>
      </c>
      <c r="N36" s="6">
        <v>6925813.0890402533</v>
      </c>
      <c r="O36" s="6">
        <v>0</v>
      </c>
      <c r="P36" s="6">
        <v>0</v>
      </c>
      <c r="Q36" s="6">
        <v>-2997060.7739124126</v>
      </c>
      <c r="R36" s="6">
        <v>0</v>
      </c>
      <c r="S36" s="6">
        <v>0</v>
      </c>
      <c r="T36" s="6">
        <v>0</v>
      </c>
      <c r="U36" s="6">
        <v>420227.72991611465</v>
      </c>
      <c r="V36" s="7">
        <f t="shared" si="0"/>
        <v>20847397.40004741</v>
      </c>
    </row>
    <row r="37" spans="1:22" ht="30" x14ac:dyDescent="0.25">
      <c r="A37" s="4" t="s">
        <v>5</v>
      </c>
      <c r="B37" s="4" t="s">
        <v>68</v>
      </c>
      <c r="C37" s="4" t="s">
        <v>73</v>
      </c>
      <c r="D37" s="4" t="s">
        <v>74</v>
      </c>
      <c r="E37" s="15" t="s">
        <v>75</v>
      </c>
      <c r="F37" s="15" t="s">
        <v>766</v>
      </c>
      <c r="G37" s="5">
        <v>0</v>
      </c>
      <c r="H37" s="5">
        <v>0</v>
      </c>
      <c r="I37" s="5">
        <v>23289623.033118173</v>
      </c>
      <c r="J37" s="5">
        <v>2184965.239819</v>
      </c>
      <c r="K37" s="5">
        <v>753844.80542986002</v>
      </c>
      <c r="L37" s="5">
        <v>0</v>
      </c>
      <c r="M37" s="5">
        <v>0</v>
      </c>
      <c r="N37" s="6">
        <v>15164338.564981788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738000</v>
      </c>
      <c r="V37" s="7">
        <f t="shared" si="0"/>
        <v>42130771.643348828</v>
      </c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77</v>
      </c>
      <c r="E38" s="15" t="s">
        <v>78</v>
      </c>
      <c r="F38" s="15" t="s">
        <v>766</v>
      </c>
      <c r="G38" s="5">
        <v>0</v>
      </c>
      <c r="H38" s="5">
        <v>0</v>
      </c>
      <c r="I38" s="5">
        <v>23840490.479959931</v>
      </c>
      <c r="J38" s="5">
        <v>1256194.7239818999</v>
      </c>
      <c r="K38" s="5">
        <v>465371.50226243999</v>
      </c>
      <c r="L38" s="5">
        <v>0</v>
      </c>
      <c r="M38" s="5">
        <v>0</v>
      </c>
      <c r="N38" s="6">
        <v>9023230.1952140741</v>
      </c>
      <c r="O38" s="6">
        <v>0</v>
      </c>
      <c r="P38" s="6">
        <v>0</v>
      </c>
      <c r="Q38" s="6">
        <v>-1417282.484713597</v>
      </c>
      <c r="R38" s="6">
        <v>0</v>
      </c>
      <c r="S38" s="6">
        <v>0</v>
      </c>
      <c r="T38" s="6">
        <v>0</v>
      </c>
      <c r="U38" s="6">
        <v>683910.25197531411</v>
      </c>
      <c r="V38" s="7">
        <f t="shared" si="0"/>
        <v>33851914.668680064</v>
      </c>
    </row>
    <row r="39" spans="1:22" ht="30" x14ac:dyDescent="0.25">
      <c r="A39" s="4" t="s">
        <v>5</v>
      </c>
      <c r="B39" s="4" t="s">
        <v>68</v>
      </c>
      <c r="C39" s="4" t="s">
        <v>76</v>
      </c>
      <c r="D39" s="4" t="s">
        <v>77</v>
      </c>
      <c r="E39" s="15" t="s">
        <v>79</v>
      </c>
      <c r="F39" s="15" t="s">
        <v>766</v>
      </c>
      <c r="G39" s="5">
        <v>0</v>
      </c>
      <c r="H39" s="5">
        <v>0</v>
      </c>
      <c r="I39" s="5">
        <v>13045855.646494897</v>
      </c>
      <c r="J39" s="5">
        <v>719642</v>
      </c>
      <c r="K39" s="5">
        <v>259149.33031674</v>
      </c>
      <c r="L39" s="5">
        <v>0</v>
      </c>
      <c r="M39" s="5">
        <v>0</v>
      </c>
      <c r="N39" s="6">
        <v>7353593.8647937989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364638.78753034299</v>
      </c>
      <c r="V39" s="7">
        <f t="shared" si="0"/>
        <v>21742879.62913578</v>
      </c>
    </row>
    <row r="40" spans="1:22" ht="30" x14ac:dyDescent="0.25">
      <c r="A40" s="4" t="s">
        <v>5</v>
      </c>
      <c r="B40" s="4" t="s">
        <v>68</v>
      </c>
      <c r="C40" s="4" t="s">
        <v>76</v>
      </c>
      <c r="D40" s="4" t="s">
        <v>77</v>
      </c>
      <c r="E40" s="15" t="s">
        <v>80</v>
      </c>
      <c r="F40" s="15" t="s">
        <v>766</v>
      </c>
      <c r="G40" s="5">
        <v>0</v>
      </c>
      <c r="H40" s="5">
        <v>0</v>
      </c>
      <c r="I40" s="5">
        <v>13774052.911135251</v>
      </c>
      <c r="J40" s="5">
        <v>789741.96380089002</v>
      </c>
      <c r="K40" s="5">
        <v>309904.57013573998</v>
      </c>
      <c r="L40" s="5">
        <v>0</v>
      </c>
      <c r="M40" s="5">
        <v>0</v>
      </c>
      <c r="N40" s="6">
        <v>6334096.1915710745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384992.29862662067</v>
      </c>
      <c r="V40" s="7">
        <f t="shared" si="0"/>
        <v>21592787.935269576</v>
      </c>
    </row>
    <row r="41" spans="1:22" ht="30" x14ac:dyDescent="0.25">
      <c r="A41" s="4" t="s">
        <v>5</v>
      </c>
      <c r="B41" s="4" t="s">
        <v>68</v>
      </c>
      <c r="C41" s="4" t="s">
        <v>76</v>
      </c>
      <c r="D41" s="4" t="s">
        <v>77</v>
      </c>
      <c r="E41" s="15" t="s">
        <v>81</v>
      </c>
      <c r="F41" s="15" t="s">
        <v>766</v>
      </c>
      <c r="G41" s="5">
        <v>0</v>
      </c>
      <c r="H41" s="5">
        <v>0</v>
      </c>
      <c r="I41" s="5">
        <v>13957279.649461564</v>
      </c>
      <c r="J41" s="5">
        <v>539995.77375566005</v>
      </c>
      <c r="K41" s="5">
        <v>178688.51583711</v>
      </c>
      <c r="L41" s="5">
        <v>0</v>
      </c>
      <c r="M41" s="5">
        <v>0</v>
      </c>
      <c r="N41" s="6">
        <v>4203161.590213134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390113.58599303389</v>
      </c>
      <c r="V41" s="7">
        <f t="shared" si="0"/>
        <v>19269239.1152605</v>
      </c>
    </row>
    <row r="42" spans="1:22" ht="30" x14ac:dyDescent="0.25">
      <c r="A42" s="4" t="s">
        <v>5</v>
      </c>
      <c r="B42" s="4" t="s">
        <v>68</v>
      </c>
      <c r="C42" s="4" t="s">
        <v>76</v>
      </c>
      <c r="D42" s="4" t="s">
        <v>77</v>
      </c>
      <c r="E42" s="15" t="s">
        <v>82</v>
      </c>
      <c r="F42" s="15" t="s">
        <v>766</v>
      </c>
      <c r="G42" s="5">
        <v>0</v>
      </c>
      <c r="H42" s="5">
        <v>0</v>
      </c>
      <c r="I42" s="5">
        <v>12808765.227461087</v>
      </c>
      <c r="J42" s="5">
        <v>743159.40271493001</v>
      </c>
      <c r="K42" s="5">
        <v>303483.23076922999</v>
      </c>
      <c r="L42" s="5">
        <v>0</v>
      </c>
      <c r="M42" s="5">
        <v>0</v>
      </c>
      <c r="N42" s="6">
        <v>6327963.0229730904</v>
      </c>
      <c r="O42" s="6">
        <v>0</v>
      </c>
      <c r="P42" s="6">
        <v>0</v>
      </c>
      <c r="Q42" s="6">
        <v>802996.61493226886</v>
      </c>
      <c r="R42" s="6">
        <v>0</v>
      </c>
      <c r="S42" s="6">
        <v>0</v>
      </c>
      <c r="T42" s="6">
        <v>0</v>
      </c>
      <c r="U42" s="6">
        <v>358011.98088199727</v>
      </c>
      <c r="V42" s="7">
        <f t="shared" si="0"/>
        <v>21344379.479732603</v>
      </c>
    </row>
    <row r="43" spans="1:22" ht="30" x14ac:dyDescent="0.25">
      <c r="A43" s="4" t="s">
        <v>5</v>
      </c>
      <c r="B43" s="4" t="s">
        <v>68</v>
      </c>
      <c r="C43" s="4" t="s">
        <v>76</v>
      </c>
      <c r="D43" s="4" t="s">
        <v>77</v>
      </c>
      <c r="E43" s="15" t="s">
        <v>83</v>
      </c>
      <c r="F43" s="15" t="s">
        <v>766</v>
      </c>
      <c r="G43" s="5">
        <v>0</v>
      </c>
      <c r="H43" s="5">
        <v>0</v>
      </c>
      <c r="I43" s="5">
        <v>10511027.617812326</v>
      </c>
      <c r="J43" s="5">
        <v>529164.90497737005</v>
      </c>
      <c r="K43" s="5">
        <v>157197.39366515999</v>
      </c>
      <c r="L43" s="5">
        <v>0</v>
      </c>
      <c r="M43" s="5">
        <v>0</v>
      </c>
      <c r="N43" s="6">
        <v>4344294.7583389319</v>
      </c>
      <c r="O43" s="6">
        <v>0</v>
      </c>
      <c r="P43" s="6">
        <v>0</v>
      </c>
      <c r="Q43" s="6">
        <v>-1338817.89032995</v>
      </c>
      <c r="R43" s="6">
        <v>0</v>
      </c>
      <c r="S43" s="6">
        <v>0</v>
      </c>
      <c r="T43" s="6">
        <v>0</v>
      </c>
      <c r="U43" s="6">
        <v>326556.96730176045</v>
      </c>
      <c r="V43" s="7">
        <f t="shared" si="0"/>
        <v>14529423.751765598</v>
      </c>
    </row>
    <row r="44" spans="1:22" ht="30" x14ac:dyDescent="0.25">
      <c r="A44" s="4" t="s">
        <v>5</v>
      </c>
      <c r="B44" s="4" t="s">
        <v>68</v>
      </c>
      <c r="C44" s="4" t="s">
        <v>76</v>
      </c>
      <c r="D44" s="4" t="s">
        <v>77</v>
      </c>
      <c r="E44" s="15" t="s">
        <v>84</v>
      </c>
      <c r="F44" s="15" t="s">
        <v>766</v>
      </c>
      <c r="G44" s="5">
        <v>0</v>
      </c>
      <c r="H44" s="5">
        <v>0</v>
      </c>
      <c r="I44" s="5">
        <v>10421945.537496792</v>
      </c>
      <c r="J44" s="5">
        <v>359211.6199095</v>
      </c>
      <c r="K44" s="5">
        <v>104104.46153846</v>
      </c>
      <c r="L44" s="5">
        <v>0</v>
      </c>
      <c r="M44" s="5">
        <v>0</v>
      </c>
      <c r="N44" s="6">
        <v>2113201.0732324673</v>
      </c>
      <c r="O44" s="6">
        <v>0</v>
      </c>
      <c r="P44" s="6">
        <v>0</v>
      </c>
      <c r="Q44" s="6">
        <v>1618831.9111860264</v>
      </c>
      <c r="R44" s="6">
        <v>0</v>
      </c>
      <c r="S44" s="6">
        <v>0</v>
      </c>
      <c r="T44" s="6">
        <v>0</v>
      </c>
      <c r="U44" s="6">
        <v>291299.06749513448</v>
      </c>
      <c r="V44" s="7">
        <f t="shared" si="0"/>
        <v>14908593.670858381</v>
      </c>
    </row>
    <row r="45" spans="1:22" ht="30" x14ac:dyDescent="0.25">
      <c r="A45" s="4" t="s">
        <v>5</v>
      </c>
      <c r="B45" s="4" t="s">
        <v>68</v>
      </c>
      <c r="C45" s="4" t="s">
        <v>76</v>
      </c>
      <c r="D45" s="4" t="s">
        <v>77</v>
      </c>
      <c r="E45" s="15" t="s">
        <v>85</v>
      </c>
      <c r="F45" s="15" t="s">
        <v>766</v>
      </c>
      <c r="G45" s="5">
        <v>0</v>
      </c>
      <c r="H45" s="5">
        <v>0</v>
      </c>
      <c r="I45" s="5">
        <v>9784369.1788909789</v>
      </c>
      <c r="J45" s="5">
        <v>754237.64705882</v>
      </c>
      <c r="K45" s="5">
        <v>306903.40271493001</v>
      </c>
      <c r="L45" s="5">
        <v>0</v>
      </c>
      <c r="M45" s="5">
        <v>0</v>
      </c>
      <c r="N45" s="6">
        <v>6957471.1973606804</v>
      </c>
      <c r="O45" s="6">
        <v>0</v>
      </c>
      <c r="P45" s="6">
        <v>0</v>
      </c>
      <c r="Q45" s="6">
        <v>-1309680.7278894249</v>
      </c>
      <c r="R45" s="6">
        <v>0</v>
      </c>
      <c r="S45" s="6">
        <v>0</v>
      </c>
      <c r="T45" s="6">
        <v>0</v>
      </c>
      <c r="U45" s="6">
        <v>273478.46019579662</v>
      </c>
      <c r="V45" s="7">
        <f t="shared" si="0"/>
        <v>16766779.158331782</v>
      </c>
    </row>
    <row r="46" spans="1:22" ht="30" x14ac:dyDescent="0.25">
      <c r="A46" s="4" t="s">
        <v>5</v>
      </c>
      <c r="B46" s="4" t="s">
        <v>86</v>
      </c>
      <c r="C46" s="4" t="s">
        <v>87</v>
      </c>
      <c r="D46" s="4" t="s">
        <v>88</v>
      </c>
      <c r="E46" s="15" t="s">
        <v>89</v>
      </c>
      <c r="F46" s="15" t="s">
        <v>767</v>
      </c>
      <c r="G46" s="5">
        <v>0</v>
      </c>
      <c r="H46" s="5">
        <v>0</v>
      </c>
      <c r="I46" s="5">
        <v>42640600.259609237</v>
      </c>
      <c r="J46" s="5">
        <v>3396994.7149320999</v>
      </c>
      <c r="K46" s="5">
        <v>664961.98190044996</v>
      </c>
      <c r="L46" s="5">
        <v>0</v>
      </c>
      <c r="M46" s="5">
        <v>0</v>
      </c>
      <c r="N46" s="6">
        <v>38422699.34759824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1823331.96</v>
      </c>
      <c r="V46" s="7">
        <f t="shared" si="0"/>
        <v>86948588.264040023</v>
      </c>
    </row>
    <row r="47" spans="1:22" ht="30" x14ac:dyDescent="0.25">
      <c r="A47" s="4" t="s">
        <v>5</v>
      </c>
      <c r="B47" s="4" t="s">
        <v>90</v>
      </c>
      <c r="C47" s="4" t="s">
        <v>43</v>
      </c>
      <c r="D47" s="4" t="s">
        <v>44</v>
      </c>
      <c r="E47" s="15" t="s">
        <v>91</v>
      </c>
      <c r="F47" s="15" t="s">
        <v>766</v>
      </c>
      <c r="G47" s="5">
        <v>0</v>
      </c>
      <c r="H47" s="5">
        <v>0</v>
      </c>
      <c r="I47" s="5">
        <v>82208595.633234993</v>
      </c>
      <c r="J47" s="5">
        <v>5062283.1221719999</v>
      </c>
      <c r="K47" s="5">
        <v>1477299.1312217</v>
      </c>
      <c r="L47" s="5">
        <v>0</v>
      </c>
      <c r="M47" s="5">
        <v>0</v>
      </c>
      <c r="N47" s="6">
        <v>43396414.093505874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2041311.7800000003</v>
      </c>
      <c r="V47" s="7">
        <f t="shared" si="0"/>
        <v>134185903.76013456</v>
      </c>
    </row>
    <row r="48" spans="1:22" ht="30" x14ac:dyDescent="0.25">
      <c r="A48" s="4" t="s">
        <v>5</v>
      </c>
      <c r="B48" s="4" t="s">
        <v>727</v>
      </c>
      <c r="C48" s="4" t="s">
        <v>193</v>
      </c>
      <c r="D48" s="4" t="s">
        <v>194</v>
      </c>
      <c r="E48" s="15" t="s">
        <v>726</v>
      </c>
      <c r="F48" s="15" t="s">
        <v>766</v>
      </c>
      <c r="G48" s="5">
        <v>0</v>
      </c>
      <c r="H48" s="5">
        <v>0</v>
      </c>
      <c r="I48" s="5">
        <v>7490036.0068351179</v>
      </c>
      <c r="J48" s="5">
        <v>116520.16289593</v>
      </c>
      <c r="K48" s="5">
        <v>27259.42081448</v>
      </c>
      <c r="L48" s="5">
        <v>0</v>
      </c>
      <c r="M48" s="5">
        <v>0</v>
      </c>
      <c r="N48" s="6">
        <v>927627.19215722359</v>
      </c>
      <c r="O48" s="6">
        <v>0</v>
      </c>
      <c r="P48" s="6">
        <v>0</v>
      </c>
      <c r="Q48" s="6">
        <v>1099155.653336728</v>
      </c>
      <c r="R48" s="6">
        <v>0</v>
      </c>
      <c r="S48" s="6">
        <v>0</v>
      </c>
      <c r="T48" s="6">
        <v>0</v>
      </c>
      <c r="U48" s="6">
        <v>216984.95999999999</v>
      </c>
      <c r="V48" s="7">
        <f t="shared" si="0"/>
        <v>9877583.3960394803</v>
      </c>
    </row>
    <row r="49" spans="1:22" ht="30" x14ac:dyDescent="0.25">
      <c r="A49" s="4" t="s">
        <v>5</v>
      </c>
      <c r="B49" s="4" t="s">
        <v>92</v>
      </c>
      <c r="C49" s="4" t="s">
        <v>93</v>
      </c>
      <c r="D49" s="4" t="s">
        <v>94</v>
      </c>
      <c r="E49" s="15" t="s">
        <v>95</v>
      </c>
      <c r="F49" s="15" t="s">
        <v>766</v>
      </c>
      <c r="G49" s="5">
        <v>0</v>
      </c>
      <c r="H49" s="5">
        <v>0</v>
      </c>
      <c r="I49" s="5">
        <v>26771711.238618031</v>
      </c>
      <c r="J49" s="5">
        <v>2799561.1221719999</v>
      </c>
      <c r="K49" s="5">
        <v>1062034.9321266999</v>
      </c>
      <c r="L49" s="5">
        <v>0</v>
      </c>
      <c r="M49" s="5">
        <v>0</v>
      </c>
      <c r="N49" s="6">
        <v>17071761.088233531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877502.16</v>
      </c>
      <c r="V49" s="7">
        <f t="shared" si="0"/>
        <v>48582570.541150257</v>
      </c>
    </row>
    <row r="50" spans="1:22" ht="30" x14ac:dyDescent="0.25">
      <c r="A50" s="4" t="s">
        <v>5</v>
      </c>
      <c r="B50" s="4" t="s">
        <v>92</v>
      </c>
      <c r="C50" s="4" t="s">
        <v>96</v>
      </c>
      <c r="D50" s="4" t="s">
        <v>97</v>
      </c>
      <c r="E50" s="15" t="s">
        <v>98</v>
      </c>
      <c r="F50" s="15" t="s">
        <v>766</v>
      </c>
      <c r="G50" s="5">
        <v>0</v>
      </c>
      <c r="H50" s="5">
        <v>0</v>
      </c>
      <c r="I50" s="5">
        <v>79821148.672400013</v>
      </c>
      <c r="J50" s="5">
        <v>7664878.9411765002</v>
      </c>
      <c r="K50" s="5">
        <v>2764016.3529412001</v>
      </c>
      <c r="L50" s="5">
        <v>0</v>
      </c>
      <c r="M50" s="5">
        <v>0</v>
      </c>
      <c r="N50" s="6">
        <v>47008356.672094896</v>
      </c>
      <c r="O50" s="6">
        <v>0</v>
      </c>
      <c r="P50" s="6">
        <v>0</v>
      </c>
      <c r="Q50" s="6">
        <v>-26815354.301546451</v>
      </c>
      <c r="R50" s="6">
        <v>0</v>
      </c>
      <c r="S50" s="6">
        <v>0</v>
      </c>
      <c r="T50" s="6">
        <v>0</v>
      </c>
      <c r="U50" s="6">
        <v>1771918.9200000002</v>
      </c>
      <c r="V50" s="7">
        <f t="shared" si="0"/>
        <v>112214965.25706618</v>
      </c>
    </row>
    <row r="51" spans="1:22" x14ac:dyDescent="0.25">
      <c r="A51" s="4" t="s">
        <v>5</v>
      </c>
      <c r="B51" s="4" t="s">
        <v>99</v>
      </c>
      <c r="C51" s="4" t="s">
        <v>100</v>
      </c>
      <c r="D51" s="4" t="s">
        <v>101</v>
      </c>
      <c r="E51" s="15" t="s">
        <v>102</v>
      </c>
      <c r="F51" s="15" t="s">
        <v>766</v>
      </c>
      <c r="G51" s="5">
        <v>0</v>
      </c>
      <c r="H51" s="5">
        <v>0</v>
      </c>
      <c r="I51" s="5">
        <v>61736196.522834122</v>
      </c>
      <c r="J51" s="5">
        <v>4315584.5067873001</v>
      </c>
      <c r="K51" s="5">
        <v>1381026.6606335</v>
      </c>
      <c r="L51" s="5">
        <v>0</v>
      </c>
      <c r="M51" s="5">
        <v>0</v>
      </c>
      <c r="N51" s="6">
        <v>37520857.422289602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1728136.8</v>
      </c>
      <c r="V51" s="7">
        <f t="shared" si="0"/>
        <v>106681801.91254453</v>
      </c>
    </row>
    <row r="52" spans="1:22" x14ac:dyDescent="0.25">
      <c r="A52" s="4" t="s">
        <v>5</v>
      </c>
      <c r="B52" s="4" t="s">
        <v>99</v>
      </c>
      <c r="C52" s="4" t="s">
        <v>103</v>
      </c>
      <c r="D52" s="4" t="s">
        <v>104</v>
      </c>
      <c r="E52" s="15" t="s">
        <v>105</v>
      </c>
      <c r="F52" s="15" t="s">
        <v>766</v>
      </c>
      <c r="G52" s="5">
        <v>0</v>
      </c>
      <c r="H52" s="5">
        <v>0</v>
      </c>
      <c r="I52" s="5">
        <v>98560618.423977688</v>
      </c>
      <c r="J52" s="5">
        <v>4743793.7013574997</v>
      </c>
      <c r="K52" s="5">
        <v>2012671.6199095</v>
      </c>
      <c r="L52" s="5">
        <v>0</v>
      </c>
      <c r="M52" s="5">
        <v>0</v>
      </c>
      <c r="N52" s="6">
        <v>49820976.157610796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3091739.22</v>
      </c>
      <c r="V52" s="7">
        <f t="shared" si="0"/>
        <v>158229799.12285548</v>
      </c>
    </row>
    <row r="53" spans="1:22" ht="30" x14ac:dyDescent="0.25">
      <c r="A53" s="4" t="s">
        <v>5</v>
      </c>
      <c r="B53" s="4" t="s">
        <v>99</v>
      </c>
      <c r="C53" s="4" t="s">
        <v>106</v>
      </c>
      <c r="D53" s="4" t="s">
        <v>107</v>
      </c>
      <c r="E53" s="15" t="s">
        <v>108</v>
      </c>
      <c r="F53" s="15" t="s">
        <v>766</v>
      </c>
      <c r="G53" s="5">
        <v>0</v>
      </c>
      <c r="H53" s="5">
        <v>0</v>
      </c>
      <c r="I53" s="5">
        <v>38573109.890757337</v>
      </c>
      <c r="J53" s="5">
        <v>1875192.4977374999</v>
      </c>
      <c r="K53" s="5">
        <v>1177281.3212669999</v>
      </c>
      <c r="L53" s="5">
        <v>0</v>
      </c>
      <c r="M53" s="5">
        <v>0</v>
      </c>
      <c r="N53" s="6">
        <v>17096299.900984582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1204086.6000000001</v>
      </c>
      <c r="V53" s="7">
        <f t="shared" si="0"/>
        <v>59925970.210746415</v>
      </c>
    </row>
    <row r="54" spans="1:22" ht="30" x14ac:dyDescent="0.25">
      <c r="A54" s="4" t="s">
        <v>5</v>
      </c>
      <c r="B54" s="4" t="s">
        <v>99</v>
      </c>
      <c r="C54" s="4" t="s">
        <v>109</v>
      </c>
      <c r="D54" s="4" t="s">
        <v>110</v>
      </c>
      <c r="E54" s="15" t="s">
        <v>111</v>
      </c>
      <c r="F54" s="15" t="s">
        <v>766</v>
      </c>
      <c r="G54" s="5">
        <v>0</v>
      </c>
      <c r="H54" s="5">
        <v>0</v>
      </c>
      <c r="I54" s="5">
        <v>76941798.95501624</v>
      </c>
      <c r="J54" s="5">
        <v>5714820.1447964003</v>
      </c>
      <c r="K54" s="5">
        <v>2178948.3167420998</v>
      </c>
      <c r="L54" s="5">
        <v>0</v>
      </c>
      <c r="M54" s="5">
        <v>0</v>
      </c>
      <c r="N54" s="6">
        <v>58125221.395897582</v>
      </c>
      <c r="O54" s="6">
        <v>0</v>
      </c>
      <c r="P54" s="6">
        <v>0</v>
      </c>
      <c r="Q54" s="6">
        <v>-3887065.2858343767</v>
      </c>
      <c r="R54" s="6">
        <v>0</v>
      </c>
      <c r="S54" s="6">
        <v>0</v>
      </c>
      <c r="T54" s="6">
        <v>0</v>
      </c>
      <c r="U54" s="6">
        <v>2181225.8035509791</v>
      </c>
      <c r="V54" s="7">
        <f t="shared" si="0"/>
        <v>141254949.33016893</v>
      </c>
    </row>
    <row r="55" spans="1:22" ht="30" x14ac:dyDescent="0.25">
      <c r="A55" s="4" t="s">
        <v>5</v>
      </c>
      <c r="B55" s="4" t="s">
        <v>99</v>
      </c>
      <c r="C55" s="4" t="s">
        <v>109</v>
      </c>
      <c r="D55" s="4" t="s">
        <v>110</v>
      </c>
      <c r="E55" s="15" t="s">
        <v>112</v>
      </c>
      <c r="F55" s="15" t="s">
        <v>766</v>
      </c>
      <c r="G55" s="5">
        <v>0</v>
      </c>
      <c r="H55" s="5">
        <v>0</v>
      </c>
      <c r="I55" s="5">
        <v>10007691.961432658</v>
      </c>
      <c r="J55" s="5">
        <v>539065.50226245006</v>
      </c>
      <c r="K55" s="5">
        <v>243675.46606335</v>
      </c>
      <c r="L55" s="5">
        <v>0</v>
      </c>
      <c r="M55" s="5">
        <v>0</v>
      </c>
      <c r="N55" s="6">
        <v>4412266.8368816553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283708.41644902137</v>
      </c>
      <c r="V55" s="7">
        <f t="shared" si="0"/>
        <v>15486408.183089137</v>
      </c>
    </row>
    <row r="56" spans="1:22" x14ac:dyDescent="0.25">
      <c r="A56" s="4" t="s">
        <v>5</v>
      </c>
      <c r="B56" s="4" t="s">
        <v>99</v>
      </c>
      <c r="C56" s="4" t="s">
        <v>113</v>
      </c>
      <c r="D56" s="4" t="s">
        <v>114</v>
      </c>
      <c r="E56" s="15" t="s">
        <v>115</v>
      </c>
      <c r="F56" s="15" t="s">
        <v>766</v>
      </c>
      <c r="G56" s="5">
        <v>0</v>
      </c>
      <c r="H56" s="5">
        <v>0</v>
      </c>
      <c r="I56" s="5">
        <v>203054903.11304849</v>
      </c>
      <c r="J56" s="5">
        <v>10125153.674208</v>
      </c>
      <c r="K56" s="5">
        <v>4560099.8009050004</v>
      </c>
      <c r="L56" s="5">
        <v>0</v>
      </c>
      <c r="M56" s="5">
        <v>0</v>
      </c>
      <c r="N56" s="6">
        <v>131261159.2480211</v>
      </c>
      <c r="O56" s="6">
        <v>0</v>
      </c>
      <c r="P56" s="6">
        <v>0</v>
      </c>
      <c r="Q56" s="6">
        <v>-217440.06511079139</v>
      </c>
      <c r="R56" s="6">
        <v>0</v>
      </c>
      <c r="S56" s="6">
        <v>0</v>
      </c>
      <c r="T56" s="6">
        <v>0</v>
      </c>
      <c r="U56" s="6">
        <v>5053902.3</v>
      </c>
      <c r="V56" s="7">
        <f t="shared" si="0"/>
        <v>353837778.0710718</v>
      </c>
    </row>
    <row r="57" spans="1:22" ht="45" x14ac:dyDescent="0.25">
      <c r="A57" s="4" t="s">
        <v>5</v>
      </c>
      <c r="B57" s="4" t="s">
        <v>116</v>
      </c>
      <c r="C57" s="4" t="s">
        <v>117</v>
      </c>
      <c r="D57" s="4" t="s">
        <v>118</v>
      </c>
      <c r="E57" s="15" t="s">
        <v>119</v>
      </c>
      <c r="F57" s="15" t="s">
        <v>767</v>
      </c>
      <c r="G57" s="5">
        <v>0</v>
      </c>
      <c r="H57" s="5">
        <v>0</v>
      </c>
      <c r="I57" s="5">
        <v>31617236.017937973</v>
      </c>
      <c r="J57" s="5">
        <v>1801259.7104072</v>
      </c>
      <c r="K57" s="5">
        <v>444576.55203620001</v>
      </c>
      <c r="L57" s="5">
        <v>0</v>
      </c>
      <c r="M57" s="5">
        <v>0</v>
      </c>
      <c r="N57" s="6">
        <v>17898527.051218227</v>
      </c>
      <c r="O57" s="6">
        <v>0</v>
      </c>
      <c r="P57" s="6">
        <v>0</v>
      </c>
      <c r="Q57" s="6">
        <v>3984437.5495811701</v>
      </c>
      <c r="R57" s="6">
        <v>2418100.7853117497</v>
      </c>
      <c r="S57" s="6">
        <v>0</v>
      </c>
      <c r="T57" s="6">
        <v>0</v>
      </c>
      <c r="U57" s="6">
        <v>1174626</v>
      </c>
      <c r="V57" s="7">
        <f t="shared" si="0"/>
        <v>59338763.666492522</v>
      </c>
    </row>
    <row r="58" spans="1:22" ht="30" x14ac:dyDescent="0.25">
      <c r="A58" s="4" t="s">
        <v>5</v>
      </c>
      <c r="B58" s="4" t="s">
        <v>116</v>
      </c>
      <c r="C58" s="4" t="s">
        <v>120</v>
      </c>
      <c r="D58" s="4" t="s">
        <v>121</v>
      </c>
      <c r="E58" s="15" t="s">
        <v>122</v>
      </c>
      <c r="F58" s="15" t="s">
        <v>767</v>
      </c>
      <c r="G58" s="5">
        <v>0</v>
      </c>
      <c r="H58" s="5">
        <v>0</v>
      </c>
      <c r="I58" s="5">
        <v>137765843.84946081</v>
      </c>
      <c r="J58" s="5">
        <v>8912961.6018100008</v>
      </c>
      <c r="K58" s="5">
        <v>1667189.5384615001</v>
      </c>
      <c r="L58" s="5">
        <v>0</v>
      </c>
      <c r="M58" s="5">
        <v>0</v>
      </c>
      <c r="N58" s="6">
        <v>105061779.3708331</v>
      </c>
      <c r="O58" s="6">
        <v>0</v>
      </c>
      <c r="P58" s="6">
        <v>0</v>
      </c>
      <c r="Q58" s="6">
        <v>0</v>
      </c>
      <c r="R58" s="6">
        <v>11804479.096123051</v>
      </c>
      <c r="S58" s="6">
        <v>0</v>
      </c>
      <c r="T58" s="6">
        <v>0</v>
      </c>
      <c r="U58" s="6">
        <v>4388369.8838801207</v>
      </c>
      <c r="V58" s="7">
        <f t="shared" si="0"/>
        <v>269600623.3405686</v>
      </c>
    </row>
    <row r="59" spans="1:22" ht="30" x14ac:dyDescent="0.25">
      <c r="A59" s="4" t="s">
        <v>5</v>
      </c>
      <c r="B59" s="4" t="s">
        <v>116</v>
      </c>
      <c r="C59" s="4" t="s">
        <v>120</v>
      </c>
      <c r="D59" s="4" t="s">
        <v>121</v>
      </c>
      <c r="E59" s="15" t="s">
        <v>123</v>
      </c>
      <c r="F59" s="15" t="s">
        <v>767</v>
      </c>
      <c r="G59" s="5">
        <v>0</v>
      </c>
      <c r="H59" s="5">
        <v>0</v>
      </c>
      <c r="I59" s="5">
        <v>5984924.0437240936</v>
      </c>
      <c r="J59" s="5">
        <v>252334.63348416</v>
      </c>
      <c r="K59" s="5">
        <v>68683.122171946001</v>
      </c>
      <c r="L59" s="5">
        <v>0</v>
      </c>
      <c r="M59" s="5">
        <v>0</v>
      </c>
      <c r="N59" s="6">
        <v>2136267.4172323733</v>
      </c>
      <c r="O59" s="6">
        <v>0</v>
      </c>
      <c r="P59" s="6">
        <v>0</v>
      </c>
      <c r="Q59" s="6">
        <v>1763904.8555267602</v>
      </c>
      <c r="R59" s="6">
        <v>512818.7712712349</v>
      </c>
      <c r="S59" s="6">
        <v>0</v>
      </c>
      <c r="T59" s="6">
        <v>0</v>
      </c>
      <c r="U59" s="6">
        <v>190642.75800820446</v>
      </c>
      <c r="V59" s="7">
        <f t="shared" si="0"/>
        <v>10909575.601418771</v>
      </c>
    </row>
    <row r="60" spans="1:22" ht="30" x14ac:dyDescent="0.25">
      <c r="A60" s="4" t="s">
        <v>5</v>
      </c>
      <c r="B60" s="4" t="s">
        <v>116</v>
      </c>
      <c r="C60" s="4" t="s">
        <v>120</v>
      </c>
      <c r="D60" s="4" t="s">
        <v>121</v>
      </c>
      <c r="E60" s="15" t="s">
        <v>124</v>
      </c>
      <c r="F60" s="15" t="s">
        <v>767</v>
      </c>
      <c r="G60" s="5">
        <v>0</v>
      </c>
      <c r="H60" s="5">
        <v>0</v>
      </c>
      <c r="I60" s="5">
        <v>5674018.8985955678</v>
      </c>
      <c r="J60" s="5">
        <v>330245.91855204001</v>
      </c>
      <c r="K60" s="5">
        <v>112761.22171945999</v>
      </c>
      <c r="L60" s="5">
        <v>0</v>
      </c>
      <c r="M60" s="5">
        <v>0</v>
      </c>
      <c r="N60" s="6">
        <v>2970597.5274707293</v>
      </c>
      <c r="O60" s="6">
        <v>0</v>
      </c>
      <c r="P60" s="6">
        <v>0</v>
      </c>
      <c r="Q60" s="6">
        <v>0</v>
      </c>
      <c r="R60" s="6">
        <v>486178.83510130056</v>
      </c>
      <c r="S60" s="6">
        <v>0</v>
      </c>
      <c r="T60" s="6">
        <v>0</v>
      </c>
      <c r="U60" s="6">
        <v>180739.23811167435</v>
      </c>
      <c r="V60" s="7">
        <f t="shared" si="0"/>
        <v>9754541.6395507734</v>
      </c>
    </row>
    <row r="61" spans="1:22" x14ac:dyDescent="0.25">
      <c r="A61" s="4" t="s">
        <v>5</v>
      </c>
      <c r="B61" s="4" t="s">
        <v>116</v>
      </c>
      <c r="C61" s="4" t="s">
        <v>125</v>
      </c>
      <c r="D61" s="4" t="s">
        <v>126</v>
      </c>
      <c r="E61" s="15" t="s">
        <v>127</v>
      </c>
      <c r="F61" s="15" t="s">
        <v>767</v>
      </c>
      <c r="G61" s="5">
        <v>0</v>
      </c>
      <c r="H61" s="5">
        <v>0</v>
      </c>
      <c r="I61" s="5">
        <v>49844120.015687332</v>
      </c>
      <c r="J61" s="5">
        <v>1802723.7466062999</v>
      </c>
      <c r="K61" s="5">
        <v>510169.20361991</v>
      </c>
      <c r="L61" s="5">
        <v>0</v>
      </c>
      <c r="M61" s="5">
        <v>0</v>
      </c>
      <c r="N61" s="6">
        <v>20436587.397619028</v>
      </c>
      <c r="O61" s="6">
        <v>0</v>
      </c>
      <c r="P61" s="6">
        <v>0</v>
      </c>
      <c r="Q61" s="6">
        <v>0</v>
      </c>
      <c r="R61" s="6">
        <v>4281617.7008927008</v>
      </c>
      <c r="S61" s="6">
        <v>0</v>
      </c>
      <c r="T61" s="6">
        <v>0</v>
      </c>
      <c r="U61" s="6">
        <v>1384728.0135696654</v>
      </c>
      <c r="V61" s="7">
        <f t="shared" si="0"/>
        <v>78259946.077994943</v>
      </c>
    </row>
    <row r="62" spans="1:22" x14ac:dyDescent="0.25">
      <c r="A62" s="4" t="s">
        <v>5</v>
      </c>
      <c r="B62" s="4" t="s">
        <v>116</v>
      </c>
      <c r="C62" s="4" t="s">
        <v>125</v>
      </c>
      <c r="D62" s="4" t="s">
        <v>126</v>
      </c>
      <c r="E62" s="15" t="s">
        <v>128</v>
      </c>
      <c r="F62" s="15" t="s">
        <v>767</v>
      </c>
      <c r="G62" s="5">
        <v>0</v>
      </c>
      <c r="H62" s="5">
        <v>0</v>
      </c>
      <c r="I62" s="5">
        <v>30302782.279498249</v>
      </c>
      <c r="J62" s="5">
        <v>1819958.2895928</v>
      </c>
      <c r="K62" s="5">
        <v>496169.46606334997</v>
      </c>
      <c r="L62" s="5">
        <v>0</v>
      </c>
      <c r="M62" s="5">
        <v>0</v>
      </c>
      <c r="N62" s="6">
        <v>17298503.471259698</v>
      </c>
      <c r="O62" s="6">
        <v>0</v>
      </c>
      <c r="P62" s="6">
        <v>0</v>
      </c>
      <c r="Q62" s="6">
        <v>0</v>
      </c>
      <c r="R62" s="6">
        <v>2603013.73468652</v>
      </c>
      <c r="S62" s="6">
        <v>0</v>
      </c>
      <c r="T62" s="6">
        <v>0</v>
      </c>
      <c r="U62" s="6">
        <v>841846.77146105387</v>
      </c>
      <c r="V62" s="7">
        <f t="shared" si="0"/>
        <v>53362274.012561679</v>
      </c>
    </row>
    <row r="63" spans="1:22" x14ac:dyDescent="0.25">
      <c r="A63" s="4" t="s">
        <v>5</v>
      </c>
      <c r="B63" s="4" t="s">
        <v>116</v>
      </c>
      <c r="C63" s="4" t="s">
        <v>125</v>
      </c>
      <c r="D63" s="4" t="s">
        <v>126</v>
      </c>
      <c r="E63" s="15" t="s">
        <v>129</v>
      </c>
      <c r="F63" s="15" t="s">
        <v>767</v>
      </c>
      <c r="G63" s="5">
        <v>0</v>
      </c>
      <c r="H63" s="5">
        <v>0</v>
      </c>
      <c r="I63" s="5">
        <v>34153671.218662828</v>
      </c>
      <c r="J63" s="5">
        <v>2044440.7239818999</v>
      </c>
      <c r="K63" s="5">
        <v>590475.01357466006</v>
      </c>
      <c r="L63" s="5">
        <v>0</v>
      </c>
      <c r="M63" s="5">
        <v>0</v>
      </c>
      <c r="N63" s="6">
        <v>20432656.948650695</v>
      </c>
      <c r="O63" s="6">
        <v>0</v>
      </c>
      <c r="P63" s="6">
        <v>0</v>
      </c>
      <c r="Q63" s="6">
        <v>0</v>
      </c>
      <c r="R63" s="6">
        <v>2933805.6965249414</v>
      </c>
      <c r="S63" s="6">
        <v>0</v>
      </c>
      <c r="T63" s="6">
        <v>0</v>
      </c>
      <c r="U63" s="6">
        <v>948828.97496928065</v>
      </c>
      <c r="V63" s="7">
        <f t="shared" si="0"/>
        <v>61103878.576364309</v>
      </c>
    </row>
    <row r="64" spans="1:22" x14ac:dyDescent="0.25">
      <c r="A64" s="4" t="s">
        <v>5</v>
      </c>
      <c r="B64" s="4" t="s">
        <v>116</v>
      </c>
      <c r="C64" s="4" t="s">
        <v>130</v>
      </c>
      <c r="D64" s="4" t="s">
        <v>131</v>
      </c>
      <c r="E64" s="15" t="s">
        <v>132</v>
      </c>
      <c r="F64" s="15" t="s">
        <v>767</v>
      </c>
      <c r="G64" s="5">
        <v>0</v>
      </c>
      <c r="H64" s="5">
        <v>0</v>
      </c>
      <c r="I64" s="5">
        <v>6982513.5937530575</v>
      </c>
      <c r="J64" s="5">
        <v>209200.32579186</v>
      </c>
      <c r="K64" s="5">
        <v>59071.266968326003</v>
      </c>
      <c r="L64" s="5">
        <v>0</v>
      </c>
      <c r="M64" s="5">
        <v>0</v>
      </c>
      <c r="N64" s="6">
        <v>2009631.0922458849</v>
      </c>
      <c r="O64" s="6">
        <v>0</v>
      </c>
      <c r="P64" s="6">
        <v>0</v>
      </c>
      <c r="Q64" s="6">
        <v>0</v>
      </c>
      <c r="R64" s="6">
        <v>620536.38685293845</v>
      </c>
      <c r="S64" s="6">
        <v>0</v>
      </c>
      <c r="T64" s="6">
        <v>0</v>
      </c>
      <c r="U64" s="6">
        <v>217992.30485231784</v>
      </c>
      <c r="V64" s="7">
        <f t="shared" si="0"/>
        <v>10098944.970464384</v>
      </c>
    </row>
    <row r="65" spans="1:22" x14ac:dyDescent="0.25">
      <c r="A65" s="4" t="s">
        <v>5</v>
      </c>
      <c r="B65" s="4" t="s">
        <v>116</v>
      </c>
      <c r="C65" s="4" t="s">
        <v>130</v>
      </c>
      <c r="D65" s="4" t="s">
        <v>131</v>
      </c>
      <c r="E65" s="15" t="s">
        <v>133</v>
      </c>
      <c r="F65" s="15" t="s">
        <v>767</v>
      </c>
      <c r="G65" s="5">
        <v>0</v>
      </c>
      <c r="H65" s="5">
        <v>0</v>
      </c>
      <c r="I65" s="5">
        <v>90867080.610609978</v>
      </c>
      <c r="J65" s="5">
        <v>5170798.9954751004</v>
      </c>
      <c r="K65" s="5">
        <v>1248776.4977376</v>
      </c>
      <c r="L65" s="5">
        <v>0</v>
      </c>
      <c r="M65" s="5">
        <v>0</v>
      </c>
      <c r="N65" s="6">
        <v>58868870.939624749</v>
      </c>
      <c r="O65" s="6">
        <v>0</v>
      </c>
      <c r="P65" s="6">
        <v>0</v>
      </c>
      <c r="Q65" s="6">
        <v>0</v>
      </c>
      <c r="R65" s="6">
        <v>7738910.1971050482</v>
      </c>
      <c r="S65" s="6">
        <v>0</v>
      </c>
      <c r="T65" s="6">
        <v>0</v>
      </c>
      <c r="U65" s="6">
        <v>2718652.6151476819</v>
      </c>
      <c r="V65" s="7">
        <f t="shared" si="0"/>
        <v>166613089.85570017</v>
      </c>
    </row>
    <row r="66" spans="1:22" x14ac:dyDescent="0.25">
      <c r="A66" s="4" t="s">
        <v>5</v>
      </c>
      <c r="B66" s="4" t="s">
        <v>116</v>
      </c>
      <c r="C66" s="4" t="s">
        <v>134</v>
      </c>
      <c r="D66" s="4" t="s">
        <v>135</v>
      </c>
      <c r="E66" s="15" t="s">
        <v>136</v>
      </c>
      <c r="F66" s="15" t="s">
        <v>767</v>
      </c>
      <c r="G66" s="5">
        <v>0</v>
      </c>
      <c r="H66" s="5">
        <v>0</v>
      </c>
      <c r="I66" s="5">
        <v>18474314.137251507</v>
      </c>
      <c r="J66" s="5">
        <v>1011150.9230769</v>
      </c>
      <c r="K66" s="5">
        <v>241512.69683258</v>
      </c>
      <c r="L66" s="5">
        <v>0</v>
      </c>
      <c r="M66" s="5">
        <v>0</v>
      </c>
      <c r="N66" s="6">
        <v>11523093.97870769</v>
      </c>
      <c r="O66" s="6">
        <v>0</v>
      </c>
      <c r="P66" s="6">
        <v>0</v>
      </c>
      <c r="Q66" s="6">
        <v>0</v>
      </c>
      <c r="R66" s="6">
        <v>1639891.435130514</v>
      </c>
      <c r="S66" s="6">
        <v>0</v>
      </c>
      <c r="T66" s="6">
        <v>0</v>
      </c>
      <c r="U66" s="6">
        <v>569134.44000000006</v>
      </c>
      <c r="V66" s="7">
        <f t="shared" si="0"/>
        <v>33459097.610999193</v>
      </c>
    </row>
    <row r="67" spans="1:22" ht="30" x14ac:dyDescent="0.25">
      <c r="A67" s="4" t="s">
        <v>5</v>
      </c>
      <c r="B67" s="4" t="s">
        <v>137</v>
      </c>
      <c r="C67" s="4" t="s">
        <v>138</v>
      </c>
      <c r="D67" s="4" t="s">
        <v>139</v>
      </c>
      <c r="E67" s="15" t="s">
        <v>140</v>
      </c>
      <c r="F67" s="15" t="s">
        <v>766</v>
      </c>
      <c r="G67" s="5">
        <v>0</v>
      </c>
      <c r="H67" s="5">
        <v>0</v>
      </c>
      <c r="I67" s="5">
        <v>14352011.476265086</v>
      </c>
      <c r="J67" s="5">
        <v>760995.52941176004</v>
      </c>
      <c r="K67" s="5">
        <v>424855.80090497999</v>
      </c>
      <c r="L67" s="5">
        <v>0</v>
      </c>
      <c r="M67" s="5">
        <v>0</v>
      </c>
      <c r="N67" s="6">
        <v>5747792.7611253336</v>
      </c>
      <c r="O67" s="6">
        <v>0</v>
      </c>
      <c r="P67" s="6">
        <v>0</v>
      </c>
      <c r="Q67" s="6">
        <v>-759031.06715250434</v>
      </c>
      <c r="R67" s="6">
        <v>0</v>
      </c>
      <c r="S67" s="6">
        <v>0</v>
      </c>
      <c r="T67" s="6">
        <v>0</v>
      </c>
      <c r="U67" s="6">
        <v>337710.60000000003</v>
      </c>
      <c r="V67" s="7">
        <f t="shared" si="0"/>
        <v>20864335.100554656</v>
      </c>
    </row>
    <row r="68" spans="1:22" x14ac:dyDescent="0.25">
      <c r="A68" s="4" t="s">
        <v>5</v>
      </c>
      <c r="B68" s="4" t="s">
        <v>137</v>
      </c>
      <c r="C68" s="4" t="s">
        <v>141</v>
      </c>
      <c r="D68" s="4" t="s">
        <v>142</v>
      </c>
      <c r="E68" s="15" t="s">
        <v>143</v>
      </c>
      <c r="F68" s="15" t="s">
        <v>766</v>
      </c>
      <c r="G68" s="5">
        <v>0</v>
      </c>
      <c r="H68" s="5">
        <v>0</v>
      </c>
      <c r="I68" s="5">
        <v>44514097.11861527</v>
      </c>
      <c r="J68" s="5">
        <v>2297119.0497737001</v>
      </c>
      <c r="K68" s="5">
        <v>886888.07239819004</v>
      </c>
      <c r="L68" s="5">
        <v>0</v>
      </c>
      <c r="M68" s="5">
        <v>0</v>
      </c>
      <c r="N68" s="6">
        <v>19875291.925093893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1236600.9000000001</v>
      </c>
      <c r="V68" s="7">
        <f t="shared" si="0"/>
        <v>68809997.065881059</v>
      </c>
    </row>
    <row r="69" spans="1:22" x14ac:dyDescent="0.25">
      <c r="A69" s="4" t="s">
        <v>5</v>
      </c>
      <c r="B69" s="4" t="s">
        <v>137</v>
      </c>
      <c r="C69" s="4" t="s">
        <v>144</v>
      </c>
      <c r="D69" s="4" t="s">
        <v>145</v>
      </c>
      <c r="E69" s="15" t="s">
        <v>146</v>
      </c>
      <c r="F69" s="15" t="s">
        <v>766</v>
      </c>
      <c r="G69" s="5">
        <v>0</v>
      </c>
      <c r="H69" s="5">
        <v>0</v>
      </c>
      <c r="I69" s="5">
        <v>21401638.527800255</v>
      </c>
      <c r="J69" s="5">
        <v>1422780.2171946</v>
      </c>
      <c r="K69" s="5">
        <v>714795.82805430004</v>
      </c>
      <c r="L69" s="5">
        <v>0</v>
      </c>
      <c r="M69" s="5">
        <v>0</v>
      </c>
      <c r="N69" s="6">
        <v>11402156.443331441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702306</v>
      </c>
      <c r="V69" s="7">
        <f t="shared" si="0"/>
        <v>35643677.016380601</v>
      </c>
    </row>
    <row r="70" spans="1:22" x14ac:dyDescent="0.25">
      <c r="A70" s="4" t="s">
        <v>5</v>
      </c>
      <c r="B70" s="4" t="s">
        <v>137</v>
      </c>
      <c r="C70" s="4" t="s">
        <v>147</v>
      </c>
      <c r="D70" s="4" t="s">
        <v>148</v>
      </c>
      <c r="E70" s="15" t="s">
        <v>149</v>
      </c>
      <c r="F70" s="15" t="s">
        <v>766</v>
      </c>
      <c r="G70" s="5">
        <v>0</v>
      </c>
      <c r="H70" s="5">
        <v>0</v>
      </c>
      <c r="I70" s="5">
        <v>17399718.577913165</v>
      </c>
      <c r="J70" s="5">
        <v>998701.84615382995</v>
      </c>
      <c r="K70" s="5">
        <v>577589.33936652006</v>
      </c>
      <c r="L70" s="5">
        <v>0</v>
      </c>
      <c r="M70" s="5">
        <v>0</v>
      </c>
      <c r="N70" s="6">
        <v>7837622.505522633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547668.37710043113</v>
      </c>
      <c r="V70" s="7">
        <f t="shared" si="0"/>
        <v>27361300.646056578</v>
      </c>
    </row>
    <row r="71" spans="1:22" x14ac:dyDescent="0.25">
      <c r="A71" s="4" t="s">
        <v>5</v>
      </c>
      <c r="B71" s="4" t="s">
        <v>137</v>
      </c>
      <c r="C71" s="4" t="s">
        <v>147</v>
      </c>
      <c r="D71" s="4" t="s">
        <v>148</v>
      </c>
      <c r="E71" s="15" t="s">
        <v>150</v>
      </c>
      <c r="F71" s="15" t="s">
        <v>766</v>
      </c>
      <c r="G71" s="5">
        <v>0</v>
      </c>
      <c r="H71" s="5">
        <v>0</v>
      </c>
      <c r="I71" s="5">
        <v>22230603.689693257</v>
      </c>
      <c r="J71" s="5">
        <v>2105238.5339366999</v>
      </c>
      <c r="K71" s="5">
        <v>1043769.8461538</v>
      </c>
      <c r="L71" s="5">
        <v>0</v>
      </c>
      <c r="M71" s="5">
        <v>0</v>
      </c>
      <c r="N71" s="6">
        <v>17019096.499308292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699723.88289956888</v>
      </c>
      <c r="V71" s="7">
        <f t="shared" si="0"/>
        <v>43098432.451991618</v>
      </c>
    </row>
    <row r="72" spans="1:22" x14ac:dyDescent="0.25">
      <c r="A72" s="4" t="s">
        <v>5</v>
      </c>
      <c r="B72" s="4" t="s">
        <v>137</v>
      </c>
      <c r="C72" s="4" t="s">
        <v>151</v>
      </c>
      <c r="D72" s="4" t="s">
        <v>152</v>
      </c>
      <c r="E72" s="15" t="s">
        <v>153</v>
      </c>
      <c r="F72" s="15" t="s">
        <v>766</v>
      </c>
      <c r="G72" s="5">
        <v>0</v>
      </c>
      <c r="H72" s="5">
        <v>0</v>
      </c>
      <c r="I72" s="5">
        <v>6114159.3711330127</v>
      </c>
      <c r="J72" s="5">
        <v>266743.33031673997</v>
      </c>
      <c r="K72" s="5">
        <v>143475.17647059</v>
      </c>
      <c r="L72" s="5">
        <v>0</v>
      </c>
      <c r="M72" s="5">
        <v>0</v>
      </c>
      <c r="N72" s="6">
        <v>1924067.3674386423</v>
      </c>
      <c r="O72" s="6">
        <v>0</v>
      </c>
      <c r="P72" s="6">
        <v>0</v>
      </c>
      <c r="Q72" s="6">
        <v>1878555.747967653</v>
      </c>
      <c r="R72" s="6">
        <v>0</v>
      </c>
      <c r="S72" s="6">
        <v>0</v>
      </c>
      <c r="T72" s="6">
        <v>0</v>
      </c>
      <c r="U72" s="6">
        <v>225447.2901430208</v>
      </c>
      <c r="V72" s="7">
        <f t="shared" ref="V72:V135" si="1">+SUM(G72:U72)</f>
        <v>10552448.283469658</v>
      </c>
    </row>
    <row r="73" spans="1:22" x14ac:dyDescent="0.25">
      <c r="A73" s="4" t="s">
        <v>5</v>
      </c>
      <c r="B73" s="4" t="s">
        <v>137</v>
      </c>
      <c r="C73" s="4" t="s">
        <v>151</v>
      </c>
      <c r="D73" s="4" t="s">
        <v>152</v>
      </c>
      <c r="E73" s="15" t="s">
        <v>154</v>
      </c>
      <c r="F73" s="15" t="s">
        <v>766</v>
      </c>
      <c r="G73" s="5">
        <v>0</v>
      </c>
      <c r="H73" s="5">
        <v>0</v>
      </c>
      <c r="I73" s="5">
        <v>17918461.405074097</v>
      </c>
      <c r="J73" s="5">
        <v>558964.95022623998</v>
      </c>
      <c r="K73" s="5">
        <v>262456.18099546997</v>
      </c>
      <c r="L73" s="5">
        <v>0</v>
      </c>
      <c r="M73" s="5">
        <v>0</v>
      </c>
      <c r="N73" s="6">
        <v>4804965.5685175825</v>
      </c>
      <c r="O73" s="6">
        <v>0</v>
      </c>
      <c r="P73" s="6">
        <v>0</v>
      </c>
      <c r="Q73" s="6">
        <v>4073606.430212982</v>
      </c>
      <c r="R73" s="6">
        <v>0</v>
      </c>
      <c r="S73" s="6">
        <v>0</v>
      </c>
      <c r="T73" s="6">
        <v>0</v>
      </c>
      <c r="U73" s="6">
        <v>660707.10985697946</v>
      </c>
      <c r="V73" s="7">
        <f t="shared" si="1"/>
        <v>28279161.64488335</v>
      </c>
    </row>
    <row r="74" spans="1:22" x14ac:dyDescent="0.25">
      <c r="A74" s="4" t="s">
        <v>5</v>
      </c>
      <c r="B74" s="4" t="s">
        <v>155</v>
      </c>
      <c r="C74" s="4" t="s">
        <v>156</v>
      </c>
      <c r="D74" s="4" t="s">
        <v>157</v>
      </c>
      <c r="E74" s="15" t="s">
        <v>158</v>
      </c>
      <c r="F74" s="15" t="s">
        <v>767</v>
      </c>
      <c r="G74" s="5">
        <v>0</v>
      </c>
      <c r="H74" s="5">
        <v>0</v>
      </c>
      <c r="I74" s="5">
        <v>8032726.6984880725</v>
      </c>
      <c r="J74" s="5">
        <v>235628.36199095001</v>
      </c>
      <c r="K74" s="5">
        <v>3702.5882352940998</v>
      </c>
      <c r="L74" s="5">
        <v>0</v>
      </c>
      <c r="M74" s="5">
        <v>0</v>
      </c>
      <c r="N74" s="6">
        <v>3828381.2563364212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199355.47678749196</v>
      </c>
      <c r="V74" s="7">
        <f t="shared" si="1"/>
        <v>12299794.38183823</v>
      </c>
    </row>
    <row r="75" spans="1:22" x14ac:dyDescent="0.25">
      <c r="A75" s="4" t="s">
        <v>5</v>
      </c>
      <c r="B75" s="4" t="s">
        <v>155</v>
      </c>
      <c r="C75" s="4" t="s">
        <v>156</v>
      </c>
      <c r="D75" s="4" t="s">
        <v>157</v>
      </c>
      <c r="E75" s="15" t="s">
        <v>159</v>
      </c>
      <c r="F75" s="15" t="s">
        <v>767</v>
      </c>
      <c r="G75" s="5">
        <v>0</v>
      </c>
      <c r="H75" s="5">
        <v>0</v>
      </c>
      <c r="I75" s="5">
        <v>1358680.5691268996</v>
      </c>
      <c r="J75" s="5">
        <v>19396.334841628999</v>
      </c>
      <c r="K75" s="5">
        <v>961.78280542979996</v>
      </c>
      <c r="L75" s="5">
        <v>0</v>
      </c>
      <c r="M75" s="5">
        <v>0</v>
      </c>
      <c r="N75" s="6">
        <v>118719.59724484081</v>
      </c>
      <c r="O75" s="6">
        <v>0</v>
      </c>
      <c r="P75" s="6">
        <v>0</v>
      </c>
      <c r="Q75" s="6">
        <v>279722.16502150614</v>
      </c>
      <c r="R75" s="6">
        <v>0</v>
      </c>
      <c r="S75" s="6">
        <v>0</v>
      </c>
      <c r="T75" s="6">
        <v>0</v>
      </c>
      <c r="U75" s="6">
        <v>34575.223212508055</v>
      </c>
      <c r="V75" s="7">
        <f t="shared" si="1"/>
        <v>1812055.6722528134</v>
      </c>
    </row>
    <row r="76" spans="1:22" ht="30" x14ac:dyDescent="0.25">
      <c r="A76" s="4" t="s">
        <v>5</v>
      </c>
      <c r="B76" s="4" t="s">
        <v>160</v>
      </c>
      <c r="C76" s="4" t="s">
        <v>167</v>
      </c>
      <c r="D76" s="4" t="s">
        <v>168</v>
      </c>
      <c r="E76" s="15" t="s">
        <v>169</v>
      </c>
      <c r="F76" s="15" t="s">
        <v>766</v>
      </c>
      <c r="G76" s="5">
        <v>0</v>
      </c>
      <c r="H76" s="5">
        <v>0</v>
      </c>
      <c r="I76" s="5">
        <v>18813535.002992421</v>
      </c>
      <c r="J76" s="5">
        <v>1450440.2895928</v>
      </c>
      <c r="K76" s="5">
        <v>802051.17647059006</v>
      </c>
      <c r="L76" s="5">
        <v>0</v>
      </c>
      <c r="M76" s="5">
        <v>0</v>
      </c>
      <c r="N76" s="6">
        <v>12539731.572266432</v>
      </c>
      <c r="O76" s="6">
        <v>0</v>
      </c>
      <c r="P76" s="6">
        <v>0</v>
      </c>
      <c r="Q76" s="6">
        <v>-3131181.6228234195</v>
      </c>
      <c r="R76" s="6">
        <v>0</v>
      </c>
      <c r="S76" s="6">
        <v>0</v>
      </c>
      <c r="T76" s="6">
        <v>0</v>
      </c>
      <c r="U76" s="6">
        <v>492541.598238668</v>
      </c>
      <c r="V76" s="7">
        <f t="shared" si="1"/>
        <v>30967118.016737487</v>
      </c>
    </row>
    <row r="77" spans="1:22" ht="30" x14ac:dyDescent="0.25">
      <c r="A77" s="4" t="s">
        <v>5</v>
      </c>
      <c r="B77" s="4" t="s">
        <v>160</v>
      </c>
      <c r="C77" s="4" t="s">
        <v>167</v>
      </c>
      <c r="D77" s="4" t="s">
        <v>168</v>
      </c>
      <c r="E77" s="15" t="s">
        <v>170</v>
      </c>
      <c r="F77" s="15" t="s">
        <v>766</v>
      </c>
      <c r="G77" s="5">
        <v>0</v>
      </c>
      <c r="H77" s="5">
        <v>0</v>
      </c>
      <c r="I77" s="5">
        <v>38433963.708728179</v>
      </c>
      <c r="J77" s="5">
        <v>1937949.9366516001</v>
      </c>
      <c r="K77" s="5">
        <v>983041.25791855005</v>
      </c>
      <c r="L77" s="5">
        <v>0</v>
      </c>
      <c r="M77" s="5">
        <v>0</v>
      </c>
      <c r="N77" s="6">
        <v>15190560.028540153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1006207.8130841943</v>
      </c>
      <c r="V77" s="7">
        <f t="shared" si="1"/>
        <v>57551722.744922675</v>
      </c>
    </row>
    <row r="78" spans="1:22" ht="30" x14ac:dyDescent="0.25">
      <c r="A78" s="4" t="s">
        <v>5</v>
      </c>
      <c r="B78" s="4" t="s">
        <v>160</v>
      </c>
      <c r="C78" s="4" t="s">
        <v>167</v>
      </c>
      <c r="D78" s="4" t="s">
        <v>168</v>
      </c>
      <c r="E78" s="15" t="s">
        <v>171</v>
      </c>
      <c r="F78" s="15" t="s">
        <v>766</v>
      </c>
      <c r="G78" s="5">
        <v>0</v>
      </c>
      <c r="H78" s="5">
        <v>0</v>
      </c>
      <c r="I78" s="5">
        <v>36307526.287944965</v>
      </c>
      <c r="J78" s="5">
        <v>2965708.3076923001</v>
      </c>
      <c r="K78" s="5">
        <v>1133753.1221719</v>
      </c>
      <c r="L78" s="5">
        <v>0</v>
      </c>
      <c r="M78" s="5">
        <v>0</v>
      </c>
      <c r="N78" s="6">
        <v>25596102.102917023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950537.31386007241</v>
      </c>
      <c r="V78" s="7">
        <f t="shared" si="1"/>
        <v>66953627.13458626</v>
      </c>
    </row>
    <row r="79" spans="1:22" ht="30" x14ac:dyDescent="0.25">
      <c r="A79" s="4" t="s">
        <v>5</v>
      </c>
      <c r="B79" s="4" t="s">
        <v>160</v>
      </c>
      <c r="C79" s="4" t="s">
        <v>167</v>
      </c>
      <c r="D79" s="4" t="s">
        <v>168</v>
      </c>
      <c r="E79" s="15" t="s">
        <v>166</v>
      </c>
      <c r="F79" s="15" t="s">
        <v>766</v>
      </c>
      <c r="G79" s="5">
        <v>0</v>
      </c>
      <c r="H79" s="5">
        <v>0</v>
      </c>
      <c r="I79" s="5">
        <v>7694735.8162238989</v>
      </c>
      <c r="J79" s="5">
        <v>275500.42533936002</v>
      </c>
      <c r="K79" s="5">
        <v>246610.05429864</v>
      </c>
      <c r="L79" s="5">
        <v>0</v>
      </c>
      <c r="M79" s="5">
        <v>0</v>
      </c>
      <c r="N79" s="6">
        <v>2928815.5678690681</v>
      </c>
      <c r="O79" s="6">
        <v>0</v>
      </c>
      <c r="P79" s="6">
        <v>0</v>
      </c>
      <c r="Q79" s="6">
        <v>2094510.2517053019</v>
      </c>
      <c r="R79" s="6">
        <v>0</v>
      </c>
      <c r="S79" s="6">
        <v>0</v>
      </c>
      <c r="T79" s="6">
        <v>0</v>
      </c>
      <c r="U79" s="6">
        <v>201449.51367961522</v>
      </c>
      <c r="V79" s="7">
        <f t="shared" si="1"/>
        <v>13441621.629115883</v>
      </c>
    </row>
    <row r="80" spans="1:22" ht="30" x14ac:dyDescent="0.25">
      <c r="A80" s="4" t="s">
        <v>5</v>
      </c>
      <c r="B80" s="4" t="s">
        <v>160</v>
      </c>
      <c r="C80" s="4" t="s">
        <v>167</v>
      </c>
      <c r="D80" s="4" t="s">
        <v>168</v>
      </c>
      <c r="E80" s="15" t="s">
        <v>172</v>
      </c>
      <c r="F80" s="15" t="s">
        <v>766</v>
      </c>
      <c r="G80" s="5">
        <v>0</v>
      </c>
      <c r="H80" s="5">
        <v>0</v>
      </c>
      <c r="I80" s="5">
        <v>16495067.830433652</v>
      </c>
      <c r="J80" s="5">
        <v>835830.47058822995</v>
      </c>
      <c r="K80" s="5">
        <v>490617.30316741997</v>
      </c>
      <c r="L80" s="5">
        <v>0</v>
      </c>
      <c r="M80" s="5">
        <v>0</v>
      </c>
      <c r="N80" s="6">
        <v>7605625.3279557358</v>
      </c>
      <c r="O80" s="6">
        <v>0</v>
      </c>
      <c r="P80" s="6">
        <v>0</v>
      </c>
      <c r="Q80" s="6">
        <v>229998.28614977002</v>
      </c>
      <c r="R80" s="6">
        <v>0</v>
      </c>
      <c r="S80" s="6">
        <v>0</v>
      </c>
      <c r="T80" s="6">
        <v>0</v>
      </c>
      <c r="U80" s="6">
        <v>431843.72692132404</v>
      </c>
      <c r="V80" s="7">
        <f t="shared" si="1"/>
        <v>26088982.94521613</v>
      </c>
    </row>
    <row r="81" spans="1:22" ht="30" x14ac:dyDescent="0.25">
      <c r="A81" s="4" t="s">
        <v>5</v>
      </c>
      <c r="B81" s="4" t="s">
        <v>160</v>
      </c>
      <c r="C81" s="4" t="s">
        <v>167</v>
      </c>
      <c r="D81" s="4" t="s">
        <v>168</v>
      </c>
      <c r="E81" s="15" t="s">
        <v>173</v>
      </c>
      <c r="F81" s="15" t="s">
        <v>766</v>
      </c>
      <c r="G81" s="5">
        <v>0</v>
      </c>
      <c r="H81" s="5">
        <v>0</v>
      </c>
      <c r="I81" s="5">
        <v>31581491.041053254</v>
      </c>
      <c r="J81" s="5">
        <v>2347254.0633483999</v>
      </c>
      <c r="K81" s="5">
        <v>1269435.3846154001</v>
      </c>
      <c r="L81" s="5">
        <v>0</v>
      </c>
      <c r="M81" s="5">
        <v>0</v>
      </c>
      <c r="N81" s="6">
        <v>21553926.658055574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826808.89421612595</v>
      </c>
      <c r="V81" s="7">
        <f t="shared" si="1"/>
        <v>57578916.041288756</v>
      </c>
    </row>
    <row r="82" spans="1:22" ht="30" x14ac:dyDescent="0.25">
      <c r="A82" s="4" t="s">
        <v>5</v>
      </c>
      <c r="B82" s="4" t="s">
        <v>160</v>
      </c>
      <c r="C82" s="4" t="s">
        <v>174</v>
      </c>
      <c r="D82" s="4" t="s">
        <v>175</v>
      </c>
      <c r="E82" s="15" t="s">
        <v>164</v>
      </c>
      <c r="F82" s="15" t="s">
        <v>766</v>
      </c>
      <c r="G82" s="5">
        <v>0</v>
      </c>
      <c r="H82" s="5">
        <v>0</v>
      </c>
      <c r="I82" s="5">
        <v>28968654.048353385</v>
      </c>
      <c r="J82" s="5">
        <v>1697045.1583710001</v>
      </c>
      <c r="K82" s="5">
        <v>1229672.0723981999</v>
      </c>
      <c r="L82" s="5">
        <v>0</v>
      </c>
      <c r="M82" s="5">
        <v>0</v>
      </c>
      <c r="N82" s="6">
        <v>17958306.978263244</v>
      </c>
      <c r="O82" s="6">
        <v>0</v>
      </c>
      <c r="P82" s="6">
        <v>0</v>
      </c>
      <c r="Q82" s="6">
        <v>-6436042.4383049496</v>
      </c>
      <c r="R82" s="6">
        <v>0</v>
      </c>
      <c r="S82" s="6">
        <v>0</v>
      </c>
      <c r="T82" s="6">
        <v>0</v>
      </c>
      <c r="U82" s="6">
        <v>889208.11590119242</v>
      </c>
      <c r="V82" s="7">
        <f t="shared" si="1"/>
        <v>44306843.934982084</v>
      </c>
    </row>
    <row r="83" spans="1:22" ht="30" x14ac:dyDescent="0.25">
      <c r="A83" s="4" t="s">
        <v>5</v>
      </c>
      <c r="B83" s="4" t="s">
        <v>160</v>
      </c>
      <c r="C83" s="4" t="s">
        <v>174</v>
      </c>
      <c r="D83" s="4" t="s">
        <v>175</v>
      </c>
      <c r="E83" s="15" t="s">
        <v>161</v>
      </c>
      <c r="F83" s="15" t="s">
        <v>766</v>
      </c>
      <c r="G83" s="5">
        <v>0</v>
      </c>
      <c r="H83" s="5">
        <v>0</v>
      </c>
      <c r="I83" s="5">
        <v>23221154.57590957</v>
      </c>
      <c r="J83" s="5">
        <v>1665944.8235293999</v>
      </c>
      <c r="K83" s="5">
        <v>1041903.2488688</v>
      </c>
      <c r="L83" s="5">
        <v>0</v>
      </c>
      <c r="M83" s="5">
        <v>0</v>
      </c>
      <c r="N83" s="6">
        <v>16383475.915246911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712785.58800244227</v>
      </c>
      <c r="V83" s="7">
        <f t="shared" si="1"/>
        <v>43025264.151557125</v>
      </c>
    </row>
    <row r="84" spans="1:22" ht="30" x14ac:dyDescent="0.25">
      <c r="A84" s="4" t="s">
        <v>5</v>
      </c>
      <c r="B84" s="4" t="s">
        <v>160</v>
      </c>
      <c r="C84" s="4" t="s">
        <v>174</v>
      </c>
      <c r="D84" s="4" t="s">
        <v>175</v>
      </c>
      <c r="E84" s="15" t="s">
        <v>165</v>
      </c>
      <c r="F84" s="15" t="s">
        <v>766</v>
      </c>
      <c r="G84" s="5">
        <v>0</v>
      </c>
      <c r="H84" s="5">
        <v>0</v>
      </c>
      <c r="I84" s="5">
        <v>17711031.900678754</v>
      </c>
      <c r="J84" s="5">
        <v>996199.52036199998</v>
      </c>
      <c r="K84" s="5">
        <v>505202.54298642999</v>
      </c>
      <c r="L84" s="5">
        <v>0</v>
      </c>
      <c r="M84" s="5">
        <v>0</v>
      </c>
      <c r="N84" s="6">
        <v>7146159.2755622603</v>
      </c>
      <c r="O84" s="6">
        <v>0</v>
      </c>
      <c r="P84" s="6">
        <v>0</v>
      </c>
      <c r="Q84" s="6">
        <v>2767983.5591269471</v>
      </c>
      <c r="R84" s="6">
        <v>0</v>
      </c>
      <c r="S84" s="6">
        <v>0</v>
      </c>
      <c r="T84" s="6">
        <v>0</v>
      </c>
      <c r="U84" s="6">
        <v>543649.46610157238</v>
      </c>
      <c r="V84" s="7">
        <f t="shared" si="1"/>
        <v>29670226.264817964</v>
      </c>
    </row>
    <row r="85" spans="1:22" ht="30" x14ac:dyDescent="0.25">
      <c r="A85" s="4" t="s">
        <v>5</v>
      </c>
      <c r="B85" s="4" t="s">
        <v>160</v>
      </c>
      <c r="C85" s="4" t="s">
        <v>174</v>
      </c>
      <c r="D85" s="4" t="s">
        <v>175</v>
      </c>
      <c r="E85" s="15" t="s">
        <v>176</v>
      </c>
      <c r="F85" s="15" t="s">
        <v>766</v>
      </c>
      <c r="G85" s="5">
        <v>0</v>
      </c>
      <c r="H85" s="5">
        <v>0</v>
      </c>
      <c r="I85" s="5">
        <v>35516945.53153307</v>
      </c>
      <c r="J85" s="5">
        <v>2617987.4570136</v>
      </c>
      <c r="K85" s="5">
        <v>1369985.3031674</v>
      </c>
      <c r="L85" s="5">
        <v>0</v>
      </c>
      <c r="M85" s="5">
        <v>0</v>
      </c>
      <c r="N85" s="6">
        <v>22439380.296164017</v>
      </c>
      <c r="O85" s="6">
        <v>0</v>
      </c>
      <c r="P85" s="6">
        <v>0</v>
      </c>
      <c r="Q85" s="6">
        <v>-3251105.8412180063</v>
      </c>
      <c r="R85" s="6">
        <v>0</v>
      </c>
      <c r="S85" s="6">
        <v>0</v>
      </c>
      <c r="T85" s="6">
        <v>0</v>
      </c>
      <c r="U85" s="6">
        <v>1090211.3769574654</v>
      </c>
      <c r="V85" s="7">
        <f t="shared" si="1"/>
        <v>59783404.123617552</v>
      </c>
    </row>
    <row r="86" spans="1:22" ht="30" x14ac:dyDescent="0.25">
      <c r="A86" s="4" t="s">
        <v>5</v>
      </c>
      <c r="B86" s="4" t="s">
        <v>160</v>
      </c>
      <c r="C86" s="4" t="s">
        <v>174</v>
      </c>
      <c r="D86" s="4" t="s">
        <v>175</v>
      </c>
      <c r="E86" s="15" t="s">
        <v>177</v>
      </c>
      <c r="F86" s="15" t="s">
        <v>766</v>
      </c>
      <c r="G86" s="5">
        <v>0</v>
      </c>
      <c r="H86" s="5">
        <v>0</v>
      </c>
      <c r="I86" s="5">
        <v>37434742.641796805</v>
      </c>
      <c r="J86" s="5">
        <v>2069982.9864252999</v>
      </c>
      <c r="K86" s="5">
        <v>799891.26696833002</v>
      </c>
      <c r="L86" s="5">
        <v>0</v>
      </c>
      <c r="M86" s="5">
        <v>0</v>
      </c>
      <c r="N86" s="6">
        <v>17500626.866482086</v>
      </c>
      <c r="O86" s="6">
        <v>0</v>
      </c>
      <c r="P86" s="6">
        <v>0</v>
      </c>
      <c r="Q86" s="6">
        <v>-1918828.9347248301</v>
      </c>
      <c r="R86" s="6">
        <v>0</v>
      </c>
      <c r="S86" s="6">
        <v>0</v>
      </c>
      <c r="T86" s="6">
        <v>0</v>
      </c>
      <c r="U86" s="6">
        <v>1149079.1708236183</v>
      </c>
      <c r="V86" s="7">
        <f t="shared" si="1"/>
        <v>57035493.997771315</v>
      </c>
    </row>
    <row r="87" spans="1:22" ht="30" x14ac:dyDescent="0.25">
      <c r="A87" s="4" t="s">
        <v>5</v>
      </c>
      <c r="B87" s="4" t="s">
        <v>160</v>
      </c>
      <c r="C87" s="4" t="s">
        <v>174</v>
      </c>
      <c r="D87" s="4" t="s">
        <v>175</v>
      </c>
      <c r="E87" s="15" t="s">
        <v>178</v>
      </c>
      <c r="F87" s="15" t="s">
        <v>766</v>
      </c>
      <c r="G87" s="5">
        <v>0</v>
      </c>
      <c r="H87" s="5">
        <v>0</v>
      </c>
      <c r="I87" s="5">
        <v>38776105.701396182</v>
      </c>
      <c r="J87" s="5">
        <v>2171296.8687783</v>
      </c>
      <c r="K87" s="5">
        <v>1067946.2262442999</v>
      </c>
      <c r="L87" s="5">
        <v>0</v>
      </c>
      <c r="M87" s="5">
        <v>0</v>
      </c>
      <c r="N87" s="6">
        <v>18031318.524651736</v>
      </c>
      <c r="O87" s="6">
        <v>0</v>
      </c>
      <c r="P87" s="6">
        <v>0</v>
      </c>
      <c r="Q87" s="6">
        <v>-3128667.8891177075</v>
      </c>
      <c r="R87" s="6">
        <v>0</v>
      </c>
      <c r="S87" s="6">
        <v>0</v>
      </c>
      <c r="T87" s="6">
        <v>0</v>
      </c>
      <c r="U87" s="6">
        <v>1190253.0174571183</v>
      </c>
      <c r="V87" s="7">
        <f t="shared" si="1"/>
        <v>58108252.449409932</v>
      </c>
    </row>
    <row r="88" spans="1:22" ht="30" x14ac:dyDescent="0.25">
      <c r="A88" s="4" t="s">
        <v>5</v>
      </c>
      <c r="B88" s="4" t="s">
        <v>160</v>
      </c>
      <c r="C88" s="4" t="s">
        <v>174</v>
      </c>
      <c r="D88" s="4" t="s">
        <v>175</v>
      </c>
      <c r="E88" s="15" t="s">
        <v>179</v>
      </c>
      <c r="F88" s="15" t="s">
        <v>766</v>
      </c>
      <c r="G88" s="5">
        <v>0</v>
      </c>
      <c r="H88" s="5">
        <v>0</v>
      </c>
      <c r="I88" s="5">
        <v>32311062.449048959</v>
      </c>
      <c r="J88" s="5">
        <v>1917574.5520362</v>
      </c>
      <c r="K88" s="5">
        <v>922246.19004526001</v>
      </c>
      <c r="L88" s="5">
        <v>0</v>
      </c>
      <c r="M88" s="5">
        <v>0</v>
      </c>
      <c r="N88" s="6">
        <v>16492758.820612341</v>
      </c>
      <c r="O88" s="6">
        <v>0</v>
      </c>
      <c r="P88" s="6">
        <v>0</v>
      </c>
      <c r="Q88" s="6">
        <v>-3386010.1119636935</v>
      </c>
      <c r="R88" s="6">
        <v>0</v>
      </c>
      <c r="S88" s="6">
        <v>0</v>
      </c>
      <c r="T88" s="6">
        <v>0</v>
      </c>
      <c r="U88" s="6">
        <v>991805.10475659161</v>
      </c>
      <c r="V88" s="7">
        <f t="shared" si="1"/>
        <v>49249437.00453566</v>
      </c>
    </row>
    <row r="89" spans="1:22" ht="30" x14ac:dyDescent="0.25">
      <c r="A89" s="4" t="s">
        <v>5</v>
      </c>
      <c r="B89" s="4" t="s">
        <v>160</v>
      </c>
      <c r="C89" s="4" t="s">
        <v>15</v>
      </c>
      <c r="D89" s="4" t="s">
        <v>16</v>
      </c>
      <c r="E89" s="15" t="s">
        <v>180</v>
      </c>
      <c r="F89" s="15" t="s">
        <v>766</v>
      </c>
      <c r="G89" s="5">
        <v>0</v>
      </c>
      <c r="H89" s="5">
        <v>0</v>
      </c>
      <c r="I89" s="5">
        <v>24289506.396081857</v>
      </c>
      <c r="J89" s="5">
        <v>1563542.4886878</v>
      </c>
      <c r="K89" s="5">
        <v>795849.82805429003</v>
      </c>
      <c r="L89" s="5">
        <v>0</v>
      </c>
      <c r="M89" s="5">
        <v>0</v>
      </c>
      <c r="N89" s="6">
        <v>12353566.03393594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774642.05999999994</v>
      </c>
      <c r="V89" s="7">
        <f t="shared" si="1"/>
        <v>39777106.806759886</v>
      </c>
    </row>
    <row r="90" spans="1:22" x14ac:dyDescent="0.25">
      <c r="A90" s="4" t="s">
        <v>5</v>
      </c>
      <c r="B90" s="4" t="s">
        <v>181</v>
      </c>
      <c r="C90" s="4" t="s">
        <v>182</v>
      </c>
      <c r="D90" s="4" t="s">
        <v>183</v>
      </c>
      <c r="E90" s="15" t="s">
        <v>184</v>
      </c>
      <c r="F90" s="15" t="s">
        <v>767</v>
      </c>
      <c r="G90" s="5">
        <v>0</v>
      </c>
      <c r="H90" s="5">
        <v>0</v>
      </c>
      <c r="I90" s="5">
        <v>7001764.898047111</v>
      </c>
      <c r="J90" s="5">
        <v>266771.20361991</v>
      </c>
      <c r="K90" s="5">
        <v>71003.438914027996</v>
      </c>
      <c r="L90" s="5">
        <v>0</v>
      </c>
      <c r="M90" s="5">
        <v>0</v>
      </c>
      <c r="N90" s="6">
        <v>4587533.9950956199</v>
      </c>
      <c r="O90" s="6">
        <v>0</v>
      </c>
      <c r="P90" s="6">
        <v>0</v>
      </c>
      <c r="Q90" s="6">
        <v>9024090.6676703561</v>
      </c>
      <c r="R90" s="6">
        <v>0</v>
      </c>
      <c r="S90" s="6">
        <v>0</v>
      </c>
      <c r="T90" s="6">
        <v>0</v>
      </c>
      <c r="U90" s="6">
        <v>241809.52942913279</v>
      </c>
      <c r="V90" s="7">
        <f t="shared" si="1"/>
        <v>21192973.732776161</v>
      </c>
    </row>
    <row r="91" spans="1:22" x14ac:dyDescent="0.25">
      <c r="A91" s="4" t="s">
        <v>5</v>
      </c>
      <c r="B91" s="4" t="s">
        <v>181</v>
      </c>
      <c r="C91" s="4" t="s">
        <v>182</v>
      </c>
      <c r="D91" s="4" t="s">
        <v>183</v>
      </c>
      <c r="E91" s="15" t="s">
        <v>185</v>
      </c>
      <c r="F91" s="15" t="s">
        <v>767</v>
      </c>
      <c r="G91" s="5">
        <v>0</v>
      </c>
      <c r="H91" s="5">
        <v>0</v>
      </c>
      <c r="I91" s="5">
        <v>13733959.720843781</v>
      </c>
      <c r="J91" s="5">
        <v>899769.04072398006</v>
      </c>
      <c r="K91" s="5">
        <v>105447.40271492999</v>
      </c>
      <c r="L91" s="5">
        <v>0</v>
      </c>
      <c r="M91" s="5">
        <v>0</v>
      </c>
      <c r="N91" s="6">
        <v>8823683.6467413642</v>
      </c>
      <c r="O91" s="6">
        <v>0</v>
      </c>
      <c r="P91" s="6">
        <v>0</v>
      </c>
      <c r="Q91" s="6">
        <v>488702.69585485011</v>
      </c>
      <c r="R91" s="6">
        <v>0</v>
      </c>
      <c r="S91" s="6">
        <v>0</v>
      </c>
      <c r="T91" s="6">
        <v>0</v>
      </c>
      <c r="U91" s="6">
        <v>474309.31852941419</v>
      </c>
      <c r="V91" s="7">
        <f t="shared" si="1"/>
        <v>24525871.825408321</v>
      </c>
    </row>
    <row r="92" spans="1:22" x14ac:dyDescent="0.25">
      <c r="A92" s="4" t="s">
        <v>5</v>
      </c>
      <c r="B92" s="4" t="s">
        <v>181</v>
      </c>
      <c r="C92" s="4" t="s">
        <v>182</v>
      </c>
      <c r="D92" s="4" t="s">
        <v>183</v>
      </c>
      <c r="E92" s="15" t="s">
        <v>186</v>
      </c>
      <c r="F92" s="15" t="s">
        <v>767</v>
      </c>
      <c r="G92" s="5">
        <v>0</v>
      </c>
      <c r="H92" s="5">
        <v>0</v>
      </c>
      <c r="I92" s="5">
        <v>7903252.3438822813</v>
      </c>
      <c r="J92" s="5">
        <v>218486.97737556999</v>
      </c>
      <c r="K92" s="5">
        <v>68910.488687782999</v>
      </c>
      <c r="L92" s="5">
        <v>0</v>
      </c>
      <c r="M92" s="5">
        <v>0</v>
      </c>
      <c r="N92" s="6">
        <v>4232456.4090397973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272942.85913068749</v>
      </c>
      <c r="V92" s="7">
        <f t="shared" si="1"/>
        <v>12696049.078116119</v>
      </c>
    </row>
    <row r="93" spans="1:22" x14ac:dyDescent="0.25">
      <c r="A93" s="4" t="s">
        <v>5</v>
      </c>
      <c r="B93" s="4" t="s">
        <v>181</v>
      </c>
      <c r="C93" s="4" t="s">
        <v>182</v>
      </c>
      <c r="D93" s="4" t="s">
        <v>183</v>
      </c>
      <c r="E93" s="15" t="s">
        <v>187</v>
      </c>
      <c r="F93" s="15" t="s">
        <v>767</v>
      </c>
      <c r="G93" s="5">
        <v>0</v>
      </c>
      <c r="H93" s="5">
        <v>0</v>
      </c>
      <c r="I93" s="5">
        <v>12797155.122377109</v>
      </c>
      <c r="J93" s="5">
        <v>343033.95475113002</v>
      </c>
      <c r="K93" s="5">
        <v>65872.542986425993</v>
      </c>
      <c r="L93" s="5">
        <v>0</v>
      </c>
      <c r="M93" s="5">
        <v>0</v>
      </c>
      <c r="N93" s="6">
        <v>4441441.3982491056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441956.29291076551</v>
      </c>
      <c r="V93" s="7">
        <f t="shared" si="1"/>
        <v>18089459.311274536</v>
      </c>
    </row>
    <row r="94" spans="1:22" ht="30" x14ac:dyDescent="0.25">
      <c r="A94" s="4" t="s">
        <v>5</v>
      </c>
      <c r="B94" s="4" t="s">
        <v>188</v>
      </c>
      <c r="C94" s="4" t="s">
        <v>189</v>
      </c>
      <c r="D94" s="4" t="s">
        <v>190</v>
      </c>
      <c r="E94" s="15" t="s">
        <v>191</v>
      </c>
      <c r="F94" s="15" t="s">
        <v>766</v>
      </c>
      <c r="G94" s="5">
        <v>0</v>
      </c>
      <c r="H94" s="5">
        <v>0</v>
      </c>
      <c r="I94" s="5">
        <v>16148168.837927843</v>
      </c>
      <c r="J94" s="5">
        <v>1565848.3076923001</v>
      </c>
      <c r="K94" s="5">
        <v>762853.66515837004</v>
      </c>
      <c r="L94" s="5">
        <v>0</v>
      </c>
      <c r="M94" s="5">
        <v>0</v>
      </c>
      <c r="N94" s="6">
        <v>13422041.069809061</v>
      </c>
      <c r="O94" s="6">
        <v>0</v>
      </c>
      <c r="P94" s="6">
        <v>0</v>
      </c>
      <c r="Q94" s="6">
        <v>-151375.71522294552</v>
      </c>
      <c r="R94" s="6">
        <v>0</v>
      </c>
      <c r="S94" s="6">
        <v>0</v>
      </c>
      <c r="T94" s="6">
        <v>0</v>
      </c>
      <c r="U94" s="6">
        <v>457835.76</v>
      </c>
      <c r="V94" s="7">
        <f t="shared" si="1"/>
        <v>32205371.925364625</v>
      </c>
    </row>
    <row r="95" spans="1:22" ht="30" x14ac:dyDescent="0.25">
      <c r="A95" s="4" t="s">
        <v>5</v>
      </c>
      <c r="B95" s="4" t="s">
        <v>192</v>
      </c>
      <c r="C95" s="4" t="s">
        <v>193</v>
      </c>
      <c r="D95" s="4" t="s">
        <v>194</v>
      </c>
      <c r="E95" s="15" t="s">
        <v>195</v>
      </c>
      <c r="F95" s="15" t="s">
        <v>766</v>
      </c>
      <c r="G95" s="5">
        <v>0</v>
      </c>
      <c r="H95" s="5">
        <v>0</v>
      </c>
      <c r="I95" s="5">
        <v>113348433.30062488</v>
      </c>
      <c r="J95" s="5">
        <v>7657359.4208145002</v>
      </c>
      <c r="K95" s="5">
        <v>2779655.719457</v>
      </c>
      <c r="L95" s="5">
        <v>0</v>
      </c>
      <c r="M95" s="5">
        <v>0</v>
      </c>
      <c r="N95" s="6">
        <v>59648916.645246819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3407715.9</v>
      </c>
      <c r="V95" s="7">
        <f t="shared" si="1"/>
        <v>186842080.9861432</v>
      </c>
    </row>
    <row r="96" spans="1:22" ht="30" x14ac:dyDescent="0.25">
      <c r="A96" s="4" t="s">
        <v>5</v>
      </c>
      <c r="B96" s="4" t="s">
        <v>192</v>
      </c>
      <c r="C96" s="4" t="s">
        <v>196</v>
      </c>
      <c r="D96" s="4" t="s">
        <v>197</v>
      </c>
      <c r="E96" s="15" t="s">
        <v>198</v>
      </c>
      <c r="F96" s="15" t="s">
        <v>766</v>
      </c>
      <c r="G96" s="5">
        <v>0</v>
      </c>
      <c r="H96" s="5">
        <v>0</v>
      </c>
      <c r="I96" s="5">
        <v>108047598.11274572</v>
      </c>
      <c r="J96" s="5">
        <v>7162489.1312217005</v>
      </c>
      <c r="K96" s="5">
        <v>2614842.7420815001</v>
      </c>
      <c r="L96" s="5">
        <v>0</v>
      </c>
      <c r="M96" s="5">
        <v>0</v>
      </c>
      <c r="N96" s="6">
        <v>61935800.404041104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2905610.22</v>
      </c>
      <c r="V96" s="7">
        <f t="shared" si="1"/>
        <v>182666340.61009002</v>
      </c>
    </row>
    <row r="97" spans="1:22" ht="30" x14ac:dyDescent="0.25">
      <c r="A97" s="4" t="s">
        <v>5</v>
      </c>
      <c r="B97" s="4" t="s">
        <v>192</v>
      </c>
      <c r="C97" s="4" t="s">
        <v>199</v>
      </c>
      <c r="D97" s="4" t="s">
        <v>200</v>
      </c>
      <c r="E97" s="15" t="s">
        <v>201</v>
      </c>
      <c r="F97" s="15" t="s">
        <v>766</v>
      </c>
      <c r="G97" s="5">
        <v>0</v>
      </c>
      <c r="H97" s="5">
        <v>0</v>
      </c>
      <c r="I97" s="5">
        <v>78439733.762286052</v>
      </c>
      <c r="J97" s="5">
        <v>4916764.2714932002</v>
      </c>
      <c r="K97" s="5">
        <v>1739793.1131221999</v>
      </c>
      <c r="L97" s="5">
        <v>0</v>
      </c>
      <c r="M97" s="5">
        <v>0</v>
      </c>
      <c r="N97" s="6">
        <v>56176539.419992514</v>
      </c>
      <c r="O97" s="6">
        <v>0</v>
      </c>
      <c r="P97" s="6">
        <v>0</v>
      </c>
      <c r="Q97" s="6">
        <v>-6093576.9770190092</v>
      </c>
      <c r="R97" s="6">
        <v>0</v>
      </c>
      <c r="S97" s="6">
        <v>0</v>
      </c>
      <c r="T97" s="6">
        <v>0</v>
      </c>
      <c r="U97" s="6">
        <v>1781338.68</v>
      </c>
      <c r="V97" s="7">
        <f t="shared" si="1"/>
        <v>136960592.26987496</v>
      </c>
    </row>
    <row r="98" spans="1:22" x14ac:dyDescent="0.25">
      <c r="A98" s="4" t="s">
        <v>5</v>
      </c>
      <c r="B98" s="4" t="s">
        <v>202</v>
      </c>
      <c r="C98" s="4" t="s">
        <v>87</v>
      </c>
      <c r="D98" s="4" t="s">
        <v>88</v>
      </c>
      <c r="E98" s="15" t="s">
        <v>203</v>
      </c>
      <c r="F98" s="15" t="s">
        <v>766</v>
      </c>
      <c r="G98" s="5">
        <v>0</v>
      </c>
      <c r="H98" s="5">
        <v>0</v>
      </c>
      <c r="I98" s="5">
        <v>299603568.67873883</v>
      </c>
      <c r="J98" s="5">
        <v>25962591.719457</v>
      </c>
      <c r="K98" s="5">
        <v>6505076.4705881998</v>
      </c>
      <c r="L98" s="5">
        <v>0</v>
      </c>
      <c r="M98" s="5">
        <v>0</v>
      </c>
      <c r="N98" s="6">
        <v>182475016.47460008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8214239.1600000001</v>
      </c>
      <c r="V98" s="7">
        <f t="shared" si="1"/>
        <v>522760492.50338417</v>
      </c>
    </row>
    <row r="99" spans="1:22" x14ac:dyDescent="0.25">
      <c r="A99" s="4" t="s">
        <v>5</v>
      </c>
      <c r="B99" s="4" t="s">
        <v>204</v>
      </c>
      <c r="C99" s="4" t="s">
        <v>100</v>
      </c>
      <c r="D99" s="4" t="s">
        <v>101</v>
      </c>
      <c r="E99" s="15" t="s">
        <v>205</v>
      </c>
      <c r="F99" s="15" t="s">
        <v>766</v>
      </c>
      <c r="G99" s="5">
        <v>0</v>
      </c>
      <c r="H99" s="5">
        <v>0</v>
      </c>
      <c r="I99" s="5">
        <v>17735507.878667861</v>
      </c>
      <c r="J99" s="5">
        <v>1287279.7285068</v>
      </c>
      <c r="K99" s="5">
        <v>666171.29411765002</v>
      </c>
      <c r="L99" s="5">
        <v>0</v>
      </c>
      <c r="M99" s="5">
        <v>0</v>
      </c>
      <c r="N99" s="6">
        <v>11466720.525415387</v>
      </c>
      <c r="O99" s="6">
        <v>0</v>
      </c>
      <c r="P99" s="6">
        <v>0</v>
      </c>
      <c r="Q99" s="6">
        <v>-4548625.6429755231</v>
      </c>
      <c r="R99" s="6">
        <v>0</v>
      </c>
      <c r="S99" s="6">
        <v>0</v>
      </c>
      <c r="T99" s="6">
        <v>0</v>
      </c>
      <c r="U99" s="6">
        <v>398074.68</v>
      </c>
      <c r="V99" s="7">
        <f t="shared" si="1"/>
        <v>27005128.463732172</v>
      </c>
    </row>
    <row r="100" spans="1:22" ht="30" x14ac:dyDescent="0.25">
      <c r="A100" s="4" t="s">
        <v>5</v>
      </c>
      <c r="B100" s="4" t="s">
        <v>204</v>
      </c>
      <c r="C100" s="4" t="s">
        <v>193</v>
      </c>
      <c r="D100" s="4" t="s">
        <v>194</v>
      </c>
      <c r="E100" s="15" t="s">
        <v>206</v>
      </c>
      <c r="F100" s="15" t="s">
        <v>766</v>
      </c>
      <c r="G100" s="5">
        <v>0</v>
      </c>
      <c r="H100" s="5">
        <v>0</v>
      </c>
      <c r="I100" s="5">
        <v>55247414.645107582</v>
      </c>
      <c r="J100" s="5">
        <v>2120010.6877827998</v>
      </c>
      <c r="K100" s="5">
        <v>1015741.5022624</v>
      </c>
      <c r="L100" s="5">
        <v>0</v>
      </c>
      <c r="M100" s="5">
        <v>0</v>
      </c>
      <c r="N100" s="6">
        <v>20887035.338379197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1485180</v>
      </c>
      <c r="V100" s="7">
        <f t="shared" si="1"/>
        <v>80755382.173531979</v>
      </c>
    </row>
    <row r="101" spans="1:22" x14ac:dyDescent="0.25">
      <c r="A101" s="4" t="s">
        <v>5</v>
      </c>
      <c r="B101" s="4" t="s">
        <v>207</v>
      </c>
      <c r="C101" s="4" t="s">
        <v>208</v>
      </c>
      <c r="D101" s="4" t="s">
        <v>209</v>
      </c>
      <c r="E101" s="15" t="s">
        <v>210</v>
      </c>
      <c r="F101" s="15" t="s">
        <v>767</v>
      </c>
      <c r="G101" s="5">
        <v>0</v>
      </c>
      <c r="H101" s="5">
        <v>0</v>
      </c>
      <c r="I101" s="5">
        <v>49537169.232778296</v>
      </c>
      <c r="J101" s="5">
        <v>3737557.7013575002</v>
      </c>
      <c r="K101" s="5">
        <v>1586591.8461537999</v>
      </c>
      <c r="L101" s="5">
        <v>0</v>
      </c>
      <c r="M101" s="5">
        <v>0</v>
      </c>
      <c r="N101" s="6">
        <v>58653622.234758176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2244098.52</v>
      </c>
      <c r="V101" s="7">
        <f t="shared" si="1"/>
        <v>115759039.53504777</v>
      </c>
    </row>
    <row r="102" spans="1:22" ht="30" x14ac:dyDescent="0.25">
      <c r="A102" s="4" t="s">
        <v>5</v>
      </c>
      <c r="B102" s="4" t="s">
        <v>207</v>
      </c>
      <c r="C102" s="4" t="s">
        <v>211</v>
      </c>
      <c r="D102" s="4" t="s">
        <v>212</v>
      </c>
      <c r="E102" s="15" t="s">
        <v>213</v>
      </c>
      <c r="F102" s="15" t="s">
        <v>767</v>
      </c>
      <c r="G102" s="5">
        <v>0</v>
      </c>
      <c r="H102" s="5">
        <v>0</v>
      </c>
      <c r="I102" s="5">
        <v>23065811.109032877</v>
      </c>
      <c r="J102" s="5">
        <v>2707867.0135746999</v>
      </c>
      <c r="K102" s="5">
        <v>771500.52488687995</v>
      </c>
      <c r="L102" s="5">
        <v>0</v>
      </c>
      <c r="M102" s="5">
        <v>0</v>
      </c>
      <c r="N102" s="6">
        <v>29381031.697835602</v>
      </c>
      <c r="O102" s="6">
        <v>0</v>
      </c>
      <c r="P102" s="6">
        <v>0</v>
      </c>
      <c r="Q102" s="6">
        <v>-12262347.160946999</v>
      </c>
      <c r="R102" s="6">
        <v>0</v>
      </c>
      <c r="S102" s="6">
        <v>0</v>
      </c>
      <c r="T102" s="6">
        <v>0</v>
      </c>
      <c r="U102" s="6">
        <v>646346.31366073294</v>
      </c>
      <c r="V102" s="7">
        <f t="shared" si="1"/>
        <v>44310209.498043798</v>
      </c>
    </row>
    <row r="103" spans="1:22" x14ac:dyDescent="0.25">
      <c r="A103" s="4" t="s">
        <v>5</v>
      </c>
      <c r="B103" s="4" t="s">
        <v>207</v>
      </c>
      <c r="C103" s="4" t="s">
        <v>214</v>
      </c>
      <c r="D103" s="4" t="s">
        <v>215</v>
      </c>
      <c r="E103" s="15" t="s">
        <v>216</v>
      </c>
      <c r="F103" s="15" t="s">
        <v>767</v>
      </c>
      <c r="G103" s="5">
        <v>0</v>
      </c>
      <c r="H103" s="5">
        <v>0</v>
      </c>
      <c r="I103" s="5">
        <v>60774550.052856028</v>
      </c>
      <c r="J103" s="5">
        <v>4222259.1131221997</v>
      </c>
      <c r="K103" s="5">
        <v>2059157.4841628999</v>
      </c>
      <c r="L103" s="5">
        <v>0</v>
      </c>
      <c r="M103" s="5">
        <v>0</v>
      </c>
      <c r="N103" s="6">
        <v>65998213.256248713</v>
      </c>
      <c r="O103" s="6">
        <v>0</v>
      </c>
      <c r="P103" s="6">
        <v>0</v>
      </c>
      <c r="Q103" s="6">
        <v>22615613.838830262</v>
      </c>
      <c r="R103" s="6">
        <v>0</v>
      </c>
      <c r="S103" s="6">
        <v>0</v>
      </c>
      <c r="T103" s="6">
        <v>0</v>
      </c>
      <c r="U103" s="6">
        <v>3118946.58</v>
      </c>
      <c r="V103" s="7">
        <f t="shared" si="1"/>
        <v>158788740.32522011</v>
      </c>
    </row>
    <row r="104" spans="1:22" x14ac:dyDescent="0.25">
      <c r="A104" s="4" t="s">
        <v>5</v>
      </c>
      <c r="B104" s="4" t="s">
        <v>207</v>
      </c>
      <c r="C104" s="4" t="s">
        <v>61</v>
      </c>
      <c r="D104" s="4" t="s">
        <v>62</v>
      </c>
      <c r="E104" s="15" t="s">
        <v>217</v>
      </c>
      <c r="F104" s="15" t="s">
        <v>767</v>
      </c>
      <c r="G104" s="5">
        <v>0</v>
      </c>
      <c r="H104" s="5">
        <v>0</v>
      </c>
      <c r="I104" s="5">
        <v>34712732.917336747</v>
      </c>
      <c r="J104" s="5">
        <v>2277930.3710407</v>
      </c>
      <c r="K104" s="5">
        <v>649389.76470587996</v>
      </c>
      <c r="L104" s="5">
        <v>0</v>
      </c>
      <c r="M104" s="5">
        <v>0</v>
      </c>
      <c r="N104" s="6">
        <v>27865765.443709798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1103581.4400000002</v>
      </c>
      <c r="V104" s="7">
        <f t="shared" si="1"/>
        <v>66609399.936793126</v>
      </c>
    </row>
    <row r="105" spans="1:22" x14ac:dyDescent="0.25">
      <c r="A105" s="4" t="s">
        <v>5</v>
      </c>
      <c r="B105" s="4" t="s">
        <v>207</v>
      </c>
      <c r="C105" s="4" t="s">
        <v>218</v>
      </c>
      <c r="D105" s="4" t="s">
        <v>219</v>
      </c>
      <c r="E105" s="15" t="s">
        <v>220</v>
      </c>
      <c r="F105" s="15" t="s">
        <v>767</v>
      </c>
      <c r="G105" s="5">
        <v>0</v>
      </c>
      <c r="H105" s="5">
        <v>0</v>
      </c>
      <c r="I105" s="5">
        <v>7278659.737454433</v>
      </c>
      <c r="J105" s="5">
        <v>1105478.8959276001</v>
      </c>
      <c r="K105" s="5">
        <v>347813.43891402998</v>
      </c>
      <c r="L105" s="5">
        <v>0</v>
      </c>
      <c r="M105" s="5">
        <v>0</v>
      </c>
      <c r="N105" s="6">
        <v>9512433.3332409561</v>
      </c>
      <c r="O105" s="6">
        <v>0</v>
      </c>
      <c r="P105" s="6">
        <v>0</v>
      </c>
      <c r="Q105" s="6">
        <v>-8327348.6002765261</v>
      </c>
      <c r="R105" s="6">
        <v>0</v>
      </c>
      <c r="S105" s="6">
        <v>0</v>
      </c>
      <c r="T105" s="6">
        <v>0</v>
      </c>
      <c r="U105" s="6">
        <v>181392.12</v>
      </c>
      <c r="V105" s="7">
        <f t="shared" si="1"/>
        <v>10098428.925260494</v>
      </c>
    </row>
    <row r="106" spans="1:22" ht="30" x14ac:dyDescent="0.25">
      <c r="A106" s="4" t="s">
        <v>5</v>
      </c>
      <c r="B106" s="4" t="s">
        <v>207</v>
      </c>
      <c r="C106" s="4" t="s">
        <v>211</v>
      </c>
      <c r="D106" s="4" t="s">
        <v>212</v>
      </c>
      <c r="E106" s="15" t="s">
        <v>221</v>
      </c>
      <c r="F106" s="15" t="s">
        <v>767</v>
      </c>
      <c r="G106" s="5">
        <v>0</v>
      </c>
      <c r="H106" s="5">
        <v>0</v>
      </c>
      <c r="I106" s="5">
        <v>5564816.7166594919</v>
      </c>
      <c r="J106" s="5">
        <v>510580.3800905</v>
      </c>
      <c r="K106" s="5">
        <v>135177.44796379999</v>
      </c>
      <c r="L106" s="5">
        <v>0</v>
      </c>
      <c r="M106" s="5">
        <v>0</v>
      </c>
      <c r="N106" s="6">
        <v>4785999.4731727103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155936.36633926706</v>
      </c>
      <c r="V106" s="7">
        <f t="shared" si="1"/>
        <v>11152510.384225769</v>
      </c>
    </row>
    <row r="107" spans="1:22" x14ac:dyDescent="0.25">
      <c r="A107" s="4" t="s">
        <v>5</v>
      </c>
      <c r="B107" s="4" t="s">
        <v>207</v>
      </c>
      <c r="C107" s="4" t="s">
        <v>222</v>
      </c>
      <c r="D107" s="4" t="s">
        <v>223</v>
      </c>
      <c r="E107" s="15" t="s">
        <v>224</v>
      </c>
      <c r="F107" s="15" t="s">
        <v>767</v>
      </c>
      <c r="G107" s="5">
        <v>0</v>
      </c>
      <c r="H107" s="5">
        <v>0</v>
      </c>
      <c r="I107" s="5">
        <v>8049793.369839224</v>
      </c>
      <c r="J107" s="5">
        <v>989013.08597284998</v>
      </c>
      <c r="K107" s="5">
        <v>269201.70135747001</v>
      </c>
      <c r="L107" s="5">
        <v>0</v>
      </c>
      <c r="M107" s="5">
        <v>0</v>
      </c>
      <c r="N107" s="6">
        <v>8917596.7842232082</v>
      </c>
      <c r="O107" s="6">
        <v>0</v>
      </c>
      <c r="P107" s="6">
        <v>0</v>
      </c>
      <c r="Q107" s="6">
        <v>-577848.32958982082</v>
      </c>
      <c r="R107" s="6">
        <v>0</v>
      </c>
      <c r="S107" s="6">
        <v>0</v>
      </c>
      <c r="T107" s="6">
        <v>0</v>
      </c>
      <c r="U107" s="6">
        <v>294504.12</v>
      </c>
      <c r="V107" s="7">
        <f t="shared" si="1"/>
        <v>17942260.731802933</v>
      </c>
    </row>
    <row r="108" spans="1:22" ht="30" x14ac:dyDescent="0.25">
      <c r="A108" s="4" t="s">
        <v>5</v>
      </c>
      <c r="B108" s="4" t="s">
        <v>225</v>
      </c>
      <c r="C108" s="4" t="s">
        <v>24</v>
      </c>
      <c r="D108" s="4" t="s">
        <v>25</v>
      </c>
      <c r="E108" s="15" t="s">
        <v>226</v>
      </c>
      <c r="F108" s="15" t="s">
        <v>768</v>
      </c>
      <c r="G108" s="5">
        <v>0</v>
      </c>
      <c r="H108" s="5">
        <v>0</v>
      </c>
      <c r="I108" s="5">
        <v>58543992.900214121</v>
      </c>
      <c r="J108" s="5">
        <v>2972043.2126696999</v>
      </c>
      <c r="K108" s="5">
        <v>1075357.5113122</v>
      </c>
      <c r="L108" s="5">
        <v>0</v>
      </c>
      <c r="M108" s="5">
        <v>0</v>
      </c>
      <c r="N108" s="6">
        <v>33957157.042558685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1831551.7916592821</v>
      </c>
      <c r="V108" s="7">
        <f t="shared" si="1"/>
        <v>98380102.458413988</v>
      </c>
    </row>
    <row r="109" spans="1:22" ht="30" x14ac:dyDescent="0.25">
      <c r="A109" s="4" t="s">
        <v>5</v>
      </c>
      <c r="B109" s="4" t="s">
        <v>225</v>
      </c>
      <c r="C109" s="4" t="s">
        <v>24</v>
      </c>
      <c r="D109" s="4" t="s">
        <v>25</v>
      </c>
      <c r="E109" s="15" t="s">
        <v>227</v>
      </c>
      <c r="F109" s="15" t="s">
        <v>768</v>
      </c>
      <c r="G109" s="5">
        <v>0</v>
      </c>
      <c r="H109" s="5">
        <v>0</v>
      </c>
      <c r="I109" s="5">
        <v>42985101.738657013</v>
      </c>
      <c r="J109" s="5">
        <v>2238595.5656107999</v>
      </c>
      <c r="K109" s="5">
        <v>847057.78280543</v>
      </c>
      <c r="L109" s="5">
        <v>0</v>
      </c>
      <c r="M109" s="5">
        <v>0</v>
      </c>
      <c r="N109" s="6">
        <v>24431500.741513811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1344791.0913470648</v>
      </c>
      <c r="V109" s="7">
        <f t="shared" si="1"/>
        <v>71847046.919934124</v>
      </c>
    </row>
    <row r="110" spans="1:22" ht="30" x14ac:dyDescent="0.25">
      <c r="A110" s="4" t="s">
        <v>5</v>
      </c>
      <c r="B110" s="4" t="s">
        <v>225</v>
      </c>
      <c r="C110" s="4" t="s">
        <v>24</v>
      </c>
      <c r="D110" s="4" t="s">
        <v>25</v>
      </c>
      <c r="E110" s="15" t="s">
        <v>228</v>
      </c>
      <c r="F110" s="15" t="s">
        <v>768</v>
      </c>
      <c r="G110" s="5">
        <v>0</v>
      </c>
      <c r="H110" s="5">
        <v>0</v>
      </c>
      <c r="I110" s="5">
        <v>12348702.884261664</v>
      </c>
      <c r="J110" s="5">
        <v>1095939.2579185001</v>
      </c>
      <c r="K110" s="5">
        <v>407532.06334842002</v>
      </c>
      <c r="L110" s="5">
        <v>0</v>
      </c>
      <c r="M110" s="5">
        <v>0</v>
      </c>
      <c r="N110" s="6">
        <v>9709853.6622323599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386329.79699365312</v>
      </c>
      <c r="V110" s="7">
        <f t="shared" si="1"/>
        <v>23948357.664754596</v>
      </c>
    </row>
    <row r="111" spans="1:22" ht="30" x14ac:dyDescent="0.25">
      <c r="A111" s="4" t="s">
        <v>5</v>
      </c>
      <c r="B111" s="4" t="s">
        <v>225</v>
      </c>
      <c r="C111" s="4" t="s">
        <v>7</v>
      </c>
      <c r="D111" s="4" t="s">
        <v>8</v>
      </c>
      <c r="E111" s="15" t="s">
        <v>229</v>
      </c>
      <c r="F111" s="15" t="s">
        <v>768</v>
      </c>
      <c r="G111" s="5">
        <v>0</v>
      </c>
      <c r="H111" s="5">
        <v>0</v>
      </c>
      <c r="I111" s="5">
        <v>50155223.299802229</v>
      </c>
      <c r="J111" s="5">
        <v>2602498.959276</v>
      </c>
      <c r="K111" s="5">
        <v>1246702.7692308</v>
      </c>
      <c r="L111" s="5">
        <v>0</v>
      </c>
      <c r="M111" s="5">
        <v>0</v>
      </c>
      <c r="N111" s="6">
        <v>24292497.801351968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2295093.7137580463</v>
      </c>
      <c r="V111" s="7">
        <f t="shared" si="1"/>
        <v>80592016.543419048</v>
      </c>
    </row>
    <row r="112" spans="1:22" ht="30" x14ac:dyDescent="0.25">
      <c r="A112" s="4" t="s">
        <v>5</v>
      </c>
      <c r="B112" s="4" t="s">
        <v>225</v>
      </c>
      <c r="C112" s="4" t="s">
        <v>7</v>
      </c>
      <c r="D112" s="4" t="s">
        <v>8</v>
      </c>
      <c r="E112" s="15" t="s">
        <v>230</v>
      </c>
      <c r="F112" s="15" t="s">
        <v>768</v>
      </c>
      <c r="G112" s="5">
        <v>0</v>
      </c>
      <c r="H112" s="5">
        <v>0</v>
      </c>
      <c r="I112" s="5">
        <v>3687584.0785456449</v>
      </c>
      <c r="J112" s="5">
        <v>838081.93665158004</v>
      </c>
      <c r="K112" s="5">
        <v>362641.69230768998</v>
      </c>
      <c r="L112" s="5">
        <v>0</v>
      </c>
      <c r="M112" s="5">
        <v>0</v>
      </c>
      <c r="N112" s="6">
        <v>6677775.4791949205</v>
      </c>
      <c r="O112" s="6">
        <v>0</v>
      </c>
      <c r="P112" s="6">
        <v>0</v>
      </c>
      <c r="Q112" s="6">
        <v>11552996.337984968</v>
      </c>
      <c r="R112" s="6">
        <v>0</v>
      </c>
      <c r="S112" s="6">
        <v>0</v>
      </c>
      <c r="T112" s="6">
        <v>0</v>
      </c>
      <c r="U112" s="6">
        <v>168743.16333983385</v>
      </c>
      <c r="V112" s="7">
        <f t="shared" si="1"/>
        <v>23287822.688024636</v>
      </c>
    </row>
    <row r="113" spans="1:22" ht="30" x14ac:dyDescent="0.25">
      <c r="A113" s="4" t="s">
        <v>5</v>
      </c>
      <c r="B113" s="4" t="s">
        <v>225</v>
      </c>
      <c r="C113" s="4" t="s">
        <v>7</v>
      </c>
      <c r="D113" s="4" t="s">
        <v>8</v>
      </c>
      <c r="E113" s="15" t="s">
        <v>231</v>
      </c>
      <c r="F113" s="15" t="s">
        <v>768</v>
      </c>
      <c r="G113" s="5">
        <v>0</v>
      </c>
      <c r="H113" s="5">
        <v>0</v>
      </c>
      <c r="I113" s="5">
        <v>12646729.982268374</v>
      </c>
      <c r="J113" s="5">
        <v>1347958.5158371001</v>
      </c>
      <c r="K113" s="5">
        <v>596696.09954751004</v>
      </c>
      <c r="L113" s="5">
        <v>0</v>
      </c>
      <c r="M113" s="5">
        <v>0</v>
      </c>
      <c r="N113" s="6">
        <v>15284923.157998133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578712.01785705169</v>
      </c>
      <c r="V113" s="7">
        <f t="shared" si="1"/>
        <v>30455019.773508169</v>
      </c>
    </row>
    <row r="114" spans="1:22" ht="30" x14ac:dyDescent="0.25">
      <c r="A114" s="4" t="s">
        <v>5</v>
      </c>
      <c r="B114" s="4" t="s">
        <v>225</v>
      </c>
      <c r="C114" s="4" t="s">
        <v>7</v>
      </c>
      <c r="D114" s="4" t="s">
        <v>8</v>
      </c>
      <c r="E114" s="15" t="s">
        <v>232</v>
      </c>
      <c r="F114" s="15" t="s">
        <v>768</v>
      </c>
      <c r="G114" s="5">
        <v>0</v>
      </c>
      <c r="H114" s="5">
        <v>0</v>
      </c>
      <c r="I114" s="5">
        <v>8214085.359165648</v>
      </c>
      <c r="J114" s="5">
        <v>425352.18099546997</v>
      </c>
      <c r="K114" s="5">
        <v>212318.31674208</v>
      </c>
      <c r="L114" s="5">
        <v>0</v>
      </c>
      <c r="M114" s="5">
        <v>0</v>
      </c>
      <c r="N114" s="6">
        <v>3955105.0825015921</v>
      </c>
      <c r="O114" s="6">
        <v>0</v>
      </c>
      <c r="P114" s="6">
        <v>0</v>
      </c>
      <c r="Q114" s="6">
        <v>8896267.9048517942</v>
      </c>
      <c r="R114" s="6">
        <v>0</v>
      </c>
      <c r="S114" s="6">
        <v>0</v>
      </c>
      <c r="T114" s="6">
        <v>0</v>
      </c>
      <c r="U114" s="6">
        <v>375875.02221662767</v>
      </c>
      <c r="V114" s="7">
        <f t="shared" si="1"/>
        <v>22079003.866473213</v>
      </c>
    </row>
    <row r="115" spans="1:22" ht="30" x14ac:dyDescent="0.25">
      <c r="A115" s="4" t="s">
        <v>5</v>
      </c>
      <c r="B115" s="4" t="s">
        <v>225</v>
      </c>
      <c r="C115" s="4" t="s">
        <v>7</v>
      </c>
      <c r="D115" s="4" t="s">
        <v>8</v>
      </c>
      <c r="E115" s="15" t="s">
        <v>233</v>
      </c>
      <c r="F115" s="15" t="s">
        <v>768</v>
      </c>
      <c r="G115" s="5">
        <v>0</v>
      </c>
      <c r="H115" s="5">
        <v>0</v>
      </c>
      <c r="I115" s="5">
        <v>10955535.669526184</v>
      </c>
      <c r="J115" s="5">
        <v>526806.82352940994</v>
      </c>
      <c r="K115" s="5">
        <v>305179.33031673997</v>
      </c>
      <c r="L115" s="5">
        <v>0</v>
      </c>
      <c r="M115" s="5">
        <v>0</v>
      </c>
      <c r="N115" s="6">
        <v>6274133.2985661821</v>
      </c>
      <c r="O115" s="6">
        <v>0</v>
      </c>
      <c r="P115" s="6">
        <v>0</v>
      </c>
      <c r="Q115" s="6">
        <v>-666356.75917662808</v>
      </c>
      <c r="R115" s="6">
        <v>0</v>
      </c>
      <c r="S115" s="6">
        <v>0</v>
      </c>
      <c r="T115" s="6">
        <v>0</v>
      </c>
      <c r="U115" s="6">
        <v>501323.27984432958</v>
      </c>
      <c r="V115" s="7">
        <f t="shared" si="1"/>
        <v>17896621.642606217</v>
      </c>
    </row>
    <row r="116" spans="1:22" ht="30" x14ac:dyDescent="0.25">
      <c r="A116" s="4" t="s">
        <v>5</v>
      </c>
      <c r="B116" s="4" t="s">
        <v>225</v>
      </c>
      <c r="C116" s="4" t="s">
        <v>7</v>
      </c>
      <c r="D116" s="4" t="s">
        <v>8</v>
      </c>
      <c r="E116" s="15" t="s">
        <v>234</v>
      </c>
      <c r="F116" s="15" t="s">
        <v>768</v>
      </c>
      <c r="G116" s="5">
        <v>0</v>
      </c>
      <c r="H116" s="5">
        <v>0</v>
      </c>
      <c r="I116" s="5">
        <v>17236496.516096119</v>
      </c>
      <c r="J116" s="5">
        <v>694071.03167420998</v>
      </c>
      <c r="K116" s="5">
        <v>477188.21719457</v>
      </c>
      <c r="L116" s="5">
        <v>0</v>
      </c>
      <c r="M116" s="5">
        <v>0</v>
      </c>
      <c r="N116" s="6">
        <v>12470009.123153528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788738.88298411109</v>
      </c>
      <c r="V116" s="7">
        <f t="shared" si="1"/>
        <v>31666503.771102533</v>
      </c>
    </row>
    <row r="117" spans="1:22" ht="45" x14ac:dyDescent="0.25">
      <c r="A117" s="4" t="s">
        <v>5</v>
      </c>
      <c r="B117" s="4" t="s">
        <v>225</v>
      </c>
      <c r="C117" s="4" t="s">
        <v>117</v>
      </c>
      <c r="D117" s="4" t="s">
        <v>118</v>
      </c>
      <c r="E117" s="15" t="s">
        <v>235</v>
      </c>
      <c r="F117" s="15" t="s">
        <v>768</v>
      </c>
      <c r="G117" s="5">
        <v>0</v>
      </c>
      <c r="H117" s="5">
        <v>0</v>
      </c>
      <c r="I117" s="5">
        <v>73864636.438590795</v>
      </c>
      <c r="J117" s="5">
        <v>3776496.8687783</v>
      </c>
      <c r="K117" s="5">
        <v>841590.88687783002</v>
      </c>
      <c r="L117" s="5">
        <v>0</v>
      </c>
      <c r="M117" s="5">
        <v>0</v>
      </c>
      <c r="N117" s="6">
        <v>46916202.624213517</v>
      </c>
      <c r="O117" s="6">
        <v>0</v>
      </c>
      <c r="P117" s="6">
        <v>0</v>
      </c>
      <c r="Q117" s="6">
        <v>0</v>
      </c>
      <c r="R117" s="6">
        <v>5822672.5772603247</v>
      </c>
      <c r="S117" s="6">
        <v>0</v>
      </c>
      <c r="T117" s="6">
        <v>0</v>
      </c>
      <c r="U117" s="6">
        <v>2682786.0600000005</v>
      </c>
      <c r="V117" s="7">
        <f t="shared" si="1"/>
        <v>133904385.45572078</v>
      </c>
    </row>
    <row r="118" spans="1:22" ht="30" x14ac:dyDescent="0.25">
      <c r="A118" s="4" t="s">
        <v>5</v>
      </c>
      <c r="B118" s="4" t="s">
        <v>225</v>
      </c>
      <c r="C118" s="4" t="s">
        <v>238</v>
      </c>
      <c r="D118" s="4" t="s">
        <v>239</v>
      </c>
      <c r="E118" s="15" t="s">
        <v>240</v>
      </c>
      <c r="F118" s="15" t="s">
        <v>768</v>
      </c>
      <c r="G118" s="5">
        <v>0</v>
      </c>
      <c r="H118" s="5">
        <v>0</v>
      </c>
      <c r="I118" s="5">
        <v>21709584.789738391</v>
      </c>
      <c r="J118" s="5">
        <v>1014675.3393665</v>
      </c>
      <c r="K118" s="5">
        <v>591026.79638008995</v>
      </c>
      <c r="L118" s="5">
        <v>0</v>
      </c>
      <c r="M118" s="5">
        <v>0</v>
      </c>
      <c r="N118" s="6">
        <v>10252776.460749229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598760.9126893892</v>
      </c>
      <c r="V118" s="7">
        <f t="shared" si="1"/>
        <v>34166824.298923597</v>
      </c>
    </row>
    <row r="119" spans="1:22" ht="30" x14ac:dyDescent="0.25">
      <c r="A119" s="4" t="s">
        <v>5</v>
      </c>
      <c r="B119" s="4" t="s">
        <v>225</v>
      </c>
      <c r="C119" s="4" t="s">
        <v>238</v>
      </c>
      <c r="D119" s="4" t="s">
        <v>239</v>
      </c>
      <c r="E119" s="15" t="s">
        <v>241</v>
      </c>
      <c r="F119" s="15" t="s">
        <v>768</v>
      </c>
      <c r="G119" s="5">
        <v>0</v>
      </c>
      <c r="H119" s="5">
        <v>0</v>
      </c>
      <c r="I119" s="5">
        <v>8956137.3868223876</v>
      </c>
      <c r="J119" s="5">
        <v>419756.61538461002</v>
      </c>
      <c r="K119" s="5">
        <v>313613.40271493001</v>
      </c>
      <c r="L119" s="5">
        <v>0</v>
      </c>
      <c r="M119" s="5">
        <v>0</v>
      </c>
      <c r="N119" s="6">
        <v>3788914.1692606229</v>
      </c>
      <c r="O119" s="6">
        <v>0</v>
      </c>
      <c r="P119" s="6">
        <v>0</v>
      </c>
      <c r="Q119" s="6">
        <v>558976.53561476246</v>
      </c>
      <c r="R119" s="6">
        <v>0</v>
      </c>
      <c r="S119" s="6">
        <v>0</v>
      </c>
      <c r="T119" s="6">
        <v>0</v>
      </c>
      <c r="U119" s="6">
        <v>247014.62731061081</v>
      </c>
      <c r="V119" s="7">
        <f t="shared" si="1"/>
        <v>14284412.737107925</v>
      </c>
    </row>
    <row r="120" spans="1:22" x14ac:dyDescent="0.25">
      <c r="A120" s="4" t="s">
        <v>5</v>
      </c>
      <c r="B120" s="4" t="s">
        <v>225</v>
      </c>
      <c r="C120" s="4" t="s">
        <v>242</v>
      </c>
      <c r="D120" s="4" t="s">
        <v>243</v>
      </c>
      <c r="E120" s="15" t="s">
        <v>244</v>
      </c>
      <c r="F120" s="15" t="s">
        <v>768</v>
      </c>
      <c r="G120" s="5">
        <v>0</v>
      </c>
      <c r="H120" s="5">
        <v>0</v>
      </c>
      <c r="I120" s="5">
        <v>88115029.695632517</v>
      </c>
      <c r="J120" s="5">
        <v>6880446.8416290004</v>
      </c>
      <c r="K120" s="5">
        <v>2863784.7149320999</v>
      </c>
      <c r="L120" s="5">
        <v>0</v>
      </c>
      <c r="M120" s="5">
        <v>0</v>
      </c>
      <c r="N120" s="6">
        <v>71180527.926543817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3097939.86</v>
      </c>
      <c r="V120" s="7">
        <f t="shared" si="1"/>
        <v>172137729.03873745</v>
      </c>
    </row>
    <row r="121" spans="1:22" x14ac:dyDescent="0.25">
      <c r="A121" s="4" t="s">
        <v>5</v>
      </c>
      <c r="B121" s="4" t="s">
        <v>225</v>
      </c>
      <c r="C121" s="4" t="s">
        <v>100</v>
      </c>
      <c r="D121" s="4" t="s">
        <v>101</v>
      </c>
      <c r="E121" s="15" t="s">
        <v>245</v>
      </c>
      <c r="F121" s="15" t="s">
        <v>768</v>
      </c>
      <c r="G121" s="5">
        <v>0</v>
      </c>
      <c r="H121" s="5">
        <v>0</v>
      </c>
      <c r="I121" s="5">
        <v>127566937.48480131</v>
      </c>
      <c r="J121" s="5">
        <v>8983081.3122172002</v>
      </c>
      <c r="K121" s="5">
        <v>4029330.1538462001</v>
      </c>
      <c r="L121" s="5">
        <v>0</v>
      </c>
      <c r="M121" s="5">
        <v>0</v>
      </c>
      <c r="N121" s="6">
        <v>98899834.688435256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3823231.0400936175</v>
      </c>
      <c r="V121" s="7">
        <f t="shared" si="1"/>
        <v>243302414.67939359</v>
      </c>
    </row>
    <row r="122" spans="1:22" x14ac:dyDescent="0.25">
      <c r="A122" s="4" t="s">
        <v>5</v>
      </c>
      <c r="B122" s="4" t="s">
        <v>225</v>
      </c>
      <c r="C122" s="4" t="s">
        <v>100</v>
      </c>
      <c r="D122" s="4" t="s">
        <v>101</v>
      </c>
      <c r="E122" s="15" t="s">
        <v>246</v>
      </c>
      <c r="F122" s="15" t="s">
        <v>768</v>
      </c>
      <c r="G122" s="5">
        <v>0</v>
      </c>
      <c r="H122" s="5">
        <v>0</v>
      </c>
      <c r="I122" s="5">
        <v>53498978.119047865</v>
      </c>
      <c r="J122" s="5">
        <v>3393716.8144796998</v>
      </c>
      <c r="K122" s="5">
        <v>1884015.4298642999</v>
      </c>
      <c r="L122" s="5">
        <v>0</v>
      </c>
      <c r="M122" s="5">
        <v>0</v>
      </c>
      <c r="N122" s="6">
        <v>38436106.551360697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1603385.3112010504</v>
      </c>
      <c r="V122" s="7">
        <f t="shared" si="1"/>
        <v>98816202.225953624</v>
      </c>
    </row>
    <row r="123" spans="1:22" x14ac:dyDescent="0.25">
      <c r="A123" s="4" t="s">
        <v>5</v>
      </c>
      <c r="B123" s="4" t="s">
        <v>225</v>
      </c>
      <c r="C123" s="4" t="s">
        <v>100</v>
      </c>
      <c r="D123" s="4" t="s">
        <v>101</v>
      </c>
      <c r="E123" s="15" t="s">
        <v>247</v>
      </c>
      <c r="F123" s="15" t="s">
        <v>768</v>
      </c>
      <c r="G123" s="5">
        <v>0</v>
      </c>
      <c r="H123" s="5">
        <v>0</v>
      </c>
      <c r="I123" s="5">
        <v>33964129.354330629</v>
      </c>
      <c r="J123" s="5">
        <v>2712284.2352940999</v>
      </c>
      <c r="K123" s="5">
        <v>1301434.1176471</v>
      </c>
      <c r="L123" s="5">
        <v>0</v>
      </c>
      <c r="M123" s="5">
        <v>0</v>
      </c>
      <c r="N123" s="6">
        <v>26805768.515600741</v>
      </c>
      <c r="O123" s="6">
        <v>0</v>
      </c>
      <c r="P123" s="6">
        <v>0</v>
      </c>
      <c r="Q123" s="6">
        <v>-16171117.428076042</v>
      </c>
      <c r="R123" s="6">
        <v>0</v>
      </c>
      <c r="S123" s="6">
        <v>0</v>
      </c>
      <c r="T123" s="6">
        <v>0</v>
      </c>
      <c r="U123" s="6">
        <v>1017918.2487053329</v>
      </c>
      <c r="V123" s="7">
        <f t="shared" si="1"/>
        <v>49630417.043501861</v>
      </c>
    </row>
    <row r="124" spans="1:22" x14ac:dyDescent="0.25">
      <c r="A124" s="4" t="s">
        <v>5</v>
      </c>
      <c r="B124" s="4" t="s">
        <v>225</v>
      </c>
      <c r="C124" s="4" t="s">
        <v>69</v>
      </c>
      <c r="D124" s="4" t="s">
        <v>70</v>
      </c>
      <c r="E124" s="15" t="s">
        <v>248</v>
      </c>
      <c r="F124" s="15" t="s">
        <v>768</v>
      </c>
      <c r="G124" s="5">
        <v>0</v>
      </c>
      <c r="H124" s="5">
        <v>0</v>
      </c>
      <c r="I124" s="5">
        <v>158161921.40222144</v>
      </c>
      <c r="J124" s="5">
        <v>13541088.298642</v>
      </c>
      <c r="K124" s="5">
        <v>4487443.520362</v>
      </c>
      <c r="L124" s="5">
        <v>0</v>
      </c>
      <c r="M124" s="5">
        <v>0</v>
      </c>
      <c r="N124" s="6">
        <v>139704163.72328785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5415371.46</v>
      </c>
      <c r="V124" s="7">
        <f t="shared" si="1"/>
        <v>321309988.4045133</v>
      </c>
    </row>
    <row r="125" spans="1:22" ht="30" x14ac:dyDescent="0.25">
      <c r="A125" s="4" t="s">
        <v>5</v>
      </c>
      <c r="B125" s="4" t="s">
        <v>225</v>
      </c>
      <c r="C125" s="4" t="s">
        <v>193</v>
      </c>
      <c r="D125" s="4" t="s">
        <v>194</v>
      </c>
      <c r="E125" s="15" t="s">
        <v>249</v>
      </c>
      <c r="F125" s="15" t="s">
        <v>768</v>
      </c>
      <c r="G125" s="5">
        <v>0</v>
      </c>
      <c r="H125" s="5">
        <v>0</v>
      </c>
      <c r="I125" s="5">
        <v>160310711.55764839</v>
      </c>
      <c r="J125" s="5">
        <v>10740576</v>
      </c>
      <c r="K125" s="5">
        <v>5708851.9276018003</v>
      </c>
      <c r="L125" s="5">
        <v>0</v>
      </c>
      <c r="M125" s="5">
        <v>0</v>
      </c>
      <c r="N125" s="6">
        <v>134296852.20301059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5042816.4774336806</v>
      </c>
      <c r="V125" s="7">
        <f t="shared" si="1"/>
        <v>316099808.16569448</v>
      </c>
    </row>
    <row r="126" spans="1:22" ht="30" x14ac:dyDescent="0.25">
      <c r="A126" s="4" t="s">
        <v>5</v>
      </c>
      <c r="B126" s="4" t="s">
        <v>225</v>
      </c>
      <c r="C126" s="4" t="s">
        <v>193</v>
      </c>
      <c r="D126" s="4" t="s">
        <v>194</v>
      </c>
      <c r="E126" s="15" t="s">
        <v>250</v>
      </c>
      <c r="F126" s="15" t="s">
        <v>768</v>
      </c>
      <c r="G126" s="5">
        <v>0</v>
      </c>
      <c r="H126" s="5">
        <v>0</v>
      </c>
      <c r="I126" s="5">
        <v>153298973.76158175</v>
      </c>
      <c r="J126" s="5">
        <v>7226528.0452488996</v>
      </c>
      <c r="K126" s="5">
        <v>3366131.4027149002</v>
      </c>
      <c r="L126" s="5">
        <v>0</v>
      </c>
      <c r="M126" s="5">
        <v>0</v>
      </c>
      <c r="N126" s="6">
        <v>79257319.65585275</v>
      </c>
      <c r="O126" s="6">
        <v>0</v>
      </c>
      <c r="P126" s="6">
        <v>0</v>
      </c>
      <c r="Q126" s="6">
        <v>-6464567.0713719372</v>
      </c>
      <c r="R126" s="6">
        <v>0</v>
      </c>
      <c r="S126" s="6">
        <v>0</v>
      </c>
      <c r="T126" s="6">
        <v>0</v>
      </c>
      <c r="U126" s="6">
        <v>4822251.6346362969</v>
      </c>
      <c r="V126" s="7">
        <f t="shared" si="1"/>
        <v>241506637.42866263</v>
      </c>
    </row>
    <row r="127" spans="1:22" ht="30" x14ac:dyDescent="0.25">
      <c r="A127" s="4" t="s">
        <v>5</v>
      </c>
      <c r="B127" s="4" t="s">
        <v>225</v>
      </c>
      <c r="C127" s="4" t="s">
        <v>193</v>
      </c>
      <c r="D127" s="4" t="s">
        <v>194</v>
      </c>
      <c r="E127" s="15" t="s">
        <v>251</v>
      </c>
      <c r="F127" s="15" t="s">
        <v>768</v>
      </c>
      <c r="G127" s="5">
        <v>0</v>
      </c>
      <c r="H127" s="5">
        <v>0</v>
      </c>
      <c r="I127" s="5">
        <v>44851508.916265652</v>
      </c>
      <c r="J127" s="5">
        <v>1776735.6289593</v>
      </c>
      <c r="K127" s="5">
        <v>714854.34389140003</v>
      </c>
      <c r="L127" s="5">
        <v>0</v>
      </c>
      <c r="M127" s="5">
        <v>0</v>
      </c>
      <c r="N127" s="6">
        <v>16893221.759958137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1460264.486901483</v>
      </c>
      <c r="V127" s="7">
        <f t="shared" si="1"/>
        <v>65696585.135975964</v>
      </c>
    </row>
    <row r="128" spans="1:22" ht="30" x14ac:dyDescent="0.25">
      <c r="A128" s="4" t="s">
        <v>5</v>
      </c>
      <c r="B128" s="4" t="s">
        <v>225</v>
      </c>
      <c r="C128" s="4" t="s">
        <v>193</v>
      </c>
      <c r="D128" s="4" t="s">
        <v>194</v>
      </c>
      <c r="E128" s="15" t="s">
        <v>252</v>
      </c>
      <c r="F128" s="15" t="s">
        <v>768</v>
      </c>
      <c r="G128" s="5">
        <v>0</v>
      </c>
      <c r="H128" s="5">
        <v>0</v>
      </c>
      <c r="I128" s="5">
        <v>48911147.807865538</v>
      </c>
      <c r="J128" s="5">
        <v>1957473.7918552</v>
      </c>
      <c r="K128" s="5">
        <v>841237.73755655997</v>
      </c>
      <c r="L128" s="5">
        <v>0</v>
      </c>
      <c r="M128" s="5">
        <v>0</v>
      </c>
      <c r="N128" s="6">
        <v>18889728.792453133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1538574.3079744377</v>
      </c>
      <c r="V128" s="7">
        <f t="shared" si="1"/>
        <v>72138162.437704876</v>
      </c>
    </row>
    <row r="129" spans="1:22" ht="30" x14ac:dyDescent="0.25">
      <c r="A129" s="4" t="s">
        <v>5</v>
      </c>
      <c r="B129" s="4" t="s">
        <v>225</v>
      </c>
      <c r="C129" s="4" t="s">
        <v>193</v>
      </c>
      <c r="D129" s="4" t="s">
        <v>194</v>
      </c>
      <c r="E129" s="15" t="s">
        <v>253</v>
      </c>
      <c r="F129" s="15" t="s">
        <v>768</v>
      </c>
      <c r="G129" s="5">
        <v>0</v>
      </c>
      <c r="H129" s="5">
        <v>0</v>
      </c>
      <c r="I129" s="5">
        <v>9213830.4564940594</v>
      </c>
      <c r="J129" s="5">
        <v>147449.07692307999</v>
      </c>
      <c r="K129" s="5">
        <v>71097.339366515997</v>
      </c>
      <c r="L129" s="5">
        <v>0</v>
      </c>
      <c r="M129" s="5">
        <v>0</v>
      </c>
      <c r="N129" s="6">
        <v>1240957.8523915855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524043.63305410312</v>
      </c>
      <c r="V129" s="7">
        <f t="shared" si="1"/>
        <v>11197378.358229345</v>
      </c>
    </row>
    <row r="130" spans="1:22" x14ac:dyDescent="0.25">
      <c r="A130" s="4" t="s">
        <v>5</v>
      </c>
      <c r="B130" s="4" t="s">
        <v>225</v>
      </c>
      <c r="C130" s="4" t="s">
        <v>103</v>
      </c>
      <c r="D130" s="4" t="s">
        <v>104</v>
      </c>
      <c r="E130" s="15" t="s">
        <v>254</v>
      </c>
      <c r="F130" s="15" t="s">
        <v>768</v>
      </c>
      <c r="G130" s="5">
        <v>0</v>
      </c>
      <c r="H130" s="5">
        <v>0</v>
      </c>
      <c r="I130" s="5">
        <v>21514473.442054082</v>
      </c>
      <c r="J130" s="5">
        <v>1522154.1176471</v>
      </c>
      <c r="K130" s="5">
        <v>944531.82805430004</v>
      </c>
      <c r="L130" s="5">
        <v>0</v>
      </c>
      <c r="M130" s="5">
        <v>0</v>
      </c>
      <c r="N130" s="6">
        <v>16809393.168436054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781187.4</v>
      </c>
      <c r="V130" s="7">
        <f t="shared" si="1"/>
        <v>41571739.956191532</v>
      </c>
    </row>
    <row r="131" spans="1:22" x14ac:dyDescent="0.25">
      <c r="A131" s="4" t="s">
        <v>5</v>
      </c>
      <c r="B131" s="4" t="s">
        <v>225</v>
      </c>
      <c r="C131" s="4" t="s">
        <v>255</v>
      </c>
      <c r="D131" s="4" t="s">
        <v>256</v>
      </c>
      <c r="E131" s="15" t="s">
        <v>257</v>
      </c>
      <c r="F131" s="15" t="s">
        <v>768</v>
      </c>
      <c r="G131" s="5">
        <v>0</v>
      </c>
      <c r="H131" s="5">
        <v>0</v>
      </c>
      <c r="I131" s="5">
        <v>29706035.590824302</v>
      </c>
      <c r="J131" s="5">
        <v>1517962.6696833</v>
      </c>
      <c r="K131" s="5">
        <v>1012445.4479638</v>
      </c>
      <c r="L131" s="5">
        <v>0</v>
      </c>
      <c r="M131" s="5">
        <v>0</v>
      </c>
      <c r="N131" s="6">
        <v>16986959.355059098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1024906.6164114552</v>
      </c>
      <c r="V131" s="7">
        <f t="shared" si="1"/>
        <v>50248309.67994196</v>
      </c>
    </row>
    <row r="132" spans="1:22" x14ac:dyDescent="0.25">
      <c r="A132" s="4" t="s">
        <v>5</v>
      </c>
      <c r="B132" s="4" t="s">
        <v>225</v>
      </c>
      <c r="C132" s="4" t="s">
        <v>255</v>
      </c>
      <c r="D132" s="4" t="s">
        <v>256</v>
      </c>
      <c r="E132" s="15" t="s">
        <v>258</v>
      </c>
      <c r="F132" s="15" t="s">
        <v>768</v>
      </c>
      <c r="G132" s="5">
        <v>0</v>
      </c>
      <c r="H132" s="5">
        <v>0</v>
      </c>
      <c r="I132" s="5">
        <v>96913481.728122041</v>
      </c>
      <c r="J132" s="5">
        <v>4189710.0633483999</v>
      </c>
      <c r="K132" s="5">
        <v>2574054.9140272001</v>
      </c>
      <c r="L132" s="5">
        <v>0</v>
      </c>
      <c r="M132" s="5">
        <v>0</v>
      </c>
      <c r="N132" s="6">
        <v>50463014.912540302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3343672.9831867404</v>
      </c>
      <c r="V132" s="7">
        <f t="shared" si="1"/>
        <v>157483934.60122469</v>
      </c>
    </row>
    <row r="133" spans="1:22" x14ac:dyDescent="0.25">
      <c r="A133" s="4" t="s">
        <v>5</v>
      </c>
      <c r="B133" s="4" t="s">
        <v>225</v>
      </c>
      <c r="C133" s="4" t="s">
        <v>255</v>
      </c>
      <c r="D133" s="4" t="s">
        <v>256</v>
      </c>
      <c r="E133" s="15" t="s">
        <v>259</v>
      </c>
      <c r="F133" s="15" t="s">
        <v>768</v>
      </c>
      <c r="G133" s="5">
        <v>0</v>
      </c>
      <c r="H133" s="5">
        <v>0</v>
      </c>
      <c r="I133" s="5">
        <v>101309209.75593153</v>
      </c>
      <c r="J133" s="5">
        <v>5011462.4253393998</v>
      </c>
      <c r="K133" s="5">
        <v>2906113.9547510999</v>
      </c>
      <c r="L133" s="5">
        <v>0</v>
      </c>
      <c r="M133" s="5">
        <v>0</v>
      </c>
      <c r="N133" s="6">
        <v>59464909.445904024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3495332.7604018054</v>
      </c>
      <c r="V133" s="7">
        <f t="shared" si="1"/>
        <v>172187028.34232786</v>
      </c>
    </row>
    <row r="134" spans="1:22" ht="30" x14ac:dyDescent="0.25">
      <c r="A134" s="4" t="s">
        <v>5</v>
      </c>
      <c r="B134" s="4" t="s">
        <v>225</v>
      </c>
      <c r="C134" s="4" t="s">
        <v>260</v>
      </c>
      <c r="D134" s="4" t="s">
        <v>261</v>
      </c>
      <c r="E134" s="15" t="s">
        <v>262</v>
      </c>
      <c r="F134" s="15" t="s">
        <v>768</v>
      </c>
      <c r="G134" s="5">
        <v>0</v>
      </c>
      <c r="H134" s="5">
        <v>0</v>
      </c>
      <c r="I134" s="5">
        <v>100397752.68138131</v>
      </c>
      <c r="J134" s="5">
        <v>4411511.1764706001</v>
      </c>
      <c r="K134" s="5">
        <v>1252151.4932126999</v>
      </c>
      <c r="L134" s="5">
        <v>0</v>
      </c>
      <c r="M134" s="5">
        <v>0</v>
      </c>
      <c r="N134" s="6">
        <v>45159392.409263954</v>
      </c>
      <c r="O134" s="6">
        <v>0</v>
      </c>
      <c r="P134" s="6">
        <v>0</v>
      </c>
      <c r="Q134" s="6">
        <v>0</v>
      </c>
      <c r="R134" s="6">
        <v>8521366.0809554383</v>
      </c>
      <c r="S134" s="6">
        <v>0</v>
      </c>
      <c r="T134" s="6">
        <v>0</v>
      </c>
      <c r="U134" s="6">
        <v>3818953.44</v>
      </c>
      <c r="V134" s="7">
        <f t="shared" si="1"/>
        <v>163561127.28128403</v>
      </c>
    </row>
    <row r="135" spans="1:22" x14ac:dyDescent="0.25">
      <c r="A135" s="4" t="s">
        <v>5</v>
      </c>
      <c r="B135" s="4" t="s">
        <v>225</v>
      </c>
      <c r="C135" s="4" t="s">
        <v>263</v>
      </c>
      <c r="D135" s="4" t="s">
        <v>264</v>
      </c>
      <c r="E135" s="15" t="s">
        <v>265</v>
      </c>
      <c r="F135" s="15" t="s">
        <v>768</v>
      </c>
      <c r="G135" s="5">
        <v>0</v>
      </c>
      <c r="H135" s="5">
        <v>0</v>
      </c>
      <c r="I135" s="5">
        <v>91288002.560999602</v>
      </c>
      <c r="J135" s="5">
        <v>4925877.7194569996</v>
      </c>
      <c r="K135" s="5">
        <v>916954.85972850001</v>
      </c>
      <c r="L135" s="5">
        <v>0</v>
      </c>
      <c r="M135" s="5">
        <v>0</v>
      </c>
      <c r="N135" s="6">
        <v>50609606.450490005</v>
      </c>
      <c r="O135" s="6">
        <v>0</v>
      </c>
      <c r="P135" s="6">
        <v>0</v>
      </c>
      <c r="Q135" s="6">
        <v>7117628.2438853979</v>
      </c>
      <c r="R135" s="6">
        <v>7561212.1563407406</v>
      </c>
      <c r="S135" s="6">
        <v>0</v>
      </c>
      <c r="T135" s="6">
        <v>0</v>
      </c>
      <c r="U135" s="6">
        <v>3334852.8000000003</v>
      </c>
      <c r="V135" s="7">
        <f t="shared" si="1"/>
        <v>165754134.79090127</v>
      </c>
    </row>
    <row r="136" spans="1:22" x14ac:dyDescent="0.25">
      <c r="A136" s="4" t="s">
        <v>5</v>
      </c>
      <c r="B136" s="4" t="s">
        <v>225</v>
      </c>
      <c r="C136" s="4" t="s">
        <v>266</v>
      </c>
      <c r="D136" s="4" t="s">
        <v>267</v>
      </c>
      <c r="E136" s="15" t="s">
        <v>268</v>
      </c>
      <c r="F136" s="15" t="s">
        <v>769</v>
      </c>
      <c r="G136" s="5">
        <v>0</v>
      </c>
      <c r="H136" s="5">
        <v>0</v>
      </c>
      <c r="I136" s="5">
        <v>56521918.475582823</v>
      </c>
      <c r="J136" s="5">
        <v>2780091.1312217</v>
      </c>
      <c r="K136" s="5">
        <v>1519729.8280543</v>
      </c>
      <c r="L136" s="5">
        <v>0</v>
      </c>
      <c r="M136" s="5">
        <v>0</v>
      </c>
      <c r="N136" s="6">
        <v>27084770.291405726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2646495.1581103206</v>
      </c>
      <c r="V136" s="7">
        <f t="shared" ref="V136:V199" si="2">+SUM(G136:U136)</f>
        <v>90553004.884374872</v>
      </c>
    </row>
    <row r="137" spans="1:22" x14ac:dyDescent="0.25">
      <c r="A137" s="4" t="s">
        <v>5</v>
      </c>
      <c r="B137" s="4" t="s">
        <v>225</v>
      </c>
      <c r="C137" s="4" t="s">
        <v>266</v>
      </c>
      <c r="D137" s="4" t="s">
        <v>267</v>
      </c>
      <c r="E137" s="15" t="s">
        <v>269</v>
      </c>
      <c r="F137" s="15" t="s">
        <v>769</v>
      </c>
      <c r="G137" s="5">
        <v>0</v>
      </c>
      <c r="H137" s="5">
        <v>0</v>
      </c>
      <c r="I137" s="5">
        <v>22339364.19314206</v>
      </c>
      <c r="J137" s="5">
        <v>541566.29864254</v>
      </c>
      <c r="K137" s="5">
        <v>289377.97285068</v>
      </c>
      <c r="L137" s="5">
        <v>0</v>
      </c>
      <c r="M137" s="5">
        <v>0</v>
      </c>
      <c r="N137" s="6">
        <v>6507714.1500136796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1247017.5218896798</v>
      </c>
      <c r="V137" s="7">
        <f t="shared" si="2"/>
        <v>30925040.13653864</v>
      </c>
    </row>
    <row r="138" spans="1:22" ht="30" x14ac:dyDescent="0.25">
      <c r="A138" s="4" t="s">
        <v>5</v>
      </c>
      <c r="B138" s="4" t="s">
        <v>225</v>
      </c>
      <c r="C138" s="4" t="s">
        <v>120</v>
      </c>
      <c r="D138" s="4" t="s">
        <v>121</v>
      </c>
      <c r="E138" s="15" t="s">
        <v>270</v>
      </c>
      <c r="F138" s="15" t="s">
        <v>768</v>
      </c>
      <c r="G138" s="5">
        <v>0</v>
      </c>
      <c r="H138" s="5">
        <v>0</v>
      </c>
      <c r="I138" s="5">
        <v>18762468.610219613</v>
      </c>
      <c r="J138" s="5">
        <v>1059313.6923076999</v>
      </c>
      <c r="K138" s="5">
        <v>313495.44796379999</v>
      </c>
      <c r="L138" s="5">
        <v>0</v>
      </c>
      <c r="M138" s="5">
        <v>0</v>
      </c>
      <c r="N138" s="6">
        <v>10311884.801366899</v>
      </c>
      <c r="O138" s="6">
        <v>0</v>
      </c>
      <c r="P138" s="6">
        <v>0</v>
      </c>
      <c r="Q138" s="6">
        <v>1775791.3713408932</v>
      </c>
      <c r="R138" s="6">
        <v>1509924.2227650487</v>
      </c>
      <c r="S138" s="6">
        <v>0</v>
      </c>
      <c r="T138" s="6">
        <v>0</v>
      </c>
      <c r="U138" s="6">
        <v>784642.53451668657</v>
      </c>
      <c r="V138" s="7">
        <f t="shared" si="2"/>
        <v>34517520.680480637</v>
      </c>
    </row>
    <row r="139" spans="1:22" ht="30" x14ac:dyDescent="0.25">
      <c r="A139" s="4" t="s">
        <v>5</v>
      </c>
      <c r="B139" s="4" t="s">
        <v>225</v>
      </c>
      <c r="C139" s="4" t="s">
        <v>120</v>
      </c>
      <c r="D139" s="4" t="s">
        <v>121</v>
      </c>
      <c r="E139" s="15" t="s">
        <v>271</v>
      </c>
      <c r="F139" s="15" t="s">
        <v>768</v>
      </c>
      <c r="G139" s="5">
        <v>0</v>
      </c>
      <c r="H139" s="5">
        <v>0</v>
      </c>
      <c r="I139" s="5">
        <v>2687049.6282626516</v>
      </c>
      <c r="J139" s="5">
        <v>217764.21719457</v>
      </c>
      <c r="K139" s="5">
        <v>74426.027149321002</v>
      </c>
      <c r="L139" s="5">
        <v>0</v>
      </c>
      <c r="M139" s="5">
        <v>0</v>
      </c>
      <c r="N139" s="6">
        <v>3267812.2764078425</v>
      </c>
      <c r="O139" s="6">
        <v>0</v>
      </c>
      <c r="P139" s="6">
        <v>0</v>
      </c>
      <c r="Q139" s="6">
        <v>1832082.3747915123</v>
      </c>
      <c r="R139" s="6">
        <v>216242.4042258322</v>
      </c>
      <c r="S139" s="6">
        <v>0</v>
      </c>
      <c r="T139" s="6">
        <v>0</v>
      </c>
      <c r="U139" s="6">
        <v>112371.85652338578</v>
      </c>
      <c r="V139" s="7">
        <f t="shared" si="2"/>
        <v>8407748.7845551148</v>
      </c>
    </row>
    <row r="140" spans="1:22" ht="30" x14ac:dyDescent="0.25">
      <c r="A140" s="4" t="s">
        <v>5</v>
      </c>
      <c r="B140" s="4" t="s">
        <v>225</v>
      </c>
      <c r="C140" s="4" t="s">
        <v>120</v>
      </c>
      <c r="D140" s="4" t="s">
        <v>121</v>
      </c>
      <c r="E140" s="15" t="s">
        <v>272</v>
      </c>
      <c r="F140" s="15" t="s">
        <v>769</v>
      </c>
      <c r="G140" s="5">
        <v>0</v>
      </c>
      <c r="H140" s="5">
        <v>0</v>
      </c>
      <c r="I140" s="5">
        <v>6428617.8406400392</v>
      </c>
      <c r="J140" s="5">
        <v>345316.49773756001</v>
      </c>
      <c r="K140" s="5">
        <v>175304.66968326</v>
      </c>
      <c r="L140" s="5">
        <v>0</v>
      </c>
      <c r="M140" s="5">
        <v>0</v>
      </c>
      <c r="N140" s="6">
        <v>3810210.0396321011</v>
      </c>
      <c r="O140" s="6">
        <v>0</v>
      </c>
      <c r="P140" s="6">
        <v>0</v>
      </c>
      <c r="Q140" s="6">
        <v>0</v>
      </c>
      <c r="R140" s="6">
        <v>509767.84835091955</v>
      </c>
      <c r="S140" s="6">
        <v>0</v>
      </c>
      <c r="T140" s="6">
        <v>0</v>
      </c>
      <c r="U140" s="6">
        <v>264956.16895992769</v>
      </c>
      <c r="V140" s="7">
        <f t="shared" si="2"/>
        <v>11534173.065003807</v>
      </c>
    </row>
    <row r="141" spans="1:22" ht="30" x14ac:dyDescent="0.25">
      <c r="A141" s="4" t="s">
        <v>5</v>
      </c>
      <c r="B141" s="4" t="s">
        <v>225</v>
      </c>
      <c r="C141" s="4" t="s">
        <v>273</v>
      </c>
      <c r="D141" s="4" t="s">
        <v>274</v>
      </c>
      <c r="E141" s="15" t="s">
        <v>275</v>
      </c>
      <c r="F141" s="15" t="s">
        <v>768</v>
      </c>
      <c r="G141" s="5">
        <v>0</v>
      </c>
      <c r="H141" s="5">
        <v>0</v>
      </c>
      <c r="I141" s="5">
        <v>27192085.388674304</v>
      </c>
      <c r="J141" s="5">
        <v>2855848.4705882999</v>
      </c>
      <c r="K141" s="5">
        <v>1114364.2443438999</v>
      </c>
      <c r="L141" s="5">
        <v>0</v>
      </c>
      <c r="M141" s="5">
        <v>0</v>
      </c>
      <c r="N141" s="6">
        <v>21825392.33651562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1117427.6831960555</v>
      </c>
      <c r="V141" s="7">
        <f t="shared" si="2"/>
        <v>54105118.12331818</v>
      </c>
    </row>
    <row r="142" spans="1:22" ht="30" x14ac:dyDescent="0.25">
      <c r="A142" s="4" t="s">
        <v>5</v>
      </c>
      <c r="B142" s="4" t="s">
        <v>225</v>
      </c>
      <c r="C142" s="4" t="s">
        <v>273</v>
      </c>
      <c r="D142" s="4" t="s">
        <v>274</v>
      </c>
      <c r="E142" s="15" t="s">
        <v>276</v>
      </c>
      <c r="F142" s="15" t="s">
        <v>768</v>
      </c>
      <c r="G142" s="5">
        <v>0</v>
      </c>
      <c r="H142" s="5">
        <v>0</v>
      </c>
      <c r="I142" s="5">
        <v>82377890.912096232</v>
      </c>
      <c r="J142" s="5">
        <v>6380854.1176469997</v>
      </c>
      <c r="K142" s="5">
        <v>2988641.0678733001</v>
      </c>
      <c r="L142" s="5">
        <v>0</v>
      </c>
      <c r="M142" s="5">
        <v>0</v>
      </c>
      <c r="N142" s="6">
        <v>65094132.406875491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3385225.3136429586</v>
      </c>
      <c r="V142" s="7">
        <f t="shared" si="2"/>
        <v>160226743.81813496</v>
      </c>
    </row>
    <row r="143" spans="1:22" ht="30" x14ac:dyDescent="0.25">
      <c r="A143" s="4" t="s">
        <v>5</v>
      </c>
      <c r="B143" s="4" t="s">
        <v>225</v>
      </c>
      <c r="C143" s="4" t="s">
        <v>273</v>
      </c>
      <c r="D143" s="4" t="s">
        <v>274</v>
      </c>
      <c r="E143" s="15" t="s">
        <v>277</v>
      </c>
      <c r="F143" s="15" t="s">
        <v>768</v>
      </c>
      <c r="G143" s="5">
        <v>0</v>
      </c>
      <c r="H143" s="5">
        <v>0</v>
      </c>
      <c r="I143" s="5">
        <v>36280632.152542196</v>
      </c>
      <c r="J143" s="5">
        <v>2886094.4886877998</v>
      </c>
      <c r="K143" s="5">
        <v>1352541.1674208001</v>
      </c>
      <c r="L143" s="5">
        <v>0</v>
      </c>
      <c r="M143" s="5">
        <v>0</v>
      </c>
      <c r="N143" s="6">
        <v>30303478.096699778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1490911.1291622065</v>
      </c>
      <c r="V143" s="7">
        <f t="shared" si="2"/>
        <v>72313657.034512773</v>
      </c>
    </row>
    <row r="144" spans="1:22" ht="30" x14ac:dyDescent="0.25">
      <c r="A144" s="4" t="s">
        <v>5</v>
      </c>
      <c r="B144" s="4" t="s">
        <v>225</v>
      </c>
      <c r="C144" s="4" t="s">
        <v>273</v>
      </c>
      <c r="D144" s="4" t="s">
        <v>274</v>
      </c>
      <c r="E144" s="15" t="s">
        <v>278</v>
      </c>
      <c r="F144" s="15" t="s">
        <v>768</v>
      </c>
      <c r="G144" s="5">
        <v>0</v>
      </c>
      <c r="H144" s="5">
        <v>0</v>
      </c>
      <c r="I144" s="5">
        <v>25481815.462382235</v>
      </c>
      <c r="J144" s="5">
        <v>1285428.9411764999</v>
      </c>
      <c r="K144" s="5">
        <v>672985.99095023004</v>
      </c>
      <c r="L144" s="5">
        <v>0</v>
      </c>
      <c r="M144" s="5">
        <v>0</v>
      </c>
      <c r="N144" s="6">
        <v>14347734.808114715</v>
      </c>
      <c r="O144" s="6">
        <v>0</v>
      </c>
      <c r="P144" s="6">
        <v>0</v>
      </c>
      <c r="Q144" s="6">
        <v>647713.56044651568</v>
      </c>
      <c r="R144" s="6">
        <v>0</v>
      </c>
      <c r="S144" s="6">
        <v>0</v>
      </c>
      <c r="T144" s="6">
        <v>0</v>
      </c>
      <c r="U144" s="6">
        <v>1047146.0944889082</v>
      </c>
      <c r="V144" s="7">
        <f t="shared" si="2"/>
        <v>43482824.857559107</v>
      </c>
    </row>
    <row r="145" spans="1:22" ht="30" x14ac:dyDescent="0.25">
      <c r="A145" s="4" t="s">
        <v>5</v>
      </c>
      <c r="B145" s="4" t="s">
        <v>225</v>
      </c>
      <c r="C145" s="4" t="s">
        <v>273</v>
      </c>
      <c r="D145" s="4" t="s">
        <v>274</v>
      </c>
      <c r="E145" s="15" t="s">
        <v>279</v>
      </c>
      <c r="F145" s="15" t="s">
        <v>768</v>
      </c>
      <c r="G145" s="5">
        <v>0</v>
      </c>
      <c r="H145" s="5">
        <v>0</v>
      </c>
      <c r="I145" s="5">
        <v>33164386.627877541</v>
      </c>
      <c r="J145" s="5">
        <v>3050475.9004524001</v>
      </c>
      <c r="K145" s="5">
        <v>1471702.3981900001</v>
      </c>
      <c r="L145" s="5">
        <v>0</v>
      </c>
      <c r="M145" s="5">
        <v>0</v>
      </c>
      <c r="N145" s="6">
        <v>25348533.201540172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1362852.5795098708</v>
      </c>
      <c r="V145" s="7">
        <f t="shared" si="2"/>
        <v>64397950.707569979</v>
      </c>
    </row>
    <row r="146" spans="1:22" x14ac:dyDescent="0.25">
      <c r="A146" s="4" t="s">
        <v>5</v>
      </c>
      <c r="B146" s="4" t="s">
        <v>225</v>
      </c>
      <c r="C146" s="4" t="s">
        <v>125</v>
      </c>
      <c r="D146" s="4" t="s">
        <v>126</v>
      </c>
      <c r="E146" s="15" t="s">
        <v>280</v>
      </c>
      <c r="F146" s="15" t="s">
        <v>768</v>
      </c>
      <c r="G146" s="5">
        <v>0</v>
      </c>
      <c r="H146" s="5">
        <v>0</v>
      </c>
      <c r="I146" s="5">
        <v>46438372.668766782</v>
      </c>
      <c r="J146" s="5">
        <v>2802436.0271493001</v>
      </c>
      <c r="K146" s="5">
        <v>706349.78280543</v>
      </c>
      <c r="L146" s="5">
        <v>0</v>
      </c>
      <c r="M146" s="5">
        <v>0</v>
      </c>
      <c r="N146" s="6">
        <v>26712129.899247985</v>
      </c>
      <c r="O146" s="6">
        <v>0</v>
      </c>
      <c r="P146" s="6">
        <v>0</v>
      </c>
      <c r="Q146" s="6">
        <v>0</v>
      </c>
      <c r="R146" s="6">
        <v>3728021.3228968396</v>
      </c>
      <c r="S146" s="6">
        <v>0</v>
      </c>
      <c r="T146" s="6">
        <v>0</v>
      </c>
      <c r="U146" s="6">
        <v>1776423.5996531311</v>
      </c>
      <c r="V146" s="7">
        <f t="shared" si="2"/>
        <v>82163733.300519451</v>
      </c>
    </row>
    <row r="147" spans="1:22" x14ac:dyDescent="0.25">
      <c r="A147" s="4" t="s">
        <v>5</v>
      </c>
      <c r="B147" s="4" t="s">
        <v>225</v>
      </c>
      <c r="C147" s="4" t="s">
        <v>125</v>
      </c>
      <c r="D147" s="4" t="s">
        <v>126</v>
      </c>
      <c r="E147" s="15" t="s">
        <v>281</v>
      </c>
      <c r="F147" s="15" t="s">
        <v>768</v>
      </c>
      <c r="G147" s="5">
        <v>0</v>
      </c>
      <c r="H147" s="5">
        <v>0</v>
      </c>
      <c r="I147" s="5">
        <v>113147144.96226768</v>
      </c>
      <c r="J147" s="5">
        <v>5248987.2579186</v>
      </c>
      <c r="K147" s="5">
        <v>1499349.4027149</v>
      </c>
      <c r="L147" s="5">
        <v>0</v>
      </c>
      <c r="M147" s="5">
        <v>0</v>
      </c>
      <c r="N147" s="6">
        <v>63192087.109767236</v>
      </c>
      <c r="O147" s="6">
        <v>0</v>
      </c>
      <c r="P147" s="6">
        <v>0</v>
      </c>
      <c r="Q147" s="6">
        <v>0</v>
      </c>
      <c r="R147" s="6">
        <v>9083327.9635557774</v>
      </c>
      <c r="S147" s="6">
        <v>0</v>
      </c>
      <c r="T147" s="6">
        <v>0</v>
      </c>
      <c r="U147" s="6">
        <v>4328258.0114942659</v>
      </c>
      <c r="V147" s="7">
        <f t="shared" si="2"/>
        <v>196499154.70771846</v>
      </c>
    </row>
    <row r="148" spans="1:22" x14ac:dyDescent="0.25">
      <c r="A148" s="4" t="s">
        <v>5</v>
      </c>
      <c r="B148" s="4" t="s">
        <v>225</v>
      </c>
      <c r="C148" s="4" t="s">
        <v>125</v>
      </c>
      <c r="D148" s="4" t="s">
        <v>126</v>
      </c>
      <c r="E148" s="15" t="s">
        <v>282</v>
      </c>
      <c r="F148" s="15" t="s">
        <v>769</v>
      </c>
      <c r="G148" s="5">
        <v>0</v>
      </c>
      <c r="H148" s="5">
        <v>0</v>
      </c>
      <c r="I148" s="5">
        <v>7219514.5106168278</v>
      </c>
      <c r="J148" s="5">
        <v>360528.05429864</v>
      </c>
      <c r="K148" s="5">
        <v>112241.87330317</v>
      </c>
      <c r="L148" s="5">
        <v>0</v>
      </c>
      <c r="M148" s="5">
        <v>0</v>
      </c>
      <c r="N148" s="6">
        <v>3737593.8986423928</v>
      </c>
      <c r="O148" s="6">
        <v>0</v>
      </c>
      <c r="P148" s="6">
        <v>0</v>
      </c>
      <c r="Q148" s="6">
        <v>1765264.331448447</v>
      </c>
      <c r="R148" s="6">
        <v>571597.29464908049</v>
      </c>
      <c r="S148" s="6">
        <v>0</v>
      </c>
      <c r="T148" s="6">
        <v>0</v>
      </c>
      <c r="U148" s="6">
        <v>272422.64885260229</v>
      </c>
      <c r="V148" s="7">
        <f t="shared" si="2"/>
        <v>14039162.611811161</v>
      </c>
    </row>
    <row r="149" spans="1:22" ht="30" x14ac:dyDescent="0.25">
      <c r="A149" s="4" t="s">
        <v>5</v>
      </c>
      <c r="B149" s="4" t="s">
        <v>225</v>
      </c>
      <c r="C149" s="4" t="s">
        <v>138</v>
      </c>
      <c r="D149" s="4" t="s">
        <v>139</v>
      </c>
      <c r="E149" s="15" t="s">
        <v>283</v>
      </c>
      <c r="F149" s="15" t="s">
        <v>768</v>
      </c>
      <c r="G149" s="5">
        <v>0</v>
      </c>
      <c r="H149" s="5">
        <v>0</v>
      </c>
      <c r="I149" s="5">
        <v>62087844.93493294</v>
      </c>
      <c r="J149" s="5">
        <v>4487755.1131221997</v>
      </c>
      <c r="K149" s="5">
        <v>2065196.4253394001</v>
      </c>
      <c r="L149" s="5">
        <v>0</v>
      </c>
      <c r="M149" s="5">
        <v>0</v>
      </c>
      <c r="N149" s="6">
        <v>38117712.179587461</v>
      </c>
      <c r="O149" s="6">
        <v>0</v>
      </c>
      <c r="P149" s="6">
        <v>0</v>
      </c>
      <c r="Q149" s="6">
        <v>-5919979.5883106859</v>
      </c>
      <c r="R149" s="6">
        <v>0</v>
      </c>
      <c r="S149" s="6">
        <v>0</v>
      </c>
      <c r="T149" s="6">
        <v>0</v>
      </c>
      <c r="U149" s="6">
        <v>1786864.5</v>
      </c>
      <c r="V149" s="7">
        <f t="shared" si="2"/>
        <v>102625393.56467131</v>
      </c>
    </row>
    <row r="150" spans="1:22" x14ac:dyDescent="0.25">
      <c r="A150" s="4" t="s">
        <v>5</v>
      </c>
      <c r="B150" s="4" t="s">
        <v>225</v>
      </c>
      <c r="C150" s="4" t="s">
        <v>162</v>
      </c>
      <c r="D150" s="4" t="s">
        <v>163</v>
      </c>
      <c r="E150" s="15" t="s">
        <v>284</v>
      </c>
      <c r="F150" s="15" t="s">
        <v>768</v>
      </c>
      <c r="G150" s="5">
        <v>0</v>
      </c>
      <c r="H150" s="5">
        <v>0</v>
      </c>
      <c r="I150" s="5">
        <v>28227874.875159074</v>
      </c>
      <c r="J150" s="5">
        <v>719040.63348415995</v>
      </c>
      <c r="K150" s="5">
        <v>395896.69683258003</v>
      </c>
      <c r="L150" s="5">
        <v>0</v>
      </c>
      <c r="M150" s="5">
        <v>0</v>
      </c>
      <c r="N150" s="6">
        <v>7001516.6052982584</v>
      </c>
      <c r="O150" s="6">
        <v>0</v>
      </c>
      <c r="P150" s="6">
        <v>0</v>
      </c>
      <c r="Q150" s="6">
        <v>5543802.1241896749</v>
      </c>
      <c r="R150" s="6">
        <v>0</v>
      </c>
      <c r="S150" s="6">
        <v>0</v>
      </c>
      <c r="T150" s="6">
        <v>0</v>
      </c>
      <c r="U150" s="6">
        <v>1189166.22</v>
      </c>
      <c r="V150" s="7">
        <f t="shared" si="2"/>
        <v>43077297.154963747</v>
      </c>
    </row>
    <row r="151" spans="1:22" x14ac:dyDescent="0.25">
      <c r="A151" s="4" t="s">
        <v>5</v>
      </c>
      <c r="B151" s="4" t="s">
        <v>225</v>
      </c>
      <c r="C151" s="4" t="s">
        <v>285</v>
      </c>
      <c r="D151" s="4" t="s">
        <v>286</v>
      </c>
      <c r="E151" s="15" t="s">
        <v>287</v>
      </c>
      <c r="F151" s="15" t="s">
        <v>768</v>
      </c>
      <c r="G151" s="5">
        <v>0</v>
      </c>
      <c r="H151" s="5">
        <v>0</v>
      </c>
      <c r="I151" s="5">
        <v>45676958.2679139</v>
      </c>
      <c r="J151" s="5">
        <v>2386341.4932126999</v>
      </c>
      <c r="K151" s="5">
        <v>1170211.7737557001</v>
      </c>
      <c r="L151" s="5">
        <v>0</v>
      </c>
      <c r="M151" s="5">
        <v>0</v>
      </c>
      <c r="N151" s="6">
        <v>22847422.034218822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1245870</v>
      </c>
      <c r="V151" s="7">
        <f t="shared" si="2"/>
        <v>73326803.569101125</v>
      </c>
    </row>
    <row r="152" spans="1:22" ht="30" x14ac:dyDescent="0.25">
      <c r="A152" s="4" t="s">
        <v>5</v>
      </c>
      <c r="B152" s="4" t="s">
        <v>225</v>
      </c>
      <c r="C152" s="4" t="s">
        <v>196</v>
      </c>
      <c r="D152" s="4" t="s">
        <v>197</v>
      </c>
      <c r="E152" s="15" t="s">
        <v>288</v>
      </c>
      <c r="F152" s="15" t="s">
        <v>768</v>
      </c>
      <c r="G152" s="5">
        <v>0</v>
      </c>
      <c r="H152" s="5">
        <v>0</v>
      </c>
      <c r="I152" s="5">
        <v>55965338.734182842</v>
      </c>
      <c r="J152" s="5">
        <v>2422098.0633483999</v>
      </c>
      <c r="K152" s="5">
        <v>1437291.520362</v>
      </c>
      <c r="L152" s="5">
        <v>0</v>
      </c>
      <c r="M152" s="5">
        <v>0</v>
      </c>
      <c r="N152" s="6">
        <v>30486544.405127302</v>
      </c>
      <c r="O152" s="6">
        <v>0</v>
      </c>
      <c r="P152" s="6">
        <v>0</v>
      </c>
      <c r="Q152" s="6">
        <v>-7075485.1872228598</v>
      </c>
      <c r="R152" s="6">
        <v>0</v>
      </c>
      <c r="S152" s="6">
        <v>0</v>
      </c>
      <c r="T152" s="6">
        <v>0</v>
      </c>
      <c r="U152" s="6">
        <v>1772326.527887054</v>
      </c>
      <c r="V152" s="7">
        <f t="shared" si="2"/>
        <v>85008114.063684747</v>
      </c>
    </row>
    <row r="153" spans="1:22" ht="30" x14ac:dyDescent="0.25">
      <c r="A153" s="4" t="s">
        <v>5</v>
      </c>
      <c r="B153" s="4" t="s">
        <v>225</v>
      </c>
      <c r="C153" s="4" t="s">
        <v>196</v>
      </c>
      <c r="D153" s="4" t="s">
        <v>197</v>
      </c>
      <c r="E153" s="15" t="s">
        <v>289</v>
      </c>
      <c r="F153" s="15" t="s">
        <v>768</v>
      </c>
      <c r="G153" s="5">
        <v>0</v>
      </c>
      <c r="H153" s="5">
        <v>0</v>
      </c>
      <c r="I153" s="5">
        <v>25970577.533960856</v>
      </c>
      <c r="J153" s="5">
        <v>2585076.0542986002</v>
      </c>
      <c r="K153" s="5">
        <v>1130121.5927601999</v>
      </c>
      <c r="L153" s="5">
        <v>0</v>
      </c>
      <c r="M153" s="5">
        <v>0</v>
      </c>
      <c r="N153" s="6">
        <v>31377662.484732214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760481.55211294605</v>
      </c>
      <c r="V153" s="7">
        <f t="shared" si="2"/>
        <v>61823919.217864819</v>
      </c>
    </row>
    <row r="154" spans="1:22" x14ac:dyDescent="0.25">
      <c r="A154" s="4" t="s">
        <v>5</v>
      </c>
      <c r="B154" s="4" t="s">
        <v>225</v>
      </c>
      <c r="C154" s="4" t="s">
        <v>57</v>
      </c>
      <c r="D154" s="4" t="s">
        <v>58</v>
      </c>
      <c r="E154" s="15" t="s">
        <v>290</v>
      </c>
      <c r="F154" s="15" t="s">
        <v>768</v>
      </c>
      <c r="G154" s="5">
        <v>0</v>
      </c>
      <c r="H154" s="5">
        <v>0</v>
      </c>
      <c r="I154" s="5">
        <v>11695872.842315672</v>
      </c>
      <c r="J154" s="5">
        <v>826386.29864254</v>
      </c>
      <c r="K154" s="5">
        <v>457541.49321266997</v>
      </c>
      <c r="L154" s="5">
        <v>0</v>
      </c>
      <c r="M154" s="5">
        <v>0</v>
      </c>
      <c r="N154" s="6">
        <v>7177194.8083289694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459325.75894114329</v>
      </c>
      <c r="V154" s="7">
        <f t="shared" si="2"/>
        <v>20616321.201440997</v>
      </c>
    </row>
    <row r="155" spans="1:22" x14ac:dyDescent="0.25">
      <c r="A155" s="4" t="s">
        <v>5</v>
      </c>
      <c r="B155" s="4" t="s">
        <v>225</v>
      </c>
      <c r="C155" s="4" t="s">
        <v>57</v>
      </c>
      <c r="D155" s="4" t="s">
        <v>58</v>
      </c>
      <c r="E155" s="15" t="s">
        <v>291</v>
      </c>
      <c r="F155" s="15" t="s">
        <v>768</v>
      </c>
      <c r="G155" s="5">
        <v>0</v>
      </c>
      <c r="H155" s="5">
        <v>0</v>
      </c>
      <c r="I155" s="5">
        <v>47550980.885306239</v>
      </c>
      <c r="J155" s="5">
        <v>2494436.2533936999</v>
      </c>
      <c r="K155" s="5">
        <v>1235314.959276</v>
      </c>
      <c r="L155" s="5">
        <v>0</v>
      </c>
      <c r="M155" s="5">
        <v>0</v>
      </c>
      <c r="N155" s="6">
        <v>30822301.156330459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1867444.2410588569</v>
      </c>
      <c r="V155" s="7">
        <f t="shared" si="2"/>
        <v>83970477.495365262</v>
      </c>
    </row>
    <row r="156" spans="1:22" x14ac:dyDescent="0.25">
      <c r="A156" s="4" t="s">
        <v>5</v>
      </c>
      <c r="B156" s="4" t="s">
        <v>225</v>
      </c>
      <c r="C156" s="4" t="s">
        <v>292</v>
      </c>
      <c r="D156" s="4" t="s">
        <v>293</v>
      </c>
      <c r="E156" s="15" t="s">
        <v>294</v>
      </c>
      <c r="F156" s="15" t="s">
        <v>768</v>
      </c>
      <c r="G156" s="5">
        <v>0</v>
      </c>
      <c r="H156" s="5">
        <v>0</v>
      </c>
      <c r="I156" s="5">
        <v>121494398.78911164</v>
      </c>
      <c r="J156" s="5">
        <v>5979850.6606334997</v>
      </c>
      <c r="K156" s="5">
        <v>2696723.1040723999</v>
      </c>
      <c r="L156" s="5">
        <v>0</v>
      </c>
      <c r="M156" s="5">
        <v>0</v>
      </c>
      <c r="N156" s="6">
        <v>69697910.155282542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3808219.5</v>
      </c>
      <c r="V156" s="7">
        <f t="shared" si="2"/>
        <v>203677102.2091001</v>
      </c>
    </row>
    <row r="157" spans="1:22" x14ac:dyDescent="0.25">
      <c r="A157" s="4" t="s">
        <v>5</v>
      </c>
      <c r="B157" s="4" t="s">
        <v>225</v>
      </c>
      <c r="C157" s="4" t="s">
        <v>295</v>
      </c>
      <c r="D157" s="4" t="s">
        <v>296</v>
      </c>
      <c r="E157" s="15" t="s">
        <v>297</v>
      </c>
      <c r="F157" s="15" t="s">
        <v>768</v>
      </c>
      <c r="G157" s="5">
        <v>0</v>
      </c>
      <c r="H157" s="5">
        <v>0</v>
      </c>
      <c r="I157" s="5">
        <v>8610689.2087419983</v>
      </c>
      <c r="J157" s="5">
        <v>255460.91402714999</v>
      </c>
      <c r="K157" s="5">
        <v>175606.57013574999</v>
      </c>
      <c r="L157" s="5">
        <v>0</v>
      </c>
      <c r="M157" s="5">
        <v>0</v>
      </c>
      <c r="N157" s="6">
        <v>3238726.7585712289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249490.05552993334</v>
      </c>
      <c r="V157" s="7">
        <f t="shared" si="2"/>
        <v>12529973.50700606</v>
      </c>
    </row>
    <row r="158" spans="1:22" x14ac:dyDescent="0.25">
      <c r="A158" s="4" t="s">
        <v>5</v>
      </c>
      <c r="B158" s="4" t="s">
        <v>225</v>
      </c>
      <c r="C158" s="4" t="s">
        <v>295</v>
      </c>
      <c r="D158" s="4" t="s">
        <v>296</v>
      </c>
      <c r="E158" s="15" t="s">
        <v>298</v>
      </c>
      <c r="F158" s="15" t="s">
        <v>768</v>
      </c>
      <c r="G158" s="5">
        <v>0</v>
      </c>
      <c r="H158" s="5">
        <v>0</v>
      </c>
      <c r="I158" s="5">
        <v>11693193.391339835</v>
      </c>
      <c r="J158" s="5">
        <v>934779.30316741997</v>
      </c>
      <c r="K158" s="5">
        <v>485293.15837104002</v>
      </c>
      <c r="L158" s="5">
        <v>0</v>
      </c>
      <c r="M158" s="5">
        <v>0</v>
      </c>
      <c r="N158" s="6">
        <v>10821075.768404597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338803.94447006664</v>
      </c>
      <c r="V158" s="7">
        <f t="shared" si="2"/>
        <v>24273145.565752957</v>
      </c>
    </row>
    <row r="159" spans="1:22" x14ac:dyDescent="0.25">
      <c r="A159" s="4" t="s">
        <v>5</v>
      </c>
      <c r="B159" s="4" t="s">
        <v>225</v>
      </c>
      <c r="C159" s="4" t="s">
        <v>299</v>
      </c>
      <c r="D159" s="4" t="s">
        <v>300</v>
      </c>
      <c r="E159" s="15" t="s">
        <v>301</v>
      </c>
      <c r="F159" s="15" t="s">
        <v>768</v>
      </c>
      <c r="G159" s="5">
        <v>0</v>
      </c>
      <c r="H159" s="5">
        <v>0</v>
      </c>
      <c r="I159" s="5">
        <v>53279042.427008986</v>
      </c>
      <c r="J159" s="5">
        <v>3420614.5520362002</v>
      </c>
      <c r="K159" s="5">
        <v>1396177.2036198999</v>
      </c>
      <c r="L159" s="5">
        <v>0</v>
      </c>
      <c r="M159" s="5">
        <v>0</v>
      </c>
      <c r="N159" s="6">
        <v>34056939.050626218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1660464.9000000001</v>
      </c>
      <c r="V159" s="7">
        <f t="shared" si="2"/>
        <v>93813238.133291304</v>
      </c>
    </row>
    <row r="160" spans="1:22" x14ac:dyDescent="0.25">
      <c r="A160" s="4" t="s">
        <v>5</v>
      </c>
      <c r="B160" s="4" t="s">
        <v>225</v>
      </c>
      <c r="C160" s="4" t="s">
        <v>302</v>
      </c>
      <c r="D160" s="4" t="s">
        <v>303</v>
      </c>
      <c r="E160" s="15" t="s">
        <v>304</v>
      </c>
      <c r="F160" s="15" t="s">
        <v>768</v>
      </c>
      <c r="G160" s="5">
        <v>0</v>
      </c>
      <c r="H160" s="5">
        <v>0</v>
      </c>
      <c r="I160" s="5">
        <v>13257601.130688893</v>
      </c>
      <c r="J160" s="5">
        <v>348353.57466063002</v>
      </c>
      <c r="K160" s="5">
        <v>218569.67420815001</v>
      </c>
      <c r="L160" s="5">
        <v>0</v>
      </c>
      <c r="M160" s="5">
        <v>0</v>
      </c>
      <c r="N160" s="6">
        <v>4399195.239813637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458136</v>
      </c>
      <c r="V160" s="7">
        <f t="shared" si="2"/>
        <v>18681855.61937131</v>
      </c>
    </row>
    <row r="161" spans="1:22" ht="30" x14ac:dyDescent="0.25">
      <c r="A161" s="4" t="s">
        <v>5</v>
      </c>
      <c r="B161" s="4" t="s">
        <v>225</v>
      </c>
      <c r="C161" s="4" t="s">
        <v>305</v>
      </c>
      <c r="D161" s="4" t="s">
        <v>306</v>
      </c>
      <c r="E161" s="15" t="s">
        <v>307</v>
      </c>
      <c r="F161" s="15" t="s">
        <v>768</v>
      </c>
      <c r="G161" s="5">
        <v>0</v>
      </c>
      <c r="H161" s="5">
        <v>0</v>
      </c>
      <c r="I161" s="5">
        <v>56967403.859891556</v>
      </c>
      <c r="J161" s="5">
        <v>1623049.2036198999</v>
      </c>
      <c r="K161" s="5">
        <v>1032513.0769231</v>
      </c>
      <c r="L161" s="5">
        <v>0</v>
      </c>
      <c r="M161" s="5">
        <v>0</v>
      </c>
      <c r="N161" s="6">
        <v>18410280.343173675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1910108.2335028925</v>
      </c>
      <c r="V161" s="7">
        <f t="shared" si="2"/>
        <v>79943354.717111126</v>
      </c>
    </row>
    <row r="162" spans="1:22" ht="30" x14ac:dyDescent="0.25">
      <c r="A162" s="4" t="s">
        <v>5</v>
      </c>
      <c r="B162" s="4" t="s">
        <v>225</v>
      </c>
      <c r="C162" s="4" t="s">
        <v>305</v>
      </c>
      <c r="D162" s="4" t="s">
        <v>306</v>
      </c>
      <c r="E162" s="15" t="s">
        <v>308</v>
      </c>
      <c r="F162" s="15" t="s">
        <v>768</v>
      </c>
      <c r="G162" s="5">
        <v>0</v>
      </c>
      <c r="H162" s="5">
        <v>0</v>
      </c>
      <c r="I162" s="5">
        <v>35776585.168272078</v>
      </c>
      <c r="J162" s="5">
        <v>1312894.5972851</v>
      </c>
      <c r="K162" s="5">
        <v>664617.34841629001</v>
      </c>
      <c r="L162" s="5">
        <v>0</v>
      </c>
      <c r="M162" s="5">
        <v>0</v>
      </c>
      <c r="N162" s="6">
        <v>15078977.759259777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1199583.3628754739</v>
      </c>
      <c r="V162" s="7">
        <f t="shared" si="2"/>
        <v>54032658.23610872</v>
      </c>
    </row>
    <row r="163" spans="1:22" ht="30" x14ac:dyDescent="0.25">
      <c r="A163" s="4" t="s">
        <v>5</v>
      </c>
      <c r="B163" s="4" t="s">
        <v>225</v>
      </c>
      <c r="C163" s="4" t="s">
        <v>305</v>
      </c>
      <c r="D163" s="4" t="s">
        <v>306</v>
      </c>
      <c r="E163" s="15" t="s">
        <v>309</v>
      </c>
      <c r="F163" s="15" t="s">
        <v>768</v>
      </c>
      <c r="G163" s="5">
        <v>0</v>
      </c>
      <c r="H163" s="5">
        <v>0</v>
      </c>
      <c r="I163" s="5">
        <v>43789733.426315971</v>
      </c>
      <c r="J163" s="5">
        <v>2136848.9502262999</v>
      </c>
      <c r="K163" s="5">
        <v>1528599.5565611001</v>
      </c>
      <c r="L163" s="5">
        <v>0</v>
      </c>
      <c r="M163" s="5">
        <v>0</v>
      </c>
      <c r="N163" s="6">
        <v>25609442.669541761</v>
      </c>
      <c r="O163" s="6">
        <v>0</v>
      </c>
      <c r="P163" s="6">
        <v>0</v>
      </c>
      <c r="Q163" s="6">
        <v>14070162.311418086</v>
      </c>
      <c r="R163" s="6">
        <v>0</v>
      </c>
      <c r="S163" s="6">
        <v>0</v>
      </c>
      <c r="T163" s="6">
        <v>0</v>
      </c>
      <c r="U163" s="6">
        <v>1468262.9836216338</v>
      </c>
      <c r="V163" s="7">
        <f t="shared" si="2"/>
        <v>88603049.897684842</v>
      </c>
    </row>
    <row r="164" spans="1:22" x14ac:dyDescent="0.25">
      <c r="A164" s="4" t="s">
        <v>5</v>
      </c>
      <c r="B164" s="4" t="s">
        <v>225</v>
      </c>
      <c r="C164" s="4" t="s">
        <v>310</v>
      </c>
      <c r="D164" s="4" t="s">
        <v>311</v>
      </c>
      <c r="E164" s="15" t="s">
        <v>312</v>
      </c>
      <c r="F164" s="15" t="s">
        <v>768</v>
      </c>
      <c r="G164" s="5">
        <v>0</v>
      </c>
      <c r="H164" s="5">
        <v>0</v>
      </c>
      <c r="I164" s="5">
        <v>76526743.904405966</v>
      </c>
      <c r="J164" s="5">
        <v>4844213.5475113001</v>
      </c>
      <c r="K164" s="5">
        <v>1576646.4434388999</v>
      </c>
      <c r="L164" s="5">
        <v>0</v>
      </c>
      <c r="M164" s="5">
        <v>0</v>
      </c>
      <c r="N164" s="6">
        <v>44957110.418325834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2764087.7399999998</v>
      </c>
      <c r="V164" s="7">
        <f t="shared" si="2"/>
        <v>130668802.05368198</v>
      </c>
    </row>
    <row r="165" spans="1:22" ht="30" x14ac:dyDescent="0.25">
      <c r="A165" s="4" t="s">
        <v>5</v>
      </c>
      <c r="B165" s="4" t="s">
        <v>225</v>
      </c>
      <c r="C165" s="4" t="s">
        <v>313</v>
      </c>
      <c r="D165" s="4" t="s">
        <v>314</v>
      </c>
      <c r="E165" s="15" t="s">
        <v>315</v>
      </c>
      <c r="F165" s="15" t="s">
        <v>768</v>
      </c>
      <c r="G165" s="5">
        <v>0</v>
      </c>
      <c r="H165" s="5">
        <v>0</v>
      </c>
      <c r="I165" s="5">
        <v>65533076.093242832</v>
      </c>
      <c r="J165" s="5">
        <v>4522587.6832579002</v>
      </c>
      <c r="K165" s="5">
        <v>2128850.7873303001</v>
      </c>
      <c r="L165" s="5">
        <v>0</v>
      </c>
      <c r="M165" s="5">
        <v>0</v>
      </c>
      <c r="N165" s="6">
        <v>48842006.880570538</v>
      </c>
      <c r="O165" s="6">
        <v>0</v>
      </c>
      <c r="P165" s="6">
        <v>0</v>
      </c>
      <c r="Q165" s="6">
        <v>-822321.53083390568</v>
      </c>
      <c r="R165" s="6">
        <v>0</v>
      </c>
      <c r="S165" s="6">
        <v>0</v>
      </c>
      <c r="T165" s="6">
        <v>0</v>
      </c>
      <c r="U165" s="6">
        <v>2133400.86</v>
      </c>
      <c r="V165" s="7">
        <f t="shared" si="2"/>
        <v>122337600.77356766</v>
      </c>
    </row>
    <row r="166" spans="1:22" x14ac:dyDescent="0.25">
      <c r="A166" s="4" t="s">
        <v>5</v>
      </c>
      <c r="B166" s="4" t="s">
        <v>225</v>
      </c>
      <c r="C166" s="4" t="s">
        <v>316</v>
      </c>
      <c r="D166" s="4" t="s">
        <v>317</v>
      </c>
      <c r="E166" s="15" t="s">
        <v>318</v>
      </c>
      <c r="F166" s="15" t="s">
        <v>768</v>
      </c>
      <c r="G166" s="5">
        <v>0</v>
      </c>
      <c r="H166" s="5">
        <v>0</v>
      </c>
      <c r="I166" s="5">
        <v>107622138.91486037</v>
      </c>
      <c r="J166" s="5">
        <v>7000592.6244344003</v>
      </c>
      <c r="K166" s="5">
        <v>3867192.0633483999</v>
      </c>
      <c r="L166" s="5">
        <v>0</v>
      </c>
      <c r="M166" s="5">
        <v>0</v>
      </c>
      <c r="N166" s="6">
        <v>70258915.190317824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3583006.2</v>
      </c>
      <c r="V166" s="7">
        <f t="shared" si="2"/>
        <v>192331844.99296099</v>
      </c>
    </row>
    <row r="167" spans="1:22" x14ac:dyDescent="0.25">
      <c r="A167" s="4" t="s">
        <v>5</v>
      </c>
      <c r="B167" s="4" t="s">
        <v>225</v>
      </c>
      <c r="C167" s="4" t="s">
        <v>319</v>
      </c>
      <c r="D167" s="4" t="s">
        <v>320</v>
      </c>
      <c r="E167" s="15" t="s">
        <v>321</v>
      </c>
      <c r="F167" s="15" t="s">
        <v>768</v>
      </c>
      <c r="G167" s="5">
        <v>0</v>
      </c>
      <c r="H167" s="5">
        <v>0</v>
      </c>
      <c r="I167" s="5">
        <v>90968983.153480083</v>
      </c>
      <c r="J167" s="5">
        <v>4394294.5339366999</v>
      </c>
      <c r="K167" s="5">
        <v>2464875.8099548002</v>
      </c>
      <c r="L167" s="5">
        <v>0</v>
      </c>
      <c r="M167" s="5">
        <v>0</v>
      </c>
      <c r="N167" s="6">
        <v>47830790.173323601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3312474.66</v>
      </c>
      <c r="V167" s="7">
        <f t="shared" si="2"/>
        <v>148971418.33069518</v>
      </c>
    </row>
    <row r="168" spans="1:22" ht="30" x14ac:dyDescent="0.25">
      <c r="A168" s="4" t="s">
        <v>5</v>
      </c>
      <c r="B168" s="4" t="s">
        <v>225</v>
      </c>
      <c r="C168" s="4" t="s">
        <v>322</v>
      </c>
      <c r="D168" s="4" t="s">
        <v>323</v>
      </c>
      <c r="E168" s="15" t="s">
        <v>324</v>
      </c>
      <c r="F168" s="15" t="s">
        <v>769</v>
      </c>
      <c r="G168" s="5">
        <v>0</v>
      </c>
      <c r="H168" s="5">
        <v>0</v>
      </c>
      <c r="I168" s="5">
        <v>204506824.71362227</v>
      </c>
      <c r="J168" s="5">
        <v>10691848.977375999</v>
      </c>
      <c r="K168" s="5">
        <v>7265687.1131221997</v>
      </c>
      <c r="L168" s="5">
        <v>0</v>
      </c>
      <c r="M168" s="5">
        <v>0</v>
      </c>
      <c r="N168" s="6">
        <v>106143043.79373603</v>
      </c>
      <c r="O168" s="6">
        <v>0</v>
      </c>
      <c r="P168" s="6">
        <v>0</v>
      </c>
      <c r="Q168" s="6">
        <v>-8009585.1984353336</v>
      </c>
      <c r="R168" s="6">
        <v>0</v>
      </c>
      <c r="S168" s="6">
        <v>0</v>
      </c>
      <c r="T168" s="6">
        <v>0</v>
      </c>
      <c r="U168" s="6">
        <v>7521118.1298067514</v>
      </c>
      <c r="V168" s="7">
        <f t="shared" si="2"/>
        <v>328118937.52922791</v>
      </c>
    </row>
    <row r="169" spans="1:22" ht="30" x14ac:dyDescent="0.25">
      <c r="A169" s="4" t="s">
        <v>5</v>
      </c>
      <c r="B169" s="4" t="s">
        <v>225</v>
      </c>
      <c r="C169" s="4" t="s">
        <v>322</v>
      </c>
      <c r="D169" s="4" t="s">
        <v>323</v>
      </c>
      <c r="E169" s="15" t="s">
        <v>325</v>
      </c>
      <c r="F169" s="15" t="s">
        <v>768</v>
      </c>
      <c r="G169" s="5">
        <v>0</v>
      </c>
      <c r="H169" s="5">
        <v>0</v>
      </c>
      <c r="I169" s="5">
        <v>50575408.546114922</v>
      </c>
      <c r="J169" s="5">
        <v>3223785.1312217</v>
      </c>
      <c r="K169" s="5">
        <v>2546930.199095</v>
      </c>
      <c r="L169" s="5">
        <v>0</v>
      </c>
      <c r="M169" s="5">
        <v>0</v>
      </c>
      <c r="N169" s="6">
        <v>54492737.533690788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1877859.9701932492</v>
      </c>
      <c r="V169" s="7">
        <f t="shared" si="2"/>
        <v>112716721.38031566</v>
      </c>
    </row>
    <row r="170" spans="1:22" ht="30" x14ac:dyDescent="0.25">
      <c r="A170" s="4" t="s">
        <v>5</v>
      </c>
      <c r="B170" s="4" t="s">
        <v>225</v>
      </c>
      <c r="C170" s="4" t="s">
        <v>109</v>
      </c>
      <c r="D170" s="4" t="s">
        <v>110</v>
      </c>
      <c r="E170" s="15" t="s">
        <v>326</v>
      </c>
      <c r="F170" s="15" t="s">
        <v>769</v>
      </c>
      <c r="G170" s="5">
        <v>0</v>
      </c>
      <c r="H170" s="5">
        <v>0</v>
      </c>
      <c r="I170" s="5">
        <v>69595543.981775403</v>
      </c>
      <c r="J170" s="5">
        <v>4623924.6877827998</v>
      </c>
      <c r="K170" s="5">
        <v>2364953.0497738002</v>
      </c>
      <c r="L170" s="5">
        <v>0</v>
      </c>
      <c r="M170" s="5">
        <v>0</v>
      </c>
      <c r="N170" s="6">
        <v>44945646.040748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2154331.2926488211</v>
      </c>
      <c r="V170" s="7">
        <f t="shared" si="2"/>
        <v>123684399.05272882</v>
      </c>
    </row>
    <row r="171" spans="1:22" ht="30" x14ac:dyDescent="0.25">
      <c r="A171" s="4" t="s">
        <v>5</v>
      </c>
      <c r="B171" s="4" t="s">
        <v>225</v>
      </c>
      <c r="C171" s="4" t="s">
        <v>109</v>
      </c>
      <c r="D171" s="4" t="s">
        <v>110</v>
      </c>
      <c r="E171" s="15" t="s">
        <v>327</v>
      </c>
      <c r="F171" s="15" t="s">
        <v>768</v>
      </c>
      <c r="G171" s="5">
        <v>0</v>
      </c>
      <c r="H171" s="5">
        <v>0</v>
      </c>
      <c r="I171" s="5">
        <v>22922302.266372271</v>
      </c>
      <c r="J171" s="5">
        <v>949391.88235293003</v>
      </c>
      <c r="K171" s="5">
        <v>369088.55203620001</v>
      </c>
      <c r="L171" s="5">
        <v>0</v>
      </c>
      <c r="M171" s="5">
        <v>0</v>
      </c>
      <c r="N171" s="6">
        <v>10661481.331506796</v>
      </c>
      <c r="O171" s="6">
        <v>0</v>
      </c>
      <c r="P171" s="6">
        <v>0</v>
      </c>
      <c r="Q171" s="6">
        <v>-3479206.8700036262</v>
      </c>
      <c r="R171" s="6">
        <v>0</v>
      </c>
      <c r="S171" s="6">
        <v>0</v>
      </c>
      <c r="T171" s="6">
        <v>0</v>
      </c>
      <c r="U171" s="6">
        <v>988511.48941892048</v>
      </c>
      <c r="V171" s="7">
        <f t="shared" si="2"/>
        <v>32411568.651683491</v>
      </c>
    </row>
    <row r="172" spans="1:22" ht="30" x14ac:dyDescent="0.25">
      <c r="A172" s="4" t="s">
        <v>5</v>
      </c>
      <c r="B172" s="4" t="s">
        <v>225</v>
      </c>
      <c r="C172" s="4" t="s">
        <v>109</v>
      </c>
      <c r="D172" s="4" t="s">
        <v>110</v>
      </c>
      <c r="E172" s="15" t="s">
        <v>328</v>
      </c>
      <c r="F172" s="15" t="s">
        <v>768</v>
      </c>
      <c r="G172" s="5">
        <v>0</v>
      </c>
      <c r="H172" s="5">
        <v>0</v>
      </c>
      <c r="I172" s="5">
        <v>27331578.548638437</v>
      </c>
      <c r="J172" s="5">
        <v>1395658.7963801001</v>
      </c>
      <c r="K172" s="5">
        <v>598726.06334841996</v>
      </c>
      <c r="L172" s="5">
        <v>0</v>
      </c>
      <c r="M172" s="5">
        <v>0</v>
      </c>
      <c r="N172" s="6">
        <v>17293850.517704632</v>
      </c>
      <c r="O172" s="6">
        <v>0</v>
      </c>
      <c r="P172" s="6">
        <v>0</v>
      </c>
      <c r="Q172" s="6">
        <v>-2312086.4013082231</v>
      </c>
      <c r="R172" s="6">
        <v>0</v>
      </c>
      <c r="S172" s="6">
        <v>0</v>
      </c>
      <c r="T172" s="6">
        <v>0</v>
      </c>
      <c r="U172" s="6">
        <v>856188.4940838021</v>
      </c>
      <c r="V172" s="7">
        <f t="shared" si="2"/>
        <v>45163916.01884716</v>
      </c>
    </row>
    <row r="173" spans="1:22" ht="30" x14ac:dyDescent="0.25">
      <c r="A173" s="4" t="s">
        <v>5</v>
      </c>
      <c r="B173" s="4" t="s">
        <v>225</v>
      </c>
      <c r="C173" s="4" t="s">
        <v>109</v>
      </c>
      <c r="D173" s="4" t="s">
        <v>110</v>
      </c>
      <c r="E173" s="15" t="s">
        <v>329</v>
      </c>
      <c r="F173" s="15" t="s">
        <v>768</v>
      </c>
      <c r="G173" s="5">
        <v>0</v>
      </c>
      <c r="H173" s="5">
        <v>0</v>
      </c>
      <c r="I173" s="5">
        <v>113647424.8502889</v>
      </c>
      <c r="J173" s="5">
        <v>4764172.5701356996</v>
      </c>
      <c r="K173" s="5">
        <v>2065007.4117647</v>
      </c>
      <c r="L173" s="5">
        <v>0</v>
      </c>
      <c r="M173" s="5">
        <v>0</v>
      </c>
      <c r="N173" s="6">
        <v>59277978.386891358</v>
      </c>
      <c r="O173" s="6">
        <v>0</v>
      </c>
      <c r="P173" s="6">
        <v>0</v>
      </c>
      <c r="Q173" s="6">
        <v>-11107989.582953086</v>
      </c>
      <c r="R173" s="6">
        <v>0</v>
      </c>
      <c r="S173" s="6">
        <v>0</v>
      </c>
      <c r="T173" s="6">
        <v>0</v>
      </c>
      <c r="U173" s="6">
        <v>3736555.8438484566</v>
      </c>
      <c r="V173" s="7">
        <f t="shared" si="2"/>
        <v>172383149.47997603</v>
      </c>
    </row>
    <row r="174" spans="1:22" x14ac:dyDescent="0.25">
      <c r="A174" s="4" t="s">
        <v>5</v>
      </c>
      <c r="B174" s="4" t="s">
        <v>225</v>
      </c>
      <c r="C174" s="4" t="s">
        <v>141</v>
      </c>
      <c r="D174" s="4" t="s">
        <v>142</v>
      </c>
      <c r="E174" s="15" t="s">
        <v>330</v>
      </c>
      <c r="F174" s="15" t="s">
        <v>768</v>
      </c>
      <c r="G174" s="5">
        <v>0</v>
      </c>
      <c r="H174" s="5">
        <v>0</v>
      </c>
      <c r="I174" s="5">
        <v>32093743.38941849</v>
      </c>
      <c r="J174" s="5">
        <v>2492575.0135746999</v>
      </c>
      <c r="K174" s="5">
        <v>1425217.6832578999</v>
      </c>
      <c r="L174" s="5">
        <v>0</v>
      </c>
      <c r="M174" s="5">
        <v>0</v>
      </c>
      <c r="N174" s="6">
        <v>19806497.924505617</v>
      </c>
      <c r="O174" s="6">
        <v>0</v>
      </c>
      <c r="P174" s="6">
        <v>0</v>
      </c>
      <c r="Q174" s="6">
        <v>-8025118.8952151136</v>
      </c>
      <c r="R174" s="6">
        <v>0</v>
      </c>
      <c r="S174" s="6">
        <v>0</v>
      </c>
      <c r="T174" s="6">
        <v>0</v>
      </c>
      <c r="U174" s="6">
        <v>1175747.76</v>
      </c>
      <c r="V174" s="7">
        <f t="shared" si="2"/>
        <v>48968662.875541583</v>
      </c>
    </row>
    <row r="175" spans="1:22" x14ac:dyDescent="0.25">
      <c r="A175" s="4" t="s">
        <v>5</v>
      </c>
      <c r="B175" s="4" t="s">
        <v>225</v>
      </c>
      <c r="C175" s="4" t="s">
        <v>331</v>
      </c>
      <c r="D175" s="4" t="s">
        <v>332</v>
      </c>
      <c r="E175" s="15" t="s">
        <v>333</v>
      </c>
      <c r="F175" s="15" t="s">
        <v>769</v>
      </c>
      <c r="G175" s="5">
        <v>0</v>
      </c>
      <c r="H175" s="5">
        <v>0</v>
      </c>
      <c r="I175" s="5">
        <v>5504158.5551659325</v>
      </c>
      <c r="J175" s="5">
        <v>111610.57918551999</v>
      </c>
      <c r="K175" s="5">
        <v>32407.113122171999</v>
      </c>
      <c r="L175" s="5">
        <v>0</v>
      </c>
      <c r="M175" s="5">
        <v>0</v>
      </c>
      <c r="N175" s="6">
        <v>1493795.740975</v>
      </c>
      <c r="O175" s="6">
        <v>0</v>
      </c>
      <c r="P175" s="6">
        <v>0</v>
      </c>
      <c r="Q175" s="6">
        <v>330641.102228323</v>
      </c>
      <c r="R175" s="6">
        <v>0</v>
      </c>
      <c r="S175" s="6">
        <v>0</v>
      </c>
      <c r="T175" s="6">
        <v>0</v>
      </c>
      <c r="U175" s="6">
        <v>214920.62032933676</v>
      </c>
      <c r="V175" s="7">
        <f t="shared" si="2"/>
        <v>7687533.7110062847</v>
      </c>
    </row>
    <row r="176" spans="1:22" x14ac:dyDescent="0.25">
      <c r="A176" s="4" t="s">
        <v>5</v>
      </c>
      <c r="B176" s="4" t="s">
        <v>225</v>
      </c>
      <c r="C176" s="4" t="s">
        <v>331</v>
      </c>
      <c r="D176" s="4" t="s">
        <v>332</v>
      </c>
      <c r="E176" s="15" t="s">
        <v>334</v>
      </c>
      <c r="F176" s="15" t="s">
        <v>769</v>
      </c>
      <c r="G176" s="5">
        <v>0</v>
      </c>
      <c r="H176" s="5">
        <v>0</v>
      </c>
      <c r="I176" s="5">
        <v>217168569.92090455</v>
      </c>
      <c r="J176" s="5">
        <v>18285574.533937</v>
      </c>
      <c r="K176" s="5">
        <v>9073050.0452488996</v>
      </c>
      <c r="L176" s="5">
        <v>0</v>
      </c>
      <c r="M176" s="5">
        <v>0</v>
      </c>
      <c r="N176" s="6">
        <v>192316437.68869069</v>
      </c>
      <c r="O176" s="6">
        <v>0</v>
      </c>
      <c r="P176" s="6">
        <v>0</v>
      </c>
      <c r="Q176" s="6">
        <v>-7562864.2943028873</v>
      </c>
      <c r="R176" s="6">
        <v>0</v>
      </c>
      <c r="S176" s="6">
        <v>0</v>
      </c>
      <c r="T176" s="6">
        <v>0</v>
      </c>
      <c r="U176" s="6">
        <v>8479770.9396706633</v>
      </c>
      <c r="V176" s="7">
        <f t="shared" si="2"/>
        <v>437760538.83414894</v>
      </c>
    </row>
    <row r="177" spans="1:22" x14ac:dyDescent="0.25">
      <c r="A177" s="4" t="s">
        <v>5</v>
      </c>
      <c r="B177" s="4" t="s">
        <v>225</v>
      </c>
      <c r="C177" s="4" t="s">
        <v>43</v>
      </c>
      <c r="D177" s="4" t="s">
        <v>44</v>
      </c>
      <c r="E177" s="15" t="s">
        <v>335</v>
      </c>
      <c r="F177" s="15" t="s">
        <v>768</v>
      </c>
      <c r="G177" s="5">
        <v>0</v>
      </c>
      <c r="H177" s="5">
        <v>0</v>
      </c>
      <c r="I177" s="5">
        <v>103670836.68688336</v>
      </c>
      <c r="J177" s="5">
        <v>6098795.1040724004</v>
      </c>
      <c r="K177" s="5">
        <v>2383389.6923076999</v>
      </c>
      <c r="L177" s="5">
        <v>0</v>
      </c>
      <c r="M177" s="5">
        <v>0</v>
      </c>
      <c r="N177" s="6">
        <v>70235303.413308859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3641834.4204498227</v>
      </c>
      <c r="V177" s="7">
        <f t="shared" si="2"/>
        <v>186030159.31702214</v>
      </c>
    </row>
    <row r="178" spans="1:22" x14ac:dyDescent="0.25">
      <c r="A178" s="4" t="s">
        <v>5</v>
      </c>
      <c r="B178" s="4" t="s">
        <v>225</v>
      </c>
      <c r="C178" s="4" t="s">
        <v>43</v>
      </c>
      <c r="D178" s="4" t="s">
        <v>44</v>
      </c>
      <c r="E178" s="15" t="s">
        <v>336</v>
      </c>
      <c r="F178" s="15" t="s">
        <v>769</v>
      </c>
      <c r="G178" s="5">
        <v>0</v>
      </c>
      <c r="H178" s="5">
        <v>0</v>
      </c>
      <c r="I178" s="5">
        <v>79151776.781786382</v>
      </c>
      <c r="J178" s="5">
        <v>7289651.2941175997</v>
      </c>
      <c r="K178" s="5">
        <v>2885029.4117647</v>
      </c>
      <c r="L178" s="5">
        <v>0</v>
      </c>
      <c r="M178" s="5">
        <v>0</v>
      </c>
      <c r="N178" s="6">
        <v>79370051.048292726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2744940.1709053693</v>
      </c>
      <c r="V178" s="7">
        <f t="shared" si="2"/>
        <v>171441448.70686677</v>
      </c>
    </row>
    <row r="179" spans="1:22" x14ac:dyDescent="0.25">
      <c r="A179" s="4" t="s">
        <v>5</v>
      </c>
      <c r="B179" s="4" t="s">
        <v>225</v>
      </c>
      <c r="C179" s="4" t="s">
        <v>43</v>
      </c>
      <c r="D179" s="4" t="s">
        <v>44</v>
      </c>
      <c r="E179" s="15" t="s">
        <v>337</v>
      </c>
      <c r="F179" s="15" t="s">
        <v>768</v>
      </c>
      <c r="G179" s="5">
        <v>0</v>
      </c>
      <c r="H179" s="5">
        <v>0</v>
      </c>
      <c r="I179" s="5">
        <v>15786800.619069282</v>
      </c>
      <c r="J179" s="5">
        <v>738110.15384616004</v>
      </c>
      <c r="K179" s="5">
        <v>254709.93665158001</v>
      </c>
      <c r="L179" s="5">
        <v>0</v>
      </c>
      <c r="M179" s="5">
        <v>0</v>
      </c>
      <c r="N179" s="6">
        <v>6678238.4044407429</v>
      </c>
      <c r="O179" s="6">
        <v>0</v>
      </c>
      <c r="P179" s="6">
        <v>0</v>
      </c>
      <c r="Q179" s="6">
        <v>-270461.44934586179</v>
      </c>
      <c r="R179" s="6">
        <v>0</v>
      </c>
      <c r="S179" s="6">
        <v>0</v>
      </c>
      <c r="T179" s="6">
        <v>0</v>
      </c>
      <c r="U179" s="6">
        <v>554991.46864480712</v>
      </c>
      <c r="V179" s="7">
        <f t="shared" si="2"/>
        <v>23742389.133306712</v>
      </c>
    </row>
    <row r="180" spans="1:22" x14ac:dyDescent="0.25">
      <c r="A180" s="4" t="s">
        <v>5</v>
      </c>
      <c r="B180" s="4" t="s">
        <v>225</v>
      </c>
      <c r="C180" s="4" t="s">
        <v>208</v>
      </c>
      <c r="D180" s="4" t="s">
        <v>209</v>
      </c>
      <c r="E180" s="15" t="s">
        <v>338</v>
      </c>
      <c r="F180" s="15" t="s">
        <v>769</v>
      </c>
      <c r="G180" s="5">
        <v>0</v>
      </c>
      <c r="H180" s="5">
        <v>0</v>
      </c>
      <c r="I180" s="5">
        <v>27818682.335792512</v>
      </c>
      <c r="J180" s="5">
        <v>2068034.1085973</v>
      </c>
      <c r="K180" s="5">
        <v>1248002.5067873001</v>
      </c>
      <c r="L180" s="5">
        <v>0</v>
      </c>
      <c r="M180" s="5">
        <v>0</v>
      </c>
      <c r="N180" s="6">
        <v>25062873.04030925</v>
      </c>
      <c r="O180" s="6">
        <v>0</v>
      </c>
      <c r="P180" s="6">
        <v>0</v>
      </c>
      <c r="Q180" s="6">
        <v>2806557.8699991405</v>
      </c>
      <c r="R180" s="6">
        <v>0</v>
      </c>
      <c r="S180" s="6">
        <v>0</v>
      </c>
      <c r="T180" s="6">
        <v>0</v>
      </c>
      <c r="U180" s="6">
        <v>1074052.7574820733</v>
      </c>
      <c r="V180" s="7">
        <f t="shared" si="2"/>
        <v>60078202.618967578</v>
      </c>
    </row>
    <row r="181" spans="1:22" x14ac:dyDescent="0.25">
      <c r="A181" s="4" t="s">
        <v>5</v>
      </c>
      <c r="B181" s="4" t="s">
        <v>225</v>
      </c>
      <c r="C181" s="4" t="s">
        <v>208</v>
      </c>
      <c r="D181" s="4" t="s">
        <v>209</v>
      </c>
      <c r="E181" s="15" t="s">
        <v>339</v>
      </c>
      <c r="F181" s="15" t="s">
        <v>769</v>
      </c>
      <c r="G181" s="5">
        <v>0</v>
      </c>
      <c r="H181" s="5">
        <v>0</v>
      </c>
      <c r="I181" s="5">
        <v>55921640.741105452</v>
      </c>
      <c r="J181" s="5">
        <v>4260459.4751131004</v>
      </c>
      <c r="K181" s="5">
        <v>1920465.5475113001</v>
      </c>
      <c r="L181" s="5">
        <v>0</v>
      </c>
      <c r="M181" s="5">
        <v>0</v>
      </c>
      <c r="N181" s="6">
        <v>47769764.961112276</v>
      </c>
      <c r="O181" s="6">
        <v>0</v>
      </c>
      <c r="P181" s="6">
        <v>0</v>
      </c>
      <c r="Q181" s="6">
        <v>-10037094.589048466</v>
      </c>
      <c r="R181" s="6">
        <v>0</v>
      </c>
      <c r="S181" s="6">
        <v>0</v>
      </c>
      <c r="T181" s="6">
        <v>0</v>
      </c>
      <c r="U181" s="6">
        <v>2159081.1425179266</v>
      </c>
      <c r="V181" s="7">
        <f t="shared" si="2"/>
        <v>101994317.2783116</v>
      </c>
    </row>
    <row r="182" spans="1:22" x14ac:dyDescent="0.25">
      <c r="A182" s="4" t="s">
        <v>5</v>
      </c>
      <c r="B182" s="4" t="s">
        <v>225</v>
      </c>
      <c r="C182" s="4" t="s">
        <v>340</v>
      </c>
      <c r="D182" s="4" t="s">
        <v>341</v>
      </c>
      <c r="E182" s="15" t="s">
        <v>342</v>
      </c>
      <c r="F182" s="15" t="s">
        <v>768</v>
      </c>
      <c r="G182" s="5">
        <v>0</v>
      </c>
      <c r="H182" s="5">
        <v>0</v>
      </c>
      <c r="I182" s="5">
        <v>8890548.6203083806</v>
      </c>
      <c r="J182" s="5">
        <v>633028.49773755996</v>
      </c>
      <c r="K182" s="5">
        <v>314205.69230768998</v>
      </c>
      <c r="L182" s="5">
        <v>0</v>
      </c>
      <c r="M182" s="5">
        <v>0</v>
      </c>
      <c r="N182" s="6">
        <v>7545106.5368011668</v>
      </c>
      <c r="O182" s="6">
        <v>0</v>
      </c>
      <c r="P182" s="6">
        <v>0</v>
      </c>
      <c r="Q182" s="6">
        <v>-3310402.1889989539</v>
      </c>
      <c r="R182" s="6">
        <v>0</v>
      </c>
      <c r="S182" s="6">
        <v>0</v>
      </c>
      <c r="T182" s="6">
        <v>0</v>
      </c>
      <c r="U182" s="6">
        <v>345239.41737724782</v>
      </c>
      <c r="V182" s="7">
        <f t="shared" si="2"/>
        <v>14417726.57553309</v>
      </c>
    </row>
    <row r="183" spans="1:22" x14ac:dyDescent="0.25">
      <c r="A183" s="4" t="s">
        <v>5</v>
      </c>
      <c r="B183" s="4" t="s">
        <v>225</v>
      </c>
      <c r="C183" s="4" t="s">
        <v>340</v>
      </c>
      <c r="D183" s="4" t="s">
        <v>341</v>
      </c>
      <c r="E183" s="15" t="s">
        <v>343</v>
      </c>
      <c r="F183" s="15" t="s">
        <v>768</v>
      </c>
      <c r="G183" s="5">
        <v>0</v>
      </c>
      <c r="H183" s="5">
        <v>0</v>
      </c>
      <c r="I183" s="5">
        <v>135253424.85938931</v>
      </c>
      <c r="J183" s="5">
        <v>7325784.8778280001</v>
      </c>
      <c r="K183" s="5">
        <v>3962648.5701358002</v>
      </c>
      <c r="L183" s="5">
        <v>0</v>
      </c>
      <c r="M183" s="5">
        <v>0</v>
      </c>
      <c r="N183" s="6">
        <v>106538507.70960712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5252185.8426227523</v>
      </c>
      <c r="V183" s="7">
        <f t="shared" si="2"/>
        <v>258332551.85958299</v>
      </c>
    </row>
    <row r="184" spans="1:22" ht="30" x14ac:dyDescent="0.25">
      <c r="A184" s="4" t="s">
        <v>5</v>
      </c>
      <c r="B184" s="4" t="s">
        <v>225</v>
      </c>
      <c r="C184" s="4" t="s">
        <v>344</v>
      </c>
      <c r="D184" s="4" t="s">
        <v>345</v>
      </c>
      <c r="E184" s="15" t="s">
        <v>346</v>
      </c>
      <c r="F184" s="15" t="s">
        <v>768</v>
      </c>
      <c r="G184" s="5">
        <v>0</v>
      </c>
      <c r="H184" s="5">
        <v>0</v>
      </c>
      <c r="I184" s="5">
        <v>43219311.260965526</v>
      </c>
      <c r="J184" s="5">
        <v>1888593.2850679001</v>
      </c>
      <c r="K184" s="5">
        <v>1586284.8597285</v>
      </c>
      <c r="L184" s="5">
        <v>0</v>
      </c>
      <c r="M184" s="5">
        <v>0</v>
      </c>
      <c r="N184" s="6">
        <v>24768010.720965773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1236460.0019681826</v>
      </c>
      <c r="V184" s="7">
        <f t="shared" si="2"/>
        <v>72698660.128695875</v>
      </c>
    </row>
    <row r="185" spans="1:22" ht="30" x14ac:dyDescent="0.25">
      <c r="A185" s="4" t="s">
        <v>5</v>
      </c>
      <c r="B185" s="4" t="s">
        <v>225</v>
      </c>
      <c r="C185" s="4" t="s">
        <v>344</v>
      </c>
      <c r="D185" s="4" t="s">
        <v>345</v>
      </c>
      <c r="E185" s="15" t="s">
        <v>347</v>
      </c>
      <c r="F185" s="15" t="s">
        <v>768</v>
      </c>
      <c r="G185" s="5">
        <v>0</v>
      </c>
      <c r="H185" s="5">
        <v>0</v>
      </c>
      <c r="I185" s="5">
        <v>36058649.395470321</v>
      </c>
      <c r="J185" s="5">
        <v>1941561.3665157999</v>
      </c>
      <c r="K185" s="5">
        <v>1666911.9095023</v>
      </c>
      <c r="L185" s="5">
        <v>0</v>
      </c>
      <c r="M185" s="5">
        <v>0</v>
      </c>
      <c r="N185" s="6">
        <v>24817089.880360972</v>
      </c>
      <c r="O185" s="6">
        <v>0</v>
      </c>
      <c r="P185" s="6">
        <v>0</v>
      </c>
      <c r="Q185" s="6">
        <v>1897748.2191680223</v>
      </c>
      <c r="R185" s="6">
        <v>0</v>
      </c>
      <c r="S185" s="6">
        <v>0</v>
      </c>
      <c r="T185" s="6">
        <v>0</v>
      </c>
      <c r="U185" s="6">
        <v>1031600.8377199949</v>
      </c>
      <c r="V185" s="7">
        <f t="shared" si="2"/>
        <v>67413561.608737409</v>
      </c>
    </row>
    <row r="186" spans="1:22" ht="30" x14ac:dyDescent="0.25">
      <c r="A186" s="4" t="s">
        <v>5</v>
      </c>
      <c r="B186" s="4" t="s">
        <v>225</v>
      </c>
      <c r="C186" s="4" t="s">
        <v>344</v>
      </c>
      <c r="D186" s="4" t="s">
        <v>345</v>
      </c>
      <c r="E186" s="15" t="s">
        <v>348</v>
      </c>
      <c r="F186" s="15" t="s">
        <v>768</v>
      </c>
      <c r="G186" s="5">
        <v>0</v>
      </c>
      <c r="H186" s="5">
        <v>0</v>
      </c>
      <c r="I186" s="5">
        <v>39395683.246029429</v>
      </c>
      <c r="J186" s="5">
        <v>2408252</v>
      </c>
      <c r="K186" s="5">
        <v>1594814.2081448</v>
      </c>
      <c r="L186" s="5">
        <v>0</v>
      </c>
      <c r="M186" s="5">
        <v>0</v>
      </c>
      <c r="N186" s="6">
        <v>35523823.375148945</v>
      </c>
      <c r="O186" s="6">
        <v>0</v>
      </c>
      <c r="P186" s="6">
        <v>0</v>
      </c>
      <c r="Q186" s="6">
        <v>-5090195.2600696431</v>
      </c>
      <c r="R186" s="6">
        <v>0</v>
      </c>
      <c r="S186" s="6">
        <v>0</v>
      </c>
      <c r="T186" s="6">
        <v>0</v>
      </c>
      <c r="U186" s="6">
        <v>1127069.9407909822</v>
      </c>
      <c r="V186" s="7">
        <f t="shared" si="2"/>
        <v>74959447.510044515</v>
      </c>
    </row>
    <row r="187" spans="1:22" ht="30" x14ac:dyDescent="0.25">
      <c r="A187" s="4" t="s">
        <v>5</v>
      </c>
      <c r="B187" s="4" t="s">
        <v>225</v>
      </c>
      <c r="C187" s="4" t="s">
        <v>344</v>
      </c>
      <c r="D187" s="4" t="s">
        <v>345</v>
      </c>
      <c r="E187" s="15" t="s">
        <v>349</v>
      </c>
      <c r="F187" s="15" t="s">
        <v>768</v>
      </c>
      <c r="G187" s="5">
        <v>0</v>
      </c>
      <c r="H187" s="5">
        <v>0</v>
      </c>
      <c r="I187" s="5">
        <v>13582442.199732453</v>
      </c>
      <c r="J187" s="5">
        <v>510413.14027148997</v>
      </c>
      <c r="K187" s="5">
        <v>401043.70135747001</v>
      </c>
      <c r="L187" s="5">
        <v>0</v>
      </c>
      <c r="M187" s="5">
        <v>0</v>
      </c>
      <c r="N187" s="6">
        <v>6004964.7077446105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388579.68854727963</v>
      </c>
      <c r="V187" s="7">
        <f t="shared" si="2"/>
        <v>20887443.437653303</v>
      </c>
    </row>
    <row r="188" spans="1:22" ht="30" x14ac:dyDescent="0.25">
      <c r="A188" s="4" t="s">
        <v>5</v>
      </c>
      <c r="B188" s="4" t="s">
        <v>225</v>
      </c>
      <c r="C188" s="4" t="s">
        <v>344</v>
      </c>
      <c r="D188" s="4" t="s">
        <v>345</v>
      </c>
      <c r="E188" s="15" t="s">
        <v>350</v>
      </c>
      <c r="F188" s="15" t="s">
        <v>768</v>
      </c>
      <c r="G188" s="5">
        <v>0</v>
      </c>
      <c r="H188" s="5">
        <v>0</v>
      </c>
      <c r="I188" s="5">
        <v>16054442.844228955</v>
      </c>
      <c r="J188" s="5">
        <v>796916.55203619995</v>
      </c>
      <c r="K188" s="5">
        <v>470407.79185520002</v>
      </c>
      <c r="L188" s="5">
        <v>0</v>
      </c>
      <c r="M188" s="5">
        <v>0</v>
      </c>
      <c r="N188" s="6">
        <v>11034111.492846139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459301.08212302747</v>
      </c>
      <c r="V188" s="7">
        <f t="shared" si="2"/>
        <v>28815179.763089523</v>
      </c>
    </row>
    <row r="189" spans="1:22" ht="30" x14ac:dyDescent="0.25">
      <c r="A189" s="4" t="s">
        <v>5</v>
      </c>
      <c r="B189" s="4" t="s">
        <v>225</v>
      </c>
      <c r="C189" s="4" t="s">
        <v>344</v>
      </c>
      <c r="D189" s="4" t="s">
        <v>345</v>
      </c>
      <c r="E189" s="15" t="s">
        <v>351</v>
      </c>
      <c r="F189" s="15" t="s">
        <v>768</v>
      </c>
      <c r="G189" s="5">
        <v>0</v>
      </c>
      <c r="H189" s="5">
        <v>0</v>
      </c>
      <c r="I189" s="5">
        <v>36769958.910033599</v>
      </c>
      <c r="J189" s="5">
        <v>1118261.5927601999</v>
      </c>
      <c r="K189" s="5">
        <v>600250.49773755996</v>
      </c>
      <c r="L189" s="5">
        <v>0</v>
      </c>
      <c r="M189" s="5">
        <v>0</v>
      </c>
      <c r="N189" s="6">
        <v>9765260.7234584037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1170637.5785073952</v>
      </c>
      <c r="V189" s="7">
        <f t="shared" si="2"/>
        <v>49424369.302497149</v>
      </c>
    </row>
    <row r="190" spans="1:22" ht="30" x14ac:dyDescent="0.25">
      <c r="A190" s="4" t="s">
        <v>5</v>
      </c>
      <c r="B190" s="4" t="s">
        <v>225</v>
      </c>
      <c r="C190" s="4" t="s">
        <v>344</v>
      </c>
      <c r="D190" s="4" t="s">
        <v>345</v>
      </c>
      <c r="E190" s="15" t="s">
        <v>352</v>
      </c>
      <c r="F190" s="15" t="s">
        <v>768</v>
      </c>
      <c r="G190" s="5">
        <v>0</v>
      </c>
      <c r="H190" s="5">
        <v>0</v>
      </c>
      <c r="I190" s="5">
        <v>9375135.9354818594</v>
      </c>
      <c r="J190" s="5">
        <v>344210.90497737</v>
      </c>
      <c r="K190" s="5">
        <v>161230.30769230999</v>
      </c>
      <c r="L190" s="5">
        <v>0</v>
      </c>
      <c r="M190" s="5">
        <v>0</v>
      </c>
      <c r="N190" s="6">
        <v>3429025.9037188571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282626.77114030108</v>
      </c>
      <c r="V190" s="7">
        <f t="shared" si="2"/>
        <v>13592229.823010698</v>
      </c>
    </row>
    <row r="191" spans="1:22" ht="30" x14ac:dyDescent="0.25">
      <c r="A191" s="4" t="s">
        <v>5</v>
      </c>
      <c r="B191" s="4" t="s">
        <v>225</v>
      </c>
      <c r="C191" s="4" t="s">
        <v>344</v>
      </c>
      <c r="D191" s="4" t="s">
        <v>345</v>
      </c>
      <c r="E191" s="15" t="s">
        <v>353</v>
      </c>
      <c r="F191" s="15" t="s">
        <v>768</v>
      </c>
      <c r="G191" s="5">
        <v>0</v>
      </c>
      <c r="H191" s="5">
        <v>0</v>
      </c>
      <c r="I191" s="5">
        <v>8772866.7249320373</v>
      </c>
      <c r="J191" s="5">
        <v>270725.03167420998</v>
      </c>
      <c r="K191" s="5">
        <v>227224.57013574001</v>
      </c>
      <c r="L191" s="5">
        <v>0</v>
      </c>
      <c r="M191" s="5">
        <v>0</v>
      </c>
      <c r="N191" s="6">
        <v>2655137.9576086639</v>
      </c>
      <c r="O191" s="6">
        <v>0</v>
      </c>
      <c r="P191" s="6">
        <v>0</v>
      </c>
      <c r="Q191" s="6">
        <v>-165448.08314476445</v>
      </c>
      <c r="R191" s="6">
        <v>0</v>
      </c>
      <c r="S191" s="6">
        <v>0</v>
      </c>
      <c r="T191" s="6">
        <v>0</v>
      </c>
      <c r="U191" s="6">
        <v>423897.17526647117</v>
      </c>
      <c r="V191" s="7">
        <f t="shared" si="2"/>
        <v>12184403.376472358</v>
      </c>
    </row>
    <row r="192" spans="1:22" ht="30" x14ac:dyDescent="0.25">
      <c r="A192" s="4" t="s">
        <v>5</v>
      </c>
      <c r="B192" s="4" t="s">
        <v>225</v>
      </c>
      <c r="C192" s="4" t="s">
        <v>344</v>
      </c>
      <c r="D192" s="4" t="s">
        <v>345</v>
      </c>
      <c r="E192" s="15" t="s">
        <v>354</v>
      </c>
      <c r="F192" s="15" t="s">
        <v>768</v>
      </c>
      <c r="G192" s="5">
        <v>0</v>
      </c>
      <c r="H192" s="5">
        <v>0</v>
      </c>
      <c r="I192" s="5">
        <v>54332773.551858142</v>
      </c>
      <c r="J192" s="5">
        <v>3984856.6153846001</v>
      </c>
      <c r="K192" s="5">
        <v>2164761.1945700999</v>
      </c>
      <c r="L192" s="5">
        <v>0</v>
      </c>
      <c r="M192" s="5">
        <v>0</v>
      </c>
      <c r="N192" s="6">
        <v>43050358.609250888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1554404.7170770792</v>
      </c>
      <c r="V192" s="7">
        <f t="shared" si="2"/>
        <v>105087154.68814081</v>
      </c>
    </row>
    <row r="193" spans="1:22" ht="30" x14ac:dyDescent="0.25">
      <c r="A193" s="4" t="s">
        <v>5</v>
      </c>
      <c r="B193" s="4" t="s">
        <v>225</v>
      </c>
      <c r="C193" s="4" t="s">
        <v>344</v>
      </c>
      <c r="D193" s="4" t="s">
        <v>345</v>
      </c>
      <c r="E193" s="15" t="s">
        <v>355</v>
      </c>
      <c r="F193" s="15" t="s">
        <v>768</v>
      </c>
      <c r="G193" s="5">
        <v>0</v>
      </c>
      <c r="H193" s="5">
        <v>0</v>
      </c>
      <c r="I193" s="5">
        <v>32105848.970072903</v>
      </c>
      <c r="J193" s="5">
        <v>1939389.5927601999</v>
      </c>
      <c r="K193" s="5">
        <v>1100671.4479638</v>
      </c>
      <c r="L193" s="5">
        <v>0</v>
      </c>
      <c r="M193" s="5">
        <v>0</v>
      </c>
      <c r="N193" s="6">
        <v>22405066.567630012</v>
      </c>
      <c r="O193" s="6">
        <v>0</v>
      </c>
      <c r="P193" s="6">
        <v>0</v>
      </c>
      <c r="Q193" s="6">
        <v>-2664940.7008932293</v>
      </c>
      <c r="R193" s="6">
        <v>0</v>
      </c>
      <c r="S193" s="6">
        <v>0</v>
      </c>
      <c r="T193" s="6">
        <v>0</v>
      </c>
      <c r="U193" s="6">
        <v>918515.28685928613</v>
      </c>
      <c r="V193" s="7">
        <f t="shared" si="2"/>
        <v>55804551.164392971</v>
      </c>
    </row>
    <row r="194" spans="1:22" x14ac:dyDescent="0.25">
      <c r="A194" s="4" t="s">
        <v>5</v>
      </c>
      <c r="B194" s="4" t="s">
        <v>225</v>
      </c>
      <c r="C194" s="4" t="s">
        <v>356</v>
      </c>
      <c r="D194" s="4" t="s">
        <v>357</v>
      </c>
      <c r="E194" s="15" t="s">
        <v>358</v>
      </c>
      <c r="F194" s="15" t="s">
        <v>768</v>
      </c>
      <c r="G194" s="5">
        <v>0</v>
      </c>
      <c r="H194" s="5">
        <v>0</v>
      </c>
      <c r="I194" s="5">
        <v>45681446.74938713</v>
      </c>
      <c r="J194" s="5">
        <v>3643605.1583710001</v>
      </c>
      <c r="K194" s="5">
        <v>2388497.7918552002</v>
      </c>
      <c r="L194" s="5">
        <v>0</v>
      </c>
      <c r="M194" s="5">
        <v>0</v>
      </c>
      <c r="N194" s="6">
        <v>41998621.075769991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1492212.4067668004</v>
      </c>
      <c r="V194" s="7">
        <f t="shared" si="2"/>
        <v>95204383.182150126</v>
      </c>
    </row>
    <row r="195" spans="1:22" x14ac:dyDescent="0.25">
      <c r="A195" s="4" t="s">
        <v>5</v>
      </c>
      <c r="B195" s="4" t="s">
        <v>225</v>
      </c>
      <c r="C195" s="4" t="s">
        <v>356</v>
      </c>
      <c r="D195" s="4" t="s">
        <v>357</v>
      </c>
      <c r="E195" s="15" t="s">
        <v>359</v>
      </c>
      <c r="F195" s="15" t="s">
        <v>768</v>
      </c>
      <c r="G195" s="5">
        <v>0</v>
      </c>
      <c r="H195" s="5">
        <v>0</v>
      </c>
      <c r="I195" s="5">
        <v>240249498.98792139</v>
      </c>
      <c r="J195" s="5">
        <v>14400756.018100001</v>
      </c>
      <c r="K195" s="5">
        <v>5173216.8778280998</v>
      </c>
      <c r="L195" s="5">
        <v>0</v>
      </c>
      <c r="M195" s="5">
        <v>0</v>
      </c>
      <c r="N195" s="6">
        <v>129340814.13649733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7847896.8732332001</v>
      </c>
      <c r="V195" s="7">
        <f t="shared" si="2"/>
        <v>397012182.89358002</v>
      </c>
    </row>
    <row r="196" spans="1:22" ht="30" x14ac:dyDescent="0.25">
      <c r="A196" s="4" t="s">
        <v>5</v>
      </c>
      <c r="B196" s="4" t="s">
        <v>225</v>
      </c>
      <c r="C196" s="4" t="s">
        <v>360</v>
      </c>
      <c r="D196" s="4" t="s">
        <v>361</v>
      </c>
      <c r="E196" s="15" t="s">
        <v>362</v>
      </c>
      <c r="F196" s="15" t="s">
        <v>768</v>
      </c>
      <c r="G196" s="5">
        <v>0</v>
      </c>
      <c r="H196" s="5">
        <v>0</v>
      </c>
      <c r="I196" s="5">
        <v>52621403.48897101</v>
      </c>
      <c r="J196" s="5">
        <v>5720709.7737557003</v>
      </c>
      <c r="K196" s="5">
        <v>2833753.7647059001</v>
      </c>
      <c r="L196" s="5">
        <v>0</v>
      </c>
      <c r="M196" s="5">
        <v>0</v>
      </c>
      <c r="N196" s="6">
        <v>59520499.025965132</v>
      </c>
      <c r="O196" s="6">
        <v>0</v>
      </c>
      <c r="P196" s="6">
        <v>0</v>
      </c>
      <c r="Q196" s="6">
        <v>-8638176.9665748253</v>
      </c>
      <c r="R196" s="6">
        <v>0</v>
      </c>
      <c r="S196" s="6">
        <v>0</v>
      </c>
      <c r="T196" s="6">
        <v>0</v>
      </c>
      <c r="U196" s="6">
        <v>1888097.4792733719</v>
      </c>
      <c r="V196" s="7">
        <f t="shared" si="2"/>
        <v>113946286.56609631</v>
      </c>
    </row>
    <row r="197" spans="1:22" ht="30" x14ac:dyDescent="0.25">
      <c r="A197" s="4" t="s">
        <v>5</v>
      </c>
      <c r="B197" s="4" t="s">
        <v>225</v>
      </c>
      <c r="C197" s="4" t="s">
        <v>360</v>
      </c>
      <c r="D197" s="4" t="s">
        <v>361</v>
      </c>
      <c r="E197" s="15" t="s">
        <v>363</v>
      </c>
      <c r="F197" s="15" t="s">
        <v>768</v>
      </c>
      <c r="G197" s="5">
        <v>0</v>
      </c>
      <c r="H197" s="5">
        <v>0</v>
      </c>
      <c r="I197" s="5">
        <v>20484488.366831355</v>
      </c>
      <c r="J197" s="5">
        <v>1362872.8235293999</v>
      </c>
      <c r="K197" s="5">
        <v>738042.24434390001</v>
      </c>
      <c r="L197" s="5">
        <v>0</v>
      </c>
      <c r="M197" s="5">
        <v>0</v>
      </c>
      <c r="N197" s="6">
        <v>10582840.369837821</v>
      </c>
      <c r="O197" s="6">
        <v>0</v>
      </c>
      <c r="P197" s="6">
        <v>0</v>
      </c>
      <c r="Q197" s="6">
        <v>-4670745.9063913785</v>
      </c>
      <c r="R197" s="6">
        <v>0</v>
      </c>
      <c r="S197" s="6">
        <v>0</v>
      </c>
      <c r="T197" s="6">
        <v>0</v>
      </c>
      <c r="U197" s="6">
        <v>773116.32664599025</v>
      </c>
      <c r="V197" s="7">
        <f t="shared" si="2"/>
        <v>29270614.224797085</v>
      </c>
    </row>
    <row r="198" spans="1:22" ht="30" x14ac:dyDescent="0.25">
      <c r="A198" s="4" t="s">
        <v>5</v>
      </c>
      <c r="B198" s="4" t="s">
        <v>225</v>
      </c>
      <c r="C198" s="4" t="s">
        <v>360</v>
      </c>
      <c r="D198" s="4" t="s">
        <v>361</v>
      </c>
      <c r="E198" s="15" t="s">
        <v>364</v>
      </c>
      <c r="F198" s="15" t="s">
        <v>768</v>
      </c>
      <c r="G198" s="5">
        <v>0</v>
      </c>
      <c r="H198" s="5">
        <v>0</v>
      </c>
      <c r="I198" s="5">
        <v>24475071.390219077</v>
      </c>
      <c r="J198" s="5">
        <v>3069725.9004525002</v>
      </c>
      <c r="K198" s="5">
        <v>2037257.5656109001</v>
      </c>
      <c r="L198" s="5">
        <v>0</v>
      </c>
      <c r="M198" s="5">
        <v>0</v>
      </c>
      <c r="N198" s="6">
        <v>33788232.915847242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878184.87408063805</v>
      </c>
      <c r="V198" s="7">
        <f t="shared" si="2"/>
        <v>64248472.646210358</v>
      </c>
    </row>
    <row r="199" spans="1:22" ht="30" x14ac:dyDescent="0.25">
      <c r="A199" s="4" t="s">
        <v>5</v>
      </c>
      <c r="B199" s="4" t="s">
        <v>225</v>
      </c>
      <c r="C199" s="4" t="s">
        <v>365</v>
      </c>
      <c r="D199" s="4" t="s">
        <v>366</v>
      </c>
      <c r="E199" s="15" t="s">
        <v>367</v>
      </c>
      <c r="F199" s="15" t="s">
        <v>768</v>
      </c>
      <c r="G199" s="5">
        <v>0</v>
      </c>
      <c r="H199" s="5">
        <v>0</v>
      </c>
      <c r="I199" s="5">
        <v>19551233.286461048</v>
      </c>
      <c r="J199" s="5">
        <v>1844907.4570136</v>
      </c>
      <c r="K199" s="5">
        <v>841008.93212669995</v>
      </c>
      <c r="L199" s="5">
        <v>0</v>
      </c>
      <c r="M199" s="5">
        <v>0</v>
      </c>
      <c r="N199" s="6">
        <v>17079274.490460783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623259.67981280759</v>
      </c>
      <c r="V199" s="7">
        <f t="shared" si="2"/>
        <v>39939683.845874935</v>
      </c>
    </row>
    <row r="200" spans="1:22" ht="30" x14ac:dyDescent="0.25">
      <c r="A200" s="4" t="s">
        <v>5</v>
      </c>
      <c r="B200" s="4" t="s">
        <v>225</v>
      </c>
      <c r="C200" s="4" t="s">
        <v>365</v>
      </c>
      <c r="D200" s="4" t="s">
        <v>366</v>
      </c>
      <c r="E200" s="15" t="s">
        <v>368</v>
      </c>
      <c r="F200" s="15" t="s">
        <v>768</v>
      </c>
      <c r="G200" s="5">
        <v>0</v>
      </c>
      <c r="H200" s="5">
        <v>0</v>
      </c>
      <c r="I200" s="5">
        <v>73650383.121749729</v>
      </c>
      <c r="J200" s="5">
        <v>4326712.9230768997</v>
      </c>
      <c r="K200" s="5">
        <v>2660557.1583710001</v>
      </c>
      <c r="L200" s="5">
        <v>0</v>
      </c>
      <c r="M200" s="5">
        <v>0</v>
      </c>
      <c r="N200" s="6">
        <v>50767494.333839662</v>
      </c>
      <c r="O200" s="6">
        <v>0</v>
      </c>
      <c r="P200" s="6">
        <v>0</v>
      </c>
      <c r="Q200" s="6">
        <v>-5866966.2245901255</v>
      </c>
      <c r="R200" s="6">
        <v>0</v>
      </c>
      <c r="S200" s="6">
        <v>0</v>
      </c>
      <c r="T200" s="6">
        <v>0</v>
      </c>
      <c r="U200" s="6">
        <v>2347847.5004612491</v>
      </c>
      <c r="V200" s="7">
        <f t="shared" ref="V200:V263" si="3">+SUM(G200:U200)</f>
        <v>127886028.81290841</v>
      </c>
    </row>
    <row r="201" spans="1:22" ht="30" x14ac:dyDescent="0.25">
      <c r="A201" s="4" t="s">
        <v>5</v>
      </c>
      <c r="B201" s="4" t="s">
        <v>225</v>
      </c>
      <c r="C201" s="4" t="s">
        <v>365</v>
      </c>
      <c r="D201" s="4" t="s">
        <v>366</v>
      </c>
      <c r="E201" s="15" t="s">
        <v>369</v>
      </c>
      <c r="F201" s="15" t="s">
        <v>768</v>
      </c>
      <c r="G201" s="5">
        <v>0</v>
      </c>
      <c r="H201" s="5">
        <v>0</v>
      </c>
      <c r="I201" s="5">
        <v>22783202.373161059</v>
      </c>
      <c r="J201" s="5">
        <v>851394.92307691998</v>
      </c>
      <c r="K201" s="5">
        <v>416464.93212670001</v>
      </c>
      <c r="L201" s="5">
        <v>0</v>
      </c>
      <c r="M201" s="5">
        <v>0</v>
      </c>
      <c r="N201" s="6">
        <v>6584288.5380362207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731659.85972594342</v>
      </c>
      <c r="V201" s="7">
        <f t="shared" si="3"/>
        <v>31367010.626126844</v>
      </c>
    </row>
    <row r="202" spans="1:22" x14ac:dyDescent="0.25">
      <c r="A202" s="4" t="s">
        <v>5</v>
      </c>
      <c r="B202" s="4" t="s">
        <v>225</v>
      </c>
      <c r="C202" s="4" t="s">
        <v>370</v>
      </c>
      <c r="D202" s="4" t="s">
        <v>371</v>
      </c>
      <c r="E202" s="15" t="s">
        <v>372</v>
      </c>
      <c r="F202" s="15" t="s">
        <v>768</v>
      </c>
      <c r="G202" s="5">
        <v>0</v>
      </c>
      <c r="H202" s="5">
        <v>0</v>
      </c>
      <c r="I202" s="5">
        <v>5954517.4395891055</v>
      </c>
      <c r="J202" s="5">
        <v>422932.77828054997</v>
      </c>
      <c r="K202" s="5">
        <v>188523.69230769001</v>
      </c>
      <c r="L202" s="5">
        <v>0</v>
      </c>
      <c r="M202" s="5">
        <v>0</v>
      </c>
      <c r="N202" s="6">
        <v>4136335.6735612024</v>
      </c>
      <c r="O202" s="6">
        <v>0</v>
      </c>
      <c r="P202" s="6">
        <v>0</v>
      </c>
      <c r="Q202" s="6">
        <v>2307981.0750283469</v>
      </c>
      <c r="R202" s="6">
        <v>0</v>
      </c>
      <c r="S202" s="6">
        <v>0</v>
      </c>
      <c r="T202" s="6">
        <v>0</v>
      </c>
      <c r="U202" s="6">
        <v>264246.06585214904</v>
      </c>
      <c r="V202" s="7">
        <f t="shared" si="3"/>
        <v>13274536.724619042</v>
      </c>
    </row>
    <row r="203" spans="1:22" x14ac:dyDescent="0.25">
      <c r="A203" s="4" t="s">
        <v>5</v>
      </c>
      <c r="B203" s="4" t="s">
        <v>225</v>
      </c>
      <c r="C203" s="4" t="s">
        <v>370</v>
      </c>
      <c r="D203" s="4" t="s">
        <v>371</v>
      </c>
      <c r="E203" s="15" t="s">
        <v>373</v>
      </c>
      <c r="F203" s="15" t="s">
        <v>768</v>
      </c>
      <c r="G203" s="5">
        <v>0</v>
      </c>
      <c r="H203" s="5">
        <v>0</v>
      </c>
      <c r="I203" s="5">
        <v>44411106.995487466</v>
      </c>
      <c r="J203" s="5">
        <v>4058940.3710407</v>
      </c>
      <c r="K203" s="5">
        <v>1502154.9049774001</v>
      </c>
      <c r="L203" s="5">
        <v>0</v>
      </c>
      <c r="M203" s="5">
        <v>0</v>
      </c>
      <c r="N203" s="6">
        <v>32417417.661670946</v>
      </c>
      <c r="O203" s="6">
        <v>0</v>
      </c>
      <c r="P203" s="6">
        <v>0</v>
      </c>
      <c r="Q203" s="6">
        <v>15330403.72236675</v>
      </c>
      <c r="R203" s="6">
        <v>0</v>
      </c>
      <c r="S203" s="6">
        <v>0</v>
      </c>
      <c r="T203" s="6">
        <v>0</v>
      </c>
      <c r="U203" s="6">
        <v>1970849.9341478511</v>
      </c>
      <c r="V203" s="7">
        <f t="shared" si="3"/>
        <v>99690873.589691117</v>
      </c>
    </row>
    <row r="204" spans="1:22" ht="30" x14ac:dyDescent="0.25">
      <c r="A204" s="4" t="s">
        <v>5</v>
      </c>
      <c r="B204" s="4" t="s">
        <v>225</v>
      </c>
      <c r="C204" s="4" t="s">
        <v>96</v>
      </c>
      <c r="D204" s="4" t="s">
        <v>97</v>
      </c>
      <c r="E204" s="15" t="s">
        <v>374</v>
      </c>
      <c r="F204" s="15" t="s">
        <v>768</v>
      </c>
      <c r="G204" s="5">
        <v>0</v>
      </c>
      <c r="H204" s="5">
        <v>0</v>
      </c>
      <c r="I204" s="5">
        <v>18227506.39472919</v>
      </c>
      <c r="J204" s="5">
        <v>2080264.0542987001</v>
      </c>
      <c r="K204" s="5">
        <v>914725.28506787994</v>
      </c>
      <c r="L204" s="5">
        <v>0</v>
      </c>
      <c r="M204" s="5">
        <v>0</v>
      </c>
      <c r="N204" s="6">
        <v>18525232.05954634</v>
      </c>
      <c r="O204" s="6">
        <v>0</v>
      </c>
      <c r="P204" s="6">
        <v>0</v>
      </c>
      <c r="Q204" s="6">
        <v>-1277131.0323178323</v>
      </c>
      <c r="R204" s="6">
        <v>0</v>
      </c>
      <c r="S204" s="6">
        <v>0</v>
      </c>
      <c r="T204" s="6">
        <v>0</v>
      </c>
      <c r="U204" s="6">
        <v>628030.80000000005</v>
      </c>
      <c r="V204" s="7">
        <f t="shared" si="3"/>
        <v>39098627.561324269</v>
      </c>
    </row>
    <row r="205" spans="1:22" x14ac:dyDescent="0.25">
      <c r="A205" s="4" t="s">
        <v>5</v>
      </c>
      <c r="B205" s="4" t="s">
        <v>225</v>
      </c>
      <c r="C205" s="4" t="s">
        <v>113</v>
      </c>
      <c r="D205" s="4" t="s">
        <v>114</v>
      </c>
      <c r="E205" s="15" t="s">
        <v>375</v>
      </c>
      <c r="F205" s="15" t="s">
        <v>768</v>
      </c>
      <c r="G205" s="5">
        <v>0</v>
      </c>
      <c r="H205" s="5">
        <v>0</v>
      </c>
      <c r="I205" s="5">
        <v>34414806.337682806</v>
      </c>
      <c r="J205" s="5">
        <v>2337299.1131222001</v>
      </c>
      <c r="K205" s="5">
        <v>1347422.9954750999</v>
      </c>
      <c r="L205" s="5">
        <v>0</v>
      </c>
      <c r="M205" s="5">
        <v>0</v>
      </c>
      <c r="N205" s="6">
        <v>39089375.577817068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1347827.58</v>
      </c>
      <c r="V205" s="7">
        <f t="shared" si="3"/>
        <v>78536731.604097173</v>
      </c>
    </row>
    <row r="206" spans="1:22" x14ac:dyDescent="0.25">
      <c r="A206" s="4" t="s">
        <v>5</v>
      </c>
      <c r="B206" s="4" t="s">
        <v>225</v>
      </c>
      <c r="C206" s="4" t="s">
        <v>47</v>
      </c>
      <c r="D206" s="4" t="s">
        <v>48</v>
      </c>
      <c r="E206" s="15" t="s">
        <v>376</v>
      </c>
      <c r="F206" s="15" t="s">
        <v>769</v>
      </c>
      <c r="G206" s="5">
        <v>0</v>
      </c>
      <c r="H206" s="5">
        <v>0</v>
      </c>
      <c r="I206" s="5">
        <v>33319026.16183947</v>
      </c>
      <c r="J206" s="5">
        <v>933285.27601809998</v>
      </c>
      <c r="K206" s="5">
        <v>391532.46153845999</v>
      </c>
      <c r="L206" s="5">
        <v>0</v>
      </c>
      <c r="M206" s="5">
        <v>0</v>
      </c>
      <c r="N206" s="6">
        <v>12698451.112029182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1402660.0868185759</v>
      </c>
      <c r="V206" s="7">
        <f t="shared" si="3"/>
        <v>48744955.09824378</v>
      </c>
    </row>
    <row r="207" spans="1:22" x14ac:dyDescent="0.25">
      <c r="A207" s="4" t="s">
        <v>5</v>
      </c>
      <c r="B207" s="4" t="s">
        <v>225</v>
      </c>
      <c r="C207" s="4" t="s">
        <v>47</v>
      </c>
      <c r="D207" s="4" t="s">
        <v>48</v>
      </c>
      <c r="E207" s="15" t="s">
        <v>377</v>
      </c>
      <c r="F207" s="15" t="s">
        <v>769</v>
      </c>
      <c r="G207" s="5">
        <v>0</v>
      </c>
      <c r="H207" s="5">
        <v>0</v>
      </c>
      <c r="I207" s="5">
        <v>27432324.739132419</v>
      </c>
      <c r="J207" s="5">
        <v>985187.53846154001</v>
      </c>
      <c r="K207" s="5">
        <v>649690.77828054002</v>
      </c>
      <c r="L207" s="5">
        <v>0</v>
      </c>
      <c r="M207" s="5">
        <v>0</v>
      </c>
      <c r="N207" s="6">
        <v>11478163.860127172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1023914.7981337813</v>
      </c>
      <c r="V207" s="7">
        <f t="shared" si="3"/>
        <v>41569281.714135453</v>
      </c>
    </row>
    <row r="208" spans="1:22" x14ac:dyDescent="0.25">
      <c r="A208" s="4" t="s">
        <v>5</v>
      </c>
      <c r="B208" s="4" t="s">
        <v>225</v>
      </c>
      <c r="C208" s="4" t="s">
        <v>47</v>
      </c>
      <c r="D208" s="4" t="s">
        <v>48</v>
      </c>
      <c r="E208" s="15" t="s">
        <v>378</v>
      </c>
      <c r="F208" s="15" t="s">
        <v>768</v>
      </c>
      <c r="G208" s="5">
        <v>0</v>
      </c>
      <c r="H208" s="5">
        <v>0</v>
      </c>
      <c r="I208" s="5">
        <v>7332677.4992732285</v>
      </c>
      <c r="J208" s="5">
        <v>585036.94117647002</v>
      </c>
      <c r="K208" s="5">
        <v>407002.71493213001</v>
      </c>
      <c r="L208" s="5">
        <v>0</v>
      </c>
      <c r="M208" s="5">
        <v>0</v>
      </c>
      <c r="N208" s="6">
        <v>6769057.6818127185</v>
      </c>
      <c r="O208" s="6">
        <v>0</v>
      </c>
      <c r="P208" s="6">
        <v>0</v>
      </c>
      <c r="Q208" s="6">
        <v>20986654.162237957</v>
      </c>
      <c r="R208" s="6">
        <v>0</v>
      </c>
      <c r="S208" s="6">
        <v>0</v>
      </c>
      <c r="T208" s="6">
        <v>0</v>
      </c>
      <c r="U208" s="6">
        <v>269342.35504764254</v>
      </c>
      <c r="V208" s="7">
        <f t="shared" si="3"/>
        <v>36349771.354480147</v>
      </c>
    </row>
    <row r="209" spans="1:22" x14ac:dyDescent="0.25">
      <c r="A209" s="4" t="s">
        <v>5</v>
      </c>
      <c r="B209" s="4" t="s">
        <v>225</v>
      </c>
      <c r="C209" s="4" t="s">
        <v>33</v>
      </c>
      <c r="D209" s="4" t="s">
        <v>34</v>
      </c>
      <c r="E209" s="15" t="s">
        <v>379</v>
      </c>
      <c r="F209" s="15" t="s">
        <v>769</v>
      </c>
      <c r="G209" s="5">
        <v>0</v>
      </c>
      <c r="H209" s="5">
        <v>0</v>
      </c>
      <c r="I209" s="5">
        <v>32344198.317744881</v>
      </c>
      <c r="J209" s="5">
        <v>1639176.5972851</v>
      </c>
      <c r="K209" s="5">
        <v>1010250.0904977</v>
      </c>
      <c r="L209" s="5">
        <v>0</v>
      </c>
      <c r="M209" s="5">
        <v>0</v>
      </c>
      <c r="N209" s="6">
        <v>20818442.65408602</v>
      </c>
      <c r="O209" s="6">
        <v>0</v>
      </c>
      <c r="P209" s="6">
        <v>0</v>
      </c>
      <c r="Q209" s="6">
        <v>-6149355.8106320715</v>
      </c>
      <c r="R209" s="6">
        <v>0</v>
      </c>
      <c r="S209" s="6">
        <v>0</v>
      </c>
      <c r="T209" s="6">
        <v>0</v>
      </c>
      <c r="U209" s="6">
        <v>1477054.875497215</v>
      </c>
      <c r="V209" s="7">
        <f t="shared" si="3"/>
        <v>51139766.724478841</v>
      </c>
    </row>
    <row r="210" spans="1:22" x14ac:dyDescent="0.25">
      <c r="A210" s="4" t="s">
        <v>5</v>
      </c>
      <c r="B210" s="4" t="s">
        <v>225</v>
      </c>
      <c r="C210" s="4" t="s">
        <v>33</v>
      </c>
      <c r="D210" s="4" t="s">
        <v>34</v>
      </c>
      <c r="E210" s="15" t="s">
        <v>380</v>
      </c>
      <c r="F210" s="15" t="s">
        <v>769</v>
      </c>
      <c r="G210" s="5">
        <v>0</v>
      </c>
      <c r="H210" s="5">
        <v>0</v>
      </c>
      <c r="I210" s="5">
        <v>21082733.121279702</v>
      </c>
      <c r="J210" s="5">
        <v>964328.69683258003</v>
      </c>
      <c r="K210" s="5">
        <v>190348.04524887001</v>
      </c>
      <c r="L210" s="5">
        <v>0</v>
      </c>
      <c r="M210" s="5">
        <v>0</v>
      </c>
      <c r="N210" s="6">
        <v>12233805.986145934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962780.20063055272</v>
      </c>
      <c r="V210" s="7">
        <f t="shared" si="3"/>
        <v>35433996.050137639</v>
      </c>
    </row>
    <row r="211" spans="1:22" x14ac:dyDescent="0.25">
      <c r="A211" s="4" t="s">
        <v>5</v>
      </c>
      <c r="B211" s="4" t="s">
        <v>225</v>
      </c>
      <c r="C211" s="4" t="s">
        <v>33</v>
      </c>
      <c r="D211" s="4" t="s">
        <v>34</v>
      </c>
      <c r="E211" s="15" t="s">
        <v>381</v>
      </c>
      <c r="F211" s="15" t="s">
        <v>769</v>
      </c>
      <c r="G211" s="5">
        <v>0</v>
      </c>
      <c r="H211" s="5">
        <v>0</v>
      </c>
      <c r="I211" s="5">
        <v>13081589.100404307</v>
      </c>
      <c r="J211" s="5">
        <v>1250844.7239818999</v>
      </c>
      <c r="K211" s="5">
        <v>742788.30769230996</v>
      </c>
      <c r="L211" s="5">
        <v>0</v>
      </c>
      <c r="M211" s="5">
        <v>0</v>
      </c>
      <c r="N211" s="6">
        <v>14899666.759391379</v>
      </c>
      <c r="O211" s="6">
        <v>0</v>
      </c>
      <c r="P211" s="6">
        <v>0</v>
      </c>
      <c r="Q211" s="6">
        <v>4449861.6768251806</v>
      </c>
      <c r="R211" s="6">
        <v>0</v>
      </c>
      <c r="S211" s="6">
        <v>0</v>
      </c>
      <c r="T211" s="6">
        <v>0</v>
      </c>
      <c r="U211" s="6">
        <v>597393.84387223236</v>
      </c>
      <c r="V211" s="7">
        <f t="shared" si="3"/>
        <v>35022144.412167311</v>
      </c>
    </row>
    <row r="212" spans="1:22" x14ac:dyDescent="0.25">
      <c r="A212" s="4" t="s">
        <v>5</v>
      </c>
      <c r="B212" s="4" t="s">
        <v>225</v>
      </c>
      <c r="C212" s="4" t="s">
        <v>61</v>
      </c>
      <c r="D212" s="4" t="s">
        <v>62</v>
      </c>
      <c r="E212" s="15" t="s">
        <v>382</v>
      </c>
      <c r="F212" s="15" t="s">
        <v>769</v>
      </c>
      <c r="G212" s="5">
        <v>0</v>
      </c>
      <c r="H212" s="5">
        <v>0</v>
      </c>
      <c r="I212" s="5">
        <v>7382179.0627232566</v>
      </c>
      <c r="J212" s="5">
        <v>492218.19004525</v>
      </c>
      <c r="K212" s="5">
        <v>304925.52941175998</v>
      </c>
      <c r="L212" s="5">
        <v>0</v>
      </c>
      <c r="M212" s="5">
        <v>0</v>
      </c>
      <c r="N212" s="6">
        <v>6731200.7562984321</v>
      </c>
      <c r="O212" s="6">
        <v>0</v>
      </c>
      <c r="P212" s="6">
        <v>0</v>
      </c>
      <c r="Q212" s="6">
        <v>4242422.1668130495</v>
      </c>
      <c r="R212" s="6">
        <v>0</v>
      </c>
      <c r="S212" s="6">
        <v>0</v>
      </c>
      <c r="T212" s="6">
        <v>0</v>
      </c>
      <c r="U212" s="6">
        <v>433718.74172965647</v>
      </c>
      <c r="V212" s="7">
        <f t="shared" si="3"/>
        <v>19586664.447021406</v>
      </c>
    </row>
    <row r="213" spans="1:22" x14ac:dyDescent="0.25">
      <c r="A213" s="4" t="s">
        <v>5</v>
      </c>
      <c r="B213" s="4" t="s">
        <v>225</v>
      </c>
      <c r="C213" s="4" t="s">
        <v>61</v>
      </c>
      <c r="D213" s="4" t="s">
        <v>62</v>
      </c>
      <c r="E213" s="15" t="s">
        <v>383</v>
      </c>
      <c r="F213" s="15" t="s">
        <v>769</v>
      </c>
      <c r="G213" s="5">
        <v>0</v>
      </c>
      <c r="H213" s="5">
        <v>0</v>
      </c>
      <c r="I213" s="5">
        <v>53070108.935533896</v>
      </c>
      <c r="J213" s="5">
        <v>4231749.5022624005</v>
      </c>
      <c r="K213" s="5">
        <v>2363169.239819</v>
      </c>
      <c r="L213" s="5">
        <v>0</v>
      </c>
      <c r="M213" s="5">
        <v>0</v>
      </c>
      <c r="N213" s="6">
        <v>47927180.189589508</v>
      </c>
      <c r="O213" s="6">
        <v>0</v>
      </c>
      <c r="P213" s="6">
        <v>0</v>
      </c>
      <c r="Q213" s="6">
        <v>13660587.864135563</v>
      </c>
      <c r="R213" s="6">
        <v>0</v>
      </c>
      <c r="S213" s="6">
        <v>0</v>
      </c>
      <c r="T213" s="6">
        <v>0</v>
      </c>
      <c r="U213" s="6">
        <v>3117981.9231429608</v>
      </c>
      <c r="V213" s="7">
        <f t="shared" si="3"/>
        <v>124370777.65448332</v>
      </c>
    </row>
    <row r="214" spans="1:22" x14ac:dyDescent="0.25">
      <c r="A214" s="4" t="s">
        <v>5</v>
      </c>
      <c r="B214" s="4" t="s">
        <v>225</v>
      </c>
      <c r="C214" s="4" t="s">
        <v>61</v>
      </c>
      <c r="D214" s="4" t="s">
        <v>62</v>
      </c>
      <c r="E214" s="15" t="s">
        <v>384</v>
      </c>
      <c r="F214" s="15" t="s">
        <v>769</v>
      </c>
      <c r="G214" s="5">
        <v>0</v>
      </c>
      <c r="H214" s="5">
        <v>0</v>
      </c>
      <c r="I214" s="5">
        <v>7368456.894583134</v>
      </c>
      <c r="J214" s="5">
        <v>321709.22171945998</v>
      </c>
      <c r="K214" s="5">
        <v>77365.466063348998</v>
      </c>
      <c r="L214" s="5">
        <v>0</v>
      </c>
      <c r="M214" s="5">
        <v>0</v>
      </c>
      <c r="N214" s="6">
        <v>4758438.8723827247</v>
      </c>
      <c r="O214" s="6">
        <v>0</v>
      </c>
      <c r="P214" s="6">
        <v>0</v>
      </c>
      <c r="Q214" s="6">
        <v>4417798.5111399963</v>
      </c>
      <c r="R214" s="6">
        <v>0</v>
      </c>
      <c r="S214" s="6">
        <v>0</v>
      </c>
      <c r="T214" s="6">
        <v>0</v>
      </c>
      <c r="U214" s="6">
        <v>432912.53512738249</v>
      </c>
      <c r="V214" s="7">
        <f t="shared" si="3"/>
        <v>17376681.501016047</v>
      </c>
    </row>
    <row r="215" spans="1:22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5" t="s">
        <v>387</v>
      </c>
      <c r="F215" s="15" t="s">
        <v>768</v>
      </c>
      <c r="G215" s="5">
        <v>0</v>
      </c>
      <c r="H215" s="5">
        <v>0</v>
      </c>
      <c r="I215" s="5">
        <v>43067387.563388422</v>
      </c>
      <c r="J215" s="5">
        <v>2303045.6108597</v>
      </c>
      <c r="K215" s="5">
        <v>1050578.4072398001</v>
      </c>
      <c r="L215" s="5">
        <v>0</v>
      </c>
      <c r="M215" s="5">
        <v>0</v>
      </c>
      <c r="N215" s="6">
        <v>22329855.859154757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1512957.96</v>
      </c>
      <c r="V215" s="7">
        <f t="shared" si="3"/>
        <v>70263825.400642678</v>
      </c>
    </row>
    <row r="216" spans="1:22" x14ac:dyDescent="0.25">
      <c r="A216" s="4" t="s">
        <v>5</v>
      </c>
      <c r="B216" s="4" t="s">
        <v>225</v>
      </c>
      <c r="C216" s="4" t="s">
        <v>388</v>
      </c>
      <c r="D216" s="4" t="s">
        <v>389</v>
      </c>
      <c r="E216" s="15" t="s">
        <v>390</v>
      </c>
      <c r="F216" s="15" t="s">
        <v>769</v>
      </c>
      <c r="G216" s="5">
        <v>0</v>
      </c>
      <c r="H216" s="5">
        <v>0</v>
      </c>
      <c r="I216" s="5">
        <v>354443506.75940639</v>
      </c>
      <c r="J216" s="5">
        <v>20042230.081448</v>
      </c>
      <c r="K216" s="5">
        <v>13764591.113121999</v>
      </c>
      <c r="L216" s="5">
        <v>0</v>
      </c>
      <c r="M216" s="5">
        <v>0</v>
      </c>
      <c r="N216" s="6">
        <v>241681118.73449424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19504600.379999999</v>
      </c>
      <c r="V216" s="7">
        <f t="shared" si="3"/>
        <v>649436047.0684706</v>
      </c>
    </row>
    <row r="217" spans="1:22" x14ac:dyDescent="0.25">
      <c r="A217" s="4" t="s">
        <v>5</v>
      </c>
      <c r="B217" s="4" t="s">
        <v>225</v>
      </c>
      <c r="C217" s="4" t="s">
        <v>15</v>
      </c>
      <c r="D217" s="4" t="s">
        <v>16</v>
      </c>
      <c r="E217" s="15" t="s">
        <v>391</v>
      </c>
      <c r="F217" s="15" t="s">
        <v>768</v>
      </c>
      <c r="G217" s="5">
        <v>0</v>
      </c>
      <c r="H217" s="5">
        <v>0</v>
      </c>
      <c r="I217" s="5">
        <v>31677320.21580952</v>
      </c>
      <c r="J217" s="5">
        <v>1538646.0542985999</v>
      </c>
      <c r="K217" s="5">
        <v>698746.55203619995</v>
      </c>
      <c r="L217" s="5">
        <v>0</v>
      </c>
      <c r="M217" s="5">
        <v>0</v>
      </c>
      <c r="N217" s="6">
        <v>13090310.880220616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1248442.6201695676</v>
      </c>
      <c r="V217" s="7">
        <f t="shared" si="3"/>
        <v>48253466.322534502</v>
      </c>
    </row>
    <row r="218" spans="1:22" x14ac:dyDescent="0.25">
      <c r="A218" s="4" t="s">
        <v>5</v>
      </c>
      <c r="B218" s="4" t="s">
        <v>225</v>
      </c>
      <c r="C218" s="4" t="s">
        <v>15</v>
      </c>
      <c r="D218" s="4" t="s">
        <v>16</v>
      </c>
      <c r="E218" s="15" t="s">
        <v>392</v>
      </c>
      <c r="F218" s="15" t="s">
        <v>768</v>
      </c>
      <c r="G218" s="5">
        <v>0</v>
      </c>
      <c r="H218" s="5">
        <v>0</v>
      </c>
      <c r="I218" s="5">
        <v>15391170.940016365</v>
      </c>
      <c r="J218" s="5">
        <v>1851004.0452489001</v>
      </c>
      <c r="K218" s="5">
        <v>882165.47511312005</v>
      </c>
      <c r="L218" s="5">
        <v>0</v>
      </c>
      <c r="M218" s="5">
        <v>0</v>
      </c>
      <c r="N218" s="6">
        <v>19026876.883236039</v>
      </c>
      <c r="O218" s="6">
        <v>0</v>
      </c>
      <c r="P218" s="6">
        <v>0</v>
      </c>
      <c r="Q218" s="6">
        <v>704037.83763496578</v>
      </c>
      <c r="R218" s="6">
        <v>0</v>
      </c>
      <c r="S218" s="6">
        <v>0</v>
      </c>
      <c r="T218" s="6">
        <v>0</v>
      </c>
      <c r="U218" s="6">
        <v>606585.20496446267</v>
      </c>
      <c r="V218" s="7">
        <f t="shared" si="3"/>
        <v>38461840.386213854</v>
      </c>
    </row>
    <row r="219" spans="1:22" x14ac:dyDescent="0.25">
      <c r="A219" s="4" t="s">
        <v>5</v>
      </c>
      <c r="B219" s="4" t="s">
        <v>225</v>
      </c>
      <c r="C219" s="4" t="s">
        <v>15</v>
      </c>
      <c r="D219" s="4" t="s">
        <v>16</v>
      </c>
      <c r="E219" s="15" t="s">
        <v>393</v>
      </c>
      <c r="F219" s="15" t="s">
        <v>768</v>
      </c>
      <c r="G219" s="5">
        <v>0</v>
      </c>
      <c r="H219" s="5">
        <v>0</v>
      </c>
      <c r="I219" s="5">
        <v>120467461.5941557</v>
      </c>
      <c r="J219" s="5">
        <v>9949453.6108598001</v>
      </c>
      <c r="K219" s="5">
        <v>4330195.9457013998</v>
      </c>
      <c r="L219" s="5">
        <v>0</v>
      </c>
      <c r="M219" s="5">
        <v>0</v>
      </c>
      <c r="N219" s="6">
        <v>89725688.271534637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4747772.6137555186</v>
      </c>
      <c r="V219" s="7">
        <f t="shared" si="3"/>
        <v>229220572.03600705</v>
      </c>
    </row>
    <row r="220" spans="1:22" x14ac:dyDescent="0.25">
      <c r="A220" s="4" t="s">
        <v>5</v>
      </c>
      <c r="B220" s="4" t="s">
        <v>225</v>
      </c>
      <c r="C220" s="4" t="s">
        <v>15</v>
      </c>
      <c r="D220" s="4" t="s">
        <v>16</v>
      </c>
      <c r="E220" s="15" t="s">
        <v>394</v>
      </c>
      <c r="F220" s="15" t="s">
        <v>768</v>
      </c>
      <c r="G220" s="5">
        <v>0</v>
      </c>
      <c r="H220" s="5">
        <v>0</v>
      </c>
      <c r="I220" s="5">
        <v>32135598.934777286</v>
      </c>
      <c r="J220" s="5">
        <v>2553678.1719457</v>
      </c>
      <c r="K220" s="5">
        <v>916248.90497737995</v>
      </c>
      <c r="L220" s="5">
        <v>0</v>
      </c>
      <c r="M220" s="5">
        <v>0</v>
      </c>
      <c r="N220" s="6">
        <v>27138692.899116114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1266503.9549282612</v>
      </c>
      <c r="V220" s="7">
        <f t="shared" si="3"/>
        <v>64010722.865744747</v>
      </c>
    </row>
    <row r="221" spans="1:22" x14ac:dyDescent="0.25">
      <c r="A221" s="4" t="s">
        <v>5</v>
      </c>
      <c r="B221" s="4" t="s">
        <v>225</v>
      </c>
      <c r="C221" s="4" t="s">
        <v>15</v>
      </c>
      <c r="D221" s="4" t="s">
        <v>16</v>
      </c>
      <c r="E221" s="15" t="s">
        <v>395</v>
      </c>
      <c r="F221" s="15" t="s">
        <v>768</v>
      </c>
      <c r="G221" s="5">
        <v>0</v>
      </c>
      <c r="H221" s="5">
        <v>0</v>
      </c>
      <c r="I221" s="5">
        <v>12760396.92031756</v>
      </c>
      <c r="J221" s="5">
        <v>542167.10407240002</v>
      </c>
      <c r="K221" s="5">
        <v>228338.17194570001</v>
      </c>
      <c r="L221" s="5">
        <v>0</v>
      </c>
      <c r="M221" s="5">
        <v>0</v>
      </c>
      <c r="N221" s="6">
        <v>4813175.7132288525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502903.12618219136</v>
      </c>
      <c r="V221" s="7">
        <f t="shared" si="3"/>
        <v>18846981.035746705</v>
      </c>
    </row>
    <row r="222" spans="1:22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5" t="s">
        <v>396</v>
      </c>
      <c r="F222" s="15" t="s">
        <v>768</v>
      </c>
      <c r="G222" s="5">
        <v>0</v>
      </c>
      <c r="H222" s="5">
        <v>0</v>
      </c>
      <c r="I222" s="5">
        <v>15774536.722224317</v>
      </c>
      <c r="J222" s="5">
        <v>1890023.1855204001</v>
      </c>
      <c r="K222" s="5">
        <v>628397.15837104002</v>
      </c>
      <c r="L222" s="5">
        <v>0</v>
      </c>
      <c r="M222" s="5">
        <v>0</v>
      </c>
      <c r="N222" s="6">
        <v>15470419.598705219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519595.27067194734</v>
      </c>
      <c r="V222" s="7">
        <f t="shared" si="3"/>
        <v>34282971.935492925</v>
      </c>
    </row>
    <row r="223" spans="1:22" x14ac:dyDescent="0.25">
      <c r="A223" s="4" t="s">
        <v>5</v>
      </c>
      <c r="B223" s="4" t="s">
        <v>225</v>
      </c>
      <c r="C223" s="4" t="s">
        <v>87</v>
      </c>
      <c r="D223" s="4" t="s">
        <v>88</v>
      </c>
      <c r="E223" s="15" t="s">
        <v>397</v>
      </c>
      <c r="F223" s="15" t="s">
        <v>768</v>
      </c>
      <c r="G223" s="5">
        <v>0</v>
      </c>
      <c r="H223" s="5">
        <v>0</v>
      </c>
      <c r="I223" s="5">
        <v>50770343.579373851</v>
      </c>
      <c r="J223" s="5">
        <v>4647031.5294118002</v>
      </c>
      <c r="K223" s="5">
        <v>1516636.8687783</v>
      </c>
      <c r="L223" s="5">
        <v>0</v>
      </c>
      <c r="M223" s="5">
        <v>0</v>
      </c>
      <c r="N223" s="6">
        <v>38048787.223660067</v>
      </c>
      <c r="O223" s="6">
        <v>0</v>
      </c>
      <c r="P223" s="6">
        <v>0</v>
      </c>
      <c r="Q223" s="6">
        <v>-16974719.596843142</v>
      </c>
      <c r="R223" s="6">
        <v>0</v>
      </c>
      <c r="S223" s="6">
        <v>0</v>
      </c>
      <c r="T223" s="6">
        <v>0</v>
      </c>
      <c r="U223" s="6">
        <v>1672317.2844161191</v>
      </c>
      <c r="V223" s="7">
        <f t="shared" si="3"/>
        <v>79680396.888797015</v>
      </c>
    </row>
    <row r="224" spans="1:22" x14ac:dyDescent="0.25">
      <c r="A224" s="4" t="s">
        <v>5</v>
      </c>
      <c r="B224" s="4" t="s">
        <v>225</v>
      </c>
      <c r="C224" s="4" t="s">
        <v>87</v>
      </c>
      <c r="D224" s="4" t="s">
        <v>88</v>
      </c>
      <c r="E224" s="15" t="s">
        <v>398</v>
      </c>
      <c r="F224" s="15" t="s">
        <v>768</v>
      </c>
      <c r="G224" s="5">
        <v>0</v>
      </c>
      <c r="H224" s="5">
        <v>0</v>
      </c>
      <c r="I224" s="5">
        <v>32925015.491003178</v>
      </c>
      <c r="J224" s="5">
        <v>2164090.9230769002</v>
      </c>
      <c r="K224" s="5">
        <v>1036027.4751131</v>
      </c>
      <c r="L224" s="5">
        <v>0</v>
      </c>
      <c r="M224" s="5">
        <v>0</v>
      </c>
      <c r="N224" s="6">
        <v>18586194.817270491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1084512.5050058239</v>
      </c>
      <c r="V224" s="7">
        <f t="shared" si="3"/>
        <v>55795841.211469486</v>
      </c>
    </row>
    <row r="225" spans="1:22" x14ac:dyDescent="0.25">
      <c r="A225" s="4" t="s">
        <v>5</v>
      </c>
      <c r="B225" s="4" t="s">
        <v>225</v>
      </c>
      <c r="C225" s="4" t="s">
        <v>87</v>
      </c>
      <c r="D225" s="4" t="s">
        <v>88</v>
      </c>
      <c r="E225" s="15" t="s">
        <v>399</v>
      </c>
      <c r="F225" s="15" t="s">
        <v>768</v>
      </c>
      <c r="G225" s="5">
        <v>0</v>
      </c>
      <c r="H225" s="5">
        <v>0</v>
      </c>
      <c r="I225" s="5">
        <v>22807582.228098553</v>
      </c>
      <c r="J225" s="5">
        <v>1762108.4162896001</v>
      </c>
      <c r="K225" s="5">
        <v>751649.77375566005</v>
      </c>
      <c r="L225" s="5">
        <v>0</v>
      </c>
      <c r="M225" s="5">
        <v>0</v>
      </c>
      <c r="N225" s="6">
        <v>16080018.430724757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751255.77821156662</v>
      </c>
      <c r="V225" s="7">
        <f t="shared" si="3"/>
        <v>42152614.627080135</v>
      </c>
    </row>
    <row r="226" spans="1:22" x14ac:dyDescent="0.25">
      <c r="A226" s="4" t="s">
        <v>5</v>
      </c>
      <c r="B226" s="4" t="s">
        <v>225</v>
      </c>
      <c r="C226" s="4" t="s">
        <v>87</v>
      </c>
      <c r="D226" s="4" t="s">
        <v>88</v>
      </c>
      <c r="E226" s="15" t="s">
        <v>400</v>
      </c>
      <c r="F226" s="15" t="s">
        <v>768</v>
      </c>
      <c r="G226" s="5">
        <v>0</v>
      </c>
      <c r="H226" s="5">
        <v>0</v>
      </c>
      <c r="I226" s="5">
        <v>32160152.267692074</v>
      </c>
      <c r="J226" s="5">
        <v>4038629.0950226001</v>
      </c>
      <c r="K226" s="5">
        <v>2001158.8597285</v>
      </c>
      <c r="L226" s="5">
        <v>0</v>
      </c>
      <c r="M226" s="5">
        <v>0</v>
      </c>
      <c r="N226" s="6">
        <v>40787110.357313737</v>
      </c>
      <c r="O226" s="6">
        <v>0</v>
      </c>
      <c r="P226" s="6">
        <v>0</v>
      </c>
      <c r="Q226" s="6">
        <v>11017907.614816636</v>
      </c>
      <c r="R226" s="6">
        <v>0</v>
      </c>
      <c r="S226" s="6">
        <v>0</v>
      </c>
      <c r="T226" s="6">
        <v>0</v>
      </c>
      <c r="U226" s="6">
        <v>1059318.7816945438</v>
      </c>
      <c r="V226" s="7">
        <f t="shared" si="3"/>
        <v>91064276.976268098</v>
      </c>
    </row>
    <row r="227" spans="1:22" ht="30" x14ac:dyDescent="0.25">
      <c r="A227" s="4" t="s">
        <v>5</v>
      </c>
      <c r="B227" s="4" t="s">
        <v>225</v>
      </c>
      <c r="C227" s="4" t="s">
        <v>401</v>
      </c>
      <c r="D227" s="4" t="s">
        <v>402</v>
      </c>
      <c r="E227" s="15" t="s">
        <v>403</v>
      </c>
      <c r="F227" s="15" t="s">
        <v>768</v>
      </c>
      <c r="G227" s="5">
        <v>0</v>
      </c>
      <c r="H227" s="5">
        <v>0</v>
      </c>
      <c r="I227" s="5">
        <v>31833367.065929413</v>
      </c>
      <c r="J227" s="5">
        <v>2750504.1085973</v>
      </c>
      <c r="K227" s="5">
        <v>1018488.1900452001</v>
      </c>
      <c r="L227" s="5">
        <v>0</v>
      </c>
      <c r="M227" s="5">
        <v>0</v>
      </c>
      <c r="N227" s="6">
        <v>48155392.507480308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1081943.7367339388</v>
      </c>
      <c r="V227" s="7">
        <f t="shared" si="3"/>
        <v>84839695.608786166</v>
      </c>
    </row>
    <row r="228" spans="1:22" ht="30" x14ac:dyDescent="0.25">
      <c r="A228" s="4" t="s">
        <v>5</v>
      </c>
      <c r="B228" s="4" t="s">
        <v>225</v>
      </c>
      <c r="C228" s="4" t="s">
        <v>401</v>
      </c>
      <c r="D228" s="4" t="s">
        <v>402</v>
      </c>
      <c r="E228" s="15" t="s">
        <v>404</v>
      </c>
      <c r="F228" s="15" t="s">
        <v>768</v>
      </c>
      <c r="G228" s="5">
        <v>0</v>
      </c>
      <c r="H228" s="5">
        <v>0</v>
      </c>
      <c r="I228" s="5">
        <v>33836395.668685526</v>
      </c>
      <c r="J228" s="5">
        <v>2821390.0995474998</v>
      </c>
      <c r="K228" s="5">
        <v>1120977.5294118</v>
      </c>
      <c r="L228" s="5">
        <v>0</v>
      </c>
      <c r="M228" s="5">
        <v>0</v>
      </c>
      <c r="N228" s="6">
        <v>23930061.139355429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1150022.1227482911</v>
      </c>
      <c r="V228" s="7">
        <f t="shared" si="3"/>
        <v>62858846.559748545</v>
      </c>
    </row>
    <row r="229" spans="1:22" ht="30" x14ac:dyDescent="0.25">
      <c r="A229" s="4" t="s">
        <v>5</v>
      </c>
      <c r="B229" s="4" t="s">
        <v>225</v>
      </c>
      <c r="C229" s="4" t="s">
        <v>401</v>
      </c>
      <c r="D229" s="4" t="s">
        <v>402</v>
      </c>
      <c r="E229" s="15" t="s">
        <v>405</v>
      </c>
      <c r="F229" s="15" t="s">
        <v>768</v>
      </c>
      <c r="G229" s="5">
        <v>0</v>
      </c>
      <c r="H229" s="5">
        <v>0</v>
      </c>
      <c r="I229" s="5">
        <v>19172298.066397753</v>
      </c>
      <c r="J229" s="5">
        <v>1002982.4886878</v>
      </c>
      <c r="K229" s="5">
        <v>482270.69683258003</v>
      </c>
      <c r="L229" s="5">
        <v>0</v>
      </c>
      <c r="M229" s="5">
        <v>0</v>
      </c>
      <c r="N229" s="6">
        <v>9077678.3425092921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651622.80096774385</v>
      </c>
      <c r="V229" s="7">
        <f t="shared" si="3"/>
        <v>30386852.395395167</v>
      </c>
    </row>
    <row r="230" spans="1:22" ht="30" x14ac:dyDescent="0.25">
      <c r="A230" s="4" t="s">
        <v>5</v>
      </c>
      <c r="B230" s="4" t="s">
        <v>225</v>
      </c>
      <c r="C230" s="4" t="s">
        <v>401</v>
      </c>
      <c r="D230" s="4" t="s">
        <v>402</v>
      </c>
      <c r="E230" s="15" t="s">
        <v>406</v>
      </c>
      <c r="F230" s="15" t="s">
        <v>768</v>
      </c>
      <c r="G230" s="5">
        <v>0</v>
      </c>
      <c r="H230" s="5">
        <v>0</v>
      </c>
      <c r="I230" s="5">
        <v>18213342.411550302</v>
      </c>
      <c r="J230" s="5">
        <v>917051.18552037003</v>
      </c>
      <c r="K230" s="5">
        <v>422901.19457013003</v>
      </c>
      <c r="L230" s="5">
        <v>0</v>
      </c>
      <c r="M230" s="5">
        <v>0</v>
      </c>
      <c r="N230" s="6">
        <v>12680008.851225754</v>
      </c>
      <c r="O230" s="6">
        <v>0</v>
      </c>
      <c r="P230" s="6">
        <v>0</v>
      </c>
      <c r="Q230" s="6">
        <v>-4232491.7581907865</v>
      </c>
      <c r="R230" s="6">
        <v>0</v>
      </c>
      <c r="S230" s="6">
        <v>0</v>
      </c>
      <c r="T230" s="6">
        <v>0</v>
      </c>
      <c r="U230" s="6">
        <v>619030.07955002598</v>
      </c>
      <c r="V230" s="7">
        <f t="shared" si="3"/>
        <v>28619841.964225799</v>
      </c>
    </row>
    <row r="231" spans="1:22" x14ac:dyDescent="0.25">
      <c r="A231" s="4" t="s">
        <v>5</v>
      </c>
      <c r="B231" s="4" t="s">
        <v>225</v>
      </c>
      <c r="C231" s="4" t="s">
        <v>18</v>
      </c>
      <c r="D231" s="4" t="s">
        <v>19</v>
      </c>
      <c r="E231" s="15" t="s">
        <v>407</v>
      </c>
      <c r="F231" s="15" t="s">
        <v>768</v>
      </c>
      <c r="G231" s="5">
        <v>0</v>
      </c>
      <c r="H231" s="5">
        <v>0</v>
      </c>
      <c r="I231" s="5">
        <v>116402928.1769879</v>
      </c>
      <c r="J231" s="5">
        <v>4293099.8099547997</v>
      </c>
      <c r="K231" s="5">
        <v>2039897.040724</v>
      </c>
      <c r="L231" s="5">
        <v>0</v>
      </c>
      <c r="M231" s="5">
        <v>0</v>
      </c>
      <c r="N231" s="6">
        <v>47873486.255445018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4085713.6017268146</v>
      </c>
      <c r="V231" s="7">
        <f t="shared" si="3"/>
        <v>174695124.88483852</v>
      </c>
    </row>
    <row r="232" spans="1:22" x14ac:dyDescent="0.25">
      <c r="A232" s="4" t="s">
        <v>5</v>
      </c>
      <c r="B232" s="4" t="s">
        <v>225</v>
      </c>
      <c r="C232" s="4" t="s">
        <v>18</v>
      </c>
      <c r="D232" s="4" t="s">
        <v>19</v>
      </c>
      <c r="E232" s="15" t="s">
        <v>408</v>
      </c>
      <c r="F232" s="15" t="s">
        <v>768</v>
      </c>
      <c r="G232" s="5">
        <v>0</v>
      </c>
      <c r="H232" s="5">
        <v>0</v>
      </c>
      <c r="I232" s="5">
        <v>47757827.69579865</v>
      </c>
      <c r="J232" s="5">
        <v>2290463.6018099999</v>
      </c>
      <c r="K232" s="5">
        <v>1249399.239819</v>
      </c>
      <c r="L232" s="5">
        <v>0</v>
      </c>
      <c r="M232" s="5">
        <v>0</v>
      </c>
      <c r="N232" s="6">
        <v>22212583.431430664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1676287.7812572503</v>
      </c>
      <c r="V232" s="7">
        <f t="shared" si="3"/>
        <v>75186561.750115573</v>
      </c>
    </row>
    <row r="233" spans="1:22" x14ac:dyDescent="0.25">
      <c r="A233" s="4" t="s">
        <v>5</v>
      </c>
      <c r="B233" s="4" t="s">
        <v>225</v>
      </c>
      <c r="C233" s="4" t="s">
        <v>18</v>
      </c>
      <c r="D233" s="4" t="s">
        <v>19</v>
      </c>
      <c r="E233" s="15" t="s">
        <v>409</v>
      </c>
      <c r="F233" s="15" t="s">
        <v>768</v>
      </c>
      <c r="G233" s="5">
        <v>0</v>
      </c>
      <c r="H233" s="5">
        <v>0</v>
      </c>
      <c r="I233" s="5">
        <v>43802721.157524019</v>
      </c>
      <c r="J233" s="5">
        <v>2196421.8642533999</v>
      </c>
      <c r="K233" s="5">
        <v>1056408.8416289999</v>
      </c>
      <c r="L233" s="5">
        <v>0</v>
      </c>
      <c r="M233" s="5">
        <v>0</v>
      </c>
      <c r="N233" s="6">
        <v>25152320.876582965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1537464.533141556</v>
      </c>
      <c r="V233" s="7">
        <f t="shared" si="3"/>
        <v>73745337.273130938</v>
      </c>
    </row>
    <row r="234" spans="1:22" x14ac:dyDescent="0.25">
      <c r="A234" s="4" t="s">
        <v>5</v>
      </c>
      <c r="B234" s="4" t="s">
        <v>225</v>
      </c>
      <c r="C234" s="4" t="s">
        <v>18</v>
      </c>
      <c r="D234" s="4" t="s">
        <v>19</v>
      </c>
      <c r="E234" s="15" t="s">
        <v>410</v>
      </c>
      <c r="F234" s="15" t="s">
        <v>768</v>
      </c>
      <c r="G234" s="5">
        <v>0</v>
      </c>
      <c r="H234" s="5">
        <v>0</v>
      </c>
      <c r="I234" s="5">
        <v>18401283.085382294</v>
      </c>
      <c r="J234" s="5">
        <v>1250231.2307692</v>
      </c>
      <c r="K234" s="5">
        <v>579901.94570136</v>
      </c>
      <c r="L234" s="5">
        <v>0</v>
      </c>
      <c r="M234" s="5">
        <v>0</v>
      </c>
      <c r="N234" s="6">
        <v>10064362.309478203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645880.42387438042</v>
      </c>
      <c r="V234" s="7">
        <f t="shared" si="3"/>
        <v>30941658.995205436</v>
      </c>
    </row>
    <row r="235" spans="1:22" x14ac:dyDescent="0.25">
      <c r="A235" s="4" t="s">
        <v>5</v>
      </c>
      <c r="B235" s="4" t="s">
        <v>225</v>
      </c>
      <c r="C235" s="4" t="s">
        <v>76</v>
      </c>
      <c r="D235" s="4" t="s">
        <v>77</v>
      </c>
      <c r="E235" s="15" t="s">
        <v>411</v>
      </c>
      <c r="F235" s="15" t="s">
        <v>768</v>
      </c>
      <c r="G235" s="5">
        <v>0</v>
      </c>
      <c r="H235" s="5">
        <v>0</v>
      </c>
      <c r="I235" s="5">
        <v>29283163.977158695</v>
      </c>
      <c r="J235" s="5">
        <v>3164954.3438913999</v>
      </c>
      <c r="K235" s="5">
        <v>1165081.9638008999</v>
      </c>
      <c r="L235" s="5">
        <v>0</v>
      </c>
      <c r="M235" s="5">
        <v>0</v>
      </c>
      <c r="N235" s="6">
        <v>23053344.599381719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1092124.26</v>
      </c>
      <c r="V235" s="7">
        <f t="shared" si="3"/>
        <v>57758669.144232713</v>
      </c>
    </row>
    <row r="236" spans="1:22" ht="30" x14ac:dyDescent="0.25">
      <c r="A236" s="4" t="s">
        <v>5</v>
      </c>
      <c r="B236" s="4" t="s">
        <v>412</v>
      </c>
      <c r="C236" s="4" t="s">
        <v>24</v>
      </c>
      <c r="D236" s="4" t="s">
        <v>25</v>
      </c>
      <c r="E236" s="15" t="s">
        <v>413</v>
      </c>
      <c r="F236" s="15" t="s">
        <v>766</v>
      </c>
      <c r="G236" s="5">
        <v>0</v>
      </c>
      <c r="H236" s="5">
        <v>0</v>
      </c>
      <c r="I236" s="5">
        <v>27680879.059781399</v>
      </c>
      <c r="J236" s="5">
        <v>1651158.7330316999</v>
      </c>
      <c r="K236" s="5">
        <v>526930.98642533994</v>
      </c>
      <c r="L236" s="5">
        <v>0</v>
      </c>
      <c r="M236" s="5">
        <v>0</v>
      </c>
      <c r="N236" s="6">
        <v>13837795.357257267</v>
      </c>
      <c r="O236" s="6">
        <v>0</v>
      </c>
      <c r="P236" s="6">
        <v>0</v>
      </c>
      <c r="Q236" s="6">
        <v>-993803.42522702669</v>
      </c>
      <c r="R236" s="6">
        <v>0</v>
      </c>
      <c r="S236" s="6">
        <v>0</v>
      </c>
      <c r="T236" s="6">
        <v>0</v>
      </c>
      <c r="U236" s="6">
        <v>828933.3</v>
      </c>
      <c r="V236" s="7">
        <f t="shared" si="3"/>
        <v>43531894.011268683</v>
      </c>
    </row>
    <row r="237" spans="1:22" x14ac:dyDescent="0.25">
      <c r="A237" s="4" t="s">
        <v>5</v>
      </c>
      <c r="B237" s="4" t="s">
        <v>412</v>
      </c>
      <c r="C237" s="4" t="s">
        <v>69</v>
      </c>
      <c r="D237" s="4" t="s">
        <v>70</v>
      </c>
      <c r="E237" s="15" t="s">
        <v>414</v>
      </c>
      <c r="F237" s="15" t="s">
        <v>766</v>
      </c>
      <c r="G237" s="5">
        <v>0</v>
      </c>
      <c r="H237" s="5">
        <v>0</v>
      </c>
      <c r="I237" s="5">
        <v>22049668.695021678</v>
      </c>
      <c r="J237" s="5">
        <v>1849107.9638008999</v>
      </c>
      <c r="K237" s="5">
        <v>631920.63348415995</v>
      </c>
      <c r="L237" s="5">
        <v>0</v>
      </c>
      <c r="M237" s="5">
        <v>0</v>
      </c>
      <c r="N237" s="6">
        <v>12501858.834217733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586516.5</v>
      </c>
      <c r="V237" s="7">
        <f t="shared" si="3"/>
        <v>37619072.626524471</v>
      </c>
    </row>
    <row r="238" spans="1:22" ht="30" x14ac:dyDescent="0.25">
      <c r="A238" s="4" t="s">
        <v>5</v>
      </c>
      <c r="B238" s="4" t="s">
        <v>412</v>
      </c>
      <c r="C238" s="4" t="s">
        <v>273</v>
      </c>
      <c r="D238" s="4" t="s">
        <v>274</v>
      </c>
      <c r="E238" s="15" t="s">
        <v>415</v>
      </c>
      <c r="F238" s="15" t="s">
        <v>766</v>
      </c>
      <c r="G238" s="5">
        <v>0</v>
      </c>
      <c r="H238" s="5">
        <v>0</v>
      </c>
      <c r="I238" s="5">
        <v>43396358.270329021</v>
      </c>
      <c r="J238" s="5">
        <v>4671726.5791854998</v>
      </c>
      <c r="K238" s="5">
        <v>1488280.3257919</v>
      </c>
      <c r="L238" s="5">
        <v>0</v>
      </c>
      <c r="M238" s="5">
        <v>0</v>
      </c>
      <c r="N238" s="6">
        <v>38435302.062857471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1819605.4200000002</v>
      </c>
      <c r="V238" s="7">
        <f t="shared" si="3"/>
        <v>89811272.65816389</v>
      </c>
    </row>
    <row r="239" spans="1:22" x14ac:dyDescent="0.25">
      <c r="A239" s="4" t="s">
        <v>5</v>
      </c>
      <c r="B239" s="4" t="s">
        <v>412</v>
      </c>
      <c r="C239" s="4" t="s">
        <v>310</v>
      </c>
      <c r="D239" s="4" t="s">
        <v>311</v>
      </c>
      <c r="E239" s="15" t="s">
        <v>416</v>
      </c>
      <c r="F239" s="15" t="s">
        <v>766</v>
      </c>
      <c r="G239" s="5">
        <v>0</v>
      </c>
      <c r="H239" s="5">
        <v>0</v>
      </c>
      <c r="I239" s="5">
        <v>16574281.388876326</v>
      </c>
      <c r="J239" s="5">
        <v>864250.09049772995</v>
      </c>
      <c r="K239" s="5">
        <v>256797.09502263</v>
      </c>
      <c r="L239" s="5">
        <v>0</v>
      </c>
      <c r="M239" s="5">
        <v>0</v>
      </c>
      <c r="N239" s="6">
        <v>7697809.1405814942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532364.32816466456</v>
      </c>
      <c r="V239" s="7">
        <f t="shared" si="3"/>
        <v>25925502.043142844</v>
      </c>
    </row>
    <row r="240" spans="1:22" x14ac:dyDescent="0.25">
      <c r="A240" s="4" t="s">
        <v>5</v>
      </c>
      <c r="B240" s="4" t="s">
        <v>412</v>
      </c>
      <c r="C240" s="4" t="s">
        <v>310</v>
      </c>
      <c r="D240" s="4" t="s">
        <v>311</v>
      </c>
      <c r="E240" s="15" t="s">
        <v>417</v>
      </c>
      <c r="F240" s="15" t="s">
        <v>766</v>
      </c>
      <c r="G240" s="5">
        <v>0</v>
      </c>
      <c r="H240" s="5">
        <v>0</v>
      </c>
      <c r="I240" s="5">
        <v>39780900.006153032</v>
      </c>
      <c r="J240" s="5">
        <v>2496697.4751130999</v>
      </c>
      <c r="K240" s="5">
        <v>877121.59276018001</v>
      </c>
      <c r="L240" s="5">
        <v>0</v>
      </c>
      <c r="M240" s="5">
        <v>0</v>
      </c>
      <c r="N240" s="6">
        <v>21882861.361353729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1277758.6918353355</v>
      </c>
      <c r="V240" s="7">
        <f t="shared" si="3"/>
        <v>66315339.127215378</v>
      </c>
    </row>
    <row r="241" spans="1:22" ht="30" x14ac:dyDescent="0.25">
      <c r="A241" s="4" t="s">
        <v>5</v>
      </c>
      <c r="B241" s="4" t="s">
        <v>418</v>
      </c>
      <c r="C241" s="4" t="s">
        <v>365</v>
      </c>
      <c r="D241" s="4" t="s">
        <v>366</v>
      </c>
      <c r="E241" s="15" t="s">
        <v>419</v>
      </c>
      <c r="F241" s="15" t="s">
        <v>766</v>
      </c>
      <c r="G241" s="5">
        <v>0</v>
      </c>
      <c r="H241" s="5">
        <v>0</v>
      </c>
      <c r="I241" s="5">
        <v>47570480.33260496</v>
      </c>
      <c r="J241" s="5">
        <v>3212384.9502261998</v>
      </c>
      <c r="K241" s="5">
        <v>1150641.719457</v>
      </c>
      <c r="L241" s="5">
        <v>0</v>
      </c>
      <c r="M241" s="5">
        <v>0</v>
      </c>
      <c r="N241" s="6">
        <v>24419823.303461153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1394712</v>
      </c>
      <c r="V241" s="7">
        <f t="shared" si="3"/>
        <v>77748042.305749312</v>
      </c>
    </row>
    <row r="242" spans="1:22" ht="30" x14ac:dyDescent="0.25">
      <c r="A242" s="4" t="s">
        <v>5</v>
      </c>
      <c r="B242" s="4" t="s">
        <v>420</v>
      </c>
      <c r="C242" s="4" t="s">
        <v>305</v>
      </c>
      <c r="D242" s="4" t="s">
        <v>306</v>
      </c>
      <c r="E242" s="15" t="s">
        <v>421</v>
      </c>
      <c r="F242" s="15" t="s">
        <v>766</v>
      </c>
      <c r="G242" s="5">
        <v>0</v>
      </c>
      <c r="H242" s="5">
        <v>0</v>
      </c>
      <c r="I242" s="5">
        <v>134424799.97681656</v>
      </c>
      <c r="J242" s="5">
        <v>5096157.5475113001</v>
      </c>
      <c r="K242" s="5">
        <v>2960071.2941176002</v>
      </c>
      <c r="L242" s="5">
        <v>0</v>
      </c>
      <c r="M242" s="5">
        <v>0</v>
      </c>
      <c r="N242" s="6">
        <v>51390523.570159063</v>
      </c>
      <c r="O242" s="6">
        <v>0</v>
      </c>
      <c r="P242" s="6">
        <v>0</v>
      </c>
      <c r="Q242" s="6">
        <v>46366455.736008227</v>
      </c>
      <c r="R242" s="6">
        <v>0</v>
      </c>
      <c r="S242" s="6">
        <v>0</v>
      </c>
      <c r="T242" s="6">
        <v>0</v>
      </c>
      <c r="U242" s="6">
        <v>4743078.84</v>
      </c>
      <c r="V242" s="7">
        <f t="shared" si="3"/>
        <v>244981086.96461275</v>
      </c>
    </row>
    <row r="243" spans="1:22" x14ac:dyDescent="0.25">
      <c r="A243" s="4" t="s">
        <v>5</v>
      </c>
      <c r="B243" s="4" t="s">
        <v>422</v>
      </c>
      <c r="C243" s="4" t="s">
        <v>356</v>
      </c>
      <c r="D243" s="4" t="s">
        <v>357</v>
      </c>
      <c r="E243" s="15" t="s">
        <v>423</v>
      </c>
      <c r="F243" s="15" t="s">
        <v>766</v>
      </c>
      <c r="G243" s="5">
        <v>0</v>
      </c>
      <c r="H243" s="5">
        <v>0</v>
      </c>
      <c r="I243" s="5">
        <v>72524058.083580047</v>
      </c>
      <c r="J243" s="5">
        <v>5458762.7420814997</v>
      </c>
      <c r="K243" s="5">
        <v>1954356.3529411999</v>
      </c>
      <c r="L243" s="5">
        <v>0</v>
      </c>
      <c r="M243" s="5">
        <v>0</v>
      </c>
      <c r="N243" s="6">
        <v>42192932.724359572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2115970.7399999998</v>
      </c>
      <c r="V243" s="7">
        <f t="shared" si="3"/>
        <v>124246080.64296231</v>
      </c>
    </row>
    <row r="244" spans="1:22" ht="30" x14ac:dyDescent="0.25">
      <c r="A244" s="4" t="s">
        <v>5</v>
      </c>
      <c r="B244" s="4" t="s">
        <v>424</v>
      </c>
      <c r="C244" s="4" t="s">
        <v>7</v>
      </c>
      <c r="D244" s="4" t="s">
        <v>8</v>
      </c>
      <c r="E244" s="15" t="s">
        <v>425</v>
      </c>
      <c r="F244" s="15" t="s">
        <v>767</v>
      </c>
      <c r="G244" s="5">
        <v>0</v>
      </c>
      <c r="H244" s="5">
        <v>0</v>
      </c>
      <c r="I244" s="5">
        <v>9318737.9433438703</v>
      </c>
      <c r="J244" s="5">
        <v>453848.45248868997</v>
      </c>
      <c r="K244" s="5">
        <v>229758.89592760001</v>
      </c>
      <c r="L244" s="5">
        <v>0</v>
      </c>
      <c r="M244" s="5">
        <v>0</v>
      </c>
      <c r="N244" s="6">
        <v>7222105.7018133895</v>
      </c>
      <c r="O244" s="6">
        <v>0</v>
      </c>
      <c r="P244" s="6">
        <v>0</v>
      </c>
      <c r="Q244" s="6">
        <v>1044118.8538778797</v>
      </c>
      <c r="R244" s="6">
        <v>0</v>
      </c>
      <c r="S244" s="6">
        <v>0</v>
      </c>
      <c r="T244" s="6">
        <v>0</v>
      </c>
      <c r="U244" s="6">
        <v>451555.2</v>
      </c>
      <c r="V244" s="7">
        <f t="shared" si="3"/>
        <v>18720125.047451429</v>
      </c>
    </row>
    <row r="245" spans="1:22" ht="30" x14ac:dyDescent="0.25">
      <c r="A245" s="4" t="s">
        <v>5</v>
      </c>
      <c r="B245" s="4" t="s">
        <v>426</v>
      </c>
      <c r="C245" s="4" t="s">
        <v>427</v>
      </c>
      <c r="D245" s="4" t="s">
        <v>428</v>
      </c>
      <c r="E245" s="15" t="s">
        <v>429</v>
      </c>
      <c r="F245" s="15" t="s">
        <v>767</v>
      </c>
      <c r="G245" s="5">
        <v>0</v>
      </c>
      <c r="H245" s="5">
        <v>0</v>
      </c>
      <c r="I245" s="5">
        <v>89673981.48830992</v>
      </c>
      <c r="J245" s="5">
        <v>5742860.6877827998</v>
      </c>
      <c r="K245" s="5">
        <v>2217874.4434389002</v>
      </c>
      <c r="L245" s="5">
        <v>0</v>
      </c>
      <c r="M245" s="5">
        <v>0</v>
      </c>
      <c r="N245" s="6">
        <v>76143688.041143999</v>
      </c>
      <c r="O245" s="6">
        <v>0</v>
      </c>
      <c r="P245" s="6">
        <v>0</v>
      </c>
      <c r="Q245" s="6">
        <v>-18381043.917631458</v>
      </c>
      <c r="R245" s="6">
        <v>0</v>
      </c>
      <c r="S245" s="6">
        <v>0</v>
      </c>
      <c r="T245" s="6">
        <v>0</v>
      </c>
      <c r="U245" s="6">
        <v>2502195.3000000003</v>
      </c>
      <c r="V245" s="7">
        <f t="shared" si="3"/>
        <v>157899556.04304418</v>
      </c>
    </row>
    <row r="246" spans="1:22" x14ac:dyDescent="0.25">
      <c r="A246" s="4" t="s">
        <v>5</v>
      </c>
      <c r="B246" s="4" t="s">
        <v>426</v>
      </c>
      <c r="C246" s="4" t="s">
        <v>33</v>
      </c>
      <c r="D246" s="4" t="s">
        <v>34</v>
      </c>
      <c r="E246" s="15" t="s">
        <v>430</v>
      </c>
      <c r="F246" s="15" t="s">
        <v>767</v>
      </c>
      <c r="G246" s="5">
        <v>0</v>
      </c>
      <c r="H246" s="5">
        <v>0</v>
      </c>
      <c r="I246" s="5">
        <v>107018242.78303131</v>
      </c>
      <c r="J246" s="5">
        <v>7711129.1131221</v>
      </c>
      <c r="K246" s="5">
        <v>3987160.1266967999</v>
      </c>
      <c r="L246" s="5">
        <v>0</v>
      </c>
      <c r="M246" s="5">
        <v>0</v>
      </c>
      <c r="N246" s="6">
        <v>133308126.63383126</v>
      </c>
      <c r="O246" s="6">
        <v>0</v>
      </c>
      <c r="P246" s="6">
        <v>0</v>
      </c>
      <c r="Q246" s="6">
        <v>-11004505.041386386</v>
      </c>
      <c r="R246" s="6">
        <v>0</v>
      </c>
      <c r="S246" s="6">
        <v>0</v>
      </c>
      <c r="T246" s="6">
        <v>0</v>
      </c>
      <c r="U246" s="6">
        <v>3945501.3599999994</v>
      </c>
      <c r="V246" s="7">
        <f t="shared" si="3"/>
        <v>244965654.97529507</v>
      </c>
    </row>
    <row r="247" spans="1:22" ht="30" x14ac:dyDescent="0.25">
      <c r="A247" s="4" t="s">
        <v>5</v>
      </c>
      <c r="B247" s="4" t="s">
        <v>426</v>
      </c>
      <c r="C247" s="4" t="s">
        <v>431</v>
      </c>
      <c r="D247" s="4" t="s">
        <v>432</v>
      </c>
      <c r="E247" s="15" t="s">
        <v>433</v>
      </c>
      <c r="F247" s="15" t="s">
        <v>767</v>
      </c>
      <c r="G247" s="5">
        <v>0</v>
      </c>
      <c r="H247" s="5">
        <v>0</v>
      </c>
      <c r="I247" s="5">
        <v>29943607.369880334</v>
      </c>
      <c r="J247" s="5">
        <v>2073573.0678733001</v>
      </c>
      <c r="K247" s="5">
        <v>1161990.4977376</v>
      </c>
      <c r="L247" s="5">
        <v>0</v>
      </c>
      <c r="M247" s="5">
        <v>0</v>
      </c>
      <c r="N247" s="6">
        <v>28983543.785659965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893946.6</v>
      </c>
      <c r="V247" s="7">
        <f t="shared" si="3"/>
        <v>63056661.321151204</v>
      </c>
    </row>
    <row r="248" spans="1:22" ht="30" x14ac:dyDescent="0.25">
      <c r="A248" s="4" t="s">
        <v>5</v>
      </c>
      <c r="B248" s="4" t="s">
        <v>426</v>
      </c>
      <c r="C248" s="4" t="s">
        <v>434</v>
      </c>
      <c r="D248" s="4" t="s">
        <v>435</v>
      </c>
      <c r="E248" s="15" t="s">
        <v>436</v>
      </c>
      <c r="F248" s="15" t="s">
        <v>767</v>
      </c>
      <c r="G248" s="5">
        <v>0</v>
      </c>
      <c r="H248" s="5">
        <v>0</v>
      </c>
      <c r="I248" s="5">
        <v>23438603.6414872</v>
      </c>
      <c r="J248" s="5">
        <v>1064164.3891403</v>
      </c>
      <c r="K248" s="5">
        <v>662604.98642533994</v>
      </c>
      <c r="L248" s="5">
        <v>0</v>
      </c>
      <c r="M248" s="5">
        <v>0</v>
      </c>
      <c r="N248" s="6">
        <v>36279696.704668865</v>
      </c>
      <c r="O248" s="6">
        <v>0</v>
      </c>
      <c r="P248" s="6">
        <v>0</v>
      </c>
      <c r="Q248" s="6">
        <v>-12082512.836653598</v>
      </c>
      <c r="R248" s="6">
        <v>0</v>
      </c>
      <c r="S248" s="6">
        <v>0</v>
      </c>
      <c r="T248" s="6">
        <v>0</v>
      </c>
      <c r="U248" s="6">
        <v>879606.9</v>
      </c>
      <c r="V248" s="7">
        <f t="shared" si="3"/>
        <v>50242163.78506811</v>
      </c>
    </row>
    <row r="249" spans="1:22" x14ac:dyDescent="0.25">
      <c r="A249" s="4" t="s">
        <v>5</v>
      </c>
      <c r="B249" s="4" t="s">
        <v>437</v>
      </c>
      <c r="C249" s="4" t="s">
        <v>740</v>
      </c>
      <c r="D249" s="4" t="s">
        <v>741</v>
      </c>
      <c r="E249" s="15" t="s">
        <v>440</v>
      </c>
      <c r="F249" s="15" t="s">
        <v>767</v>
      </c>
      <c r="G249" s="5">
        <v>0</v>
      </c>
      <c r="H249" s="5">
        <v>0</v>
      </c>
      <c r="I249" s="5">
        <v>15015924.726734042</v>
      </c>
      <c r="J249" s="5">
        <v>1734888.2986425001</v>
      </c>
      <c r="K249" s="5">
        <v>110448.99547511</v>
      </c>
      <c r="L249" s="5">
        <v>0</v>
      </c>
      <c r="M249" s="5">
        <v>0</v>
      </c>
      <c r="N249" s="6">
        <v>538980.34475676343</v>
      </c>
      <c r="O249" s="6">
        <v>0</v>
      </c>
      <c r="P249" s="6">
        <v>0</v>
      </c>
      <c r="Q249" s="6">
        <v>26586860.127257228</v>
      </c>
      <c r="R249" s="6">
        <v>0</v>
      </c>
      <c r="S249" s="6">
        <v>0</v>
      </c>
      <c r="T249" s="6">
        <v>0</v>
      </c>
      <c r="U249" s="6">
        <v>577764</v>
      </c>
      <c r="V249" s="7">
        <f t="shared" si="3"/>
        <v>44564866.492865644</v>
      </c>
    </row>
    <row r="250" spans="1:22" ht="30" x14ac:dyDescent="0.25">
      <c r="A250" s="4" t="s">
        <v>441</v>
      </c>
      <c r="B250" s="4" t="s">
        <v>441</v>
      </c>
      <c r="C250" s="4" t="s">
        <v>24</v>
      </c>
      <c r="D250" s="4" t="s">
        <v>25</v>
      </c>
      <c r="E250" s="15" t="s">
        <v>442</v>
      </c>
      <c r="F250" s="15" t="s">
        <v>770</v>
      </c>
      <c r="G250" s="5">
        <v>283182977.06331831</v>
      </c>
      <c r="H250" s="5">
        <v>0</v>
      </c>
      <c r="I250" s="5">
        <v>0</v>
      </c>
      <c r="J250" s="5">
        <v>9082368.0723982006</v>
      </c>
      <c r="K250" s="5">
        <v>5173563.4117647</v>
      </c>
      <c r="L250" s="5">
        <v>202439761.48752657</v>
      </c>
      <c r="M250" s="5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10048877.459999999</v>
      </c>
      <c r="T250" s="6">
        <v>0</v>
      </c>
      <c r="U250" s="6">
        <v>0</v>
      </c>
      <c r="V250" s="7">
        <f t="shared" si="3"/>
        <v>509927547.49500769</v>
      </c>
    </row>
    <row r="251" spans="1:22" ht="30" x14ac:dyDescent="0.25">
      <c r="A251" s="4" t="s">
        <v>441</v>
      </c>
      <c r="B251" s="4" t="s">
        <v>441</v>
      </c>
      <c r="C251" s="4" t="s">
        <v>7</v>
      </c>
      <c r="D251" s="4" t="s">
        <v>8</v>
      </c>
      <c r="E251" s="15" t="s">
        <v>443</v>
      </c>
      <c r="F251" s="15" t="s">
        <v>770</v>
      </c>
      <c r="G251" s="5">
        <v>72684551.449509367</v>
      </c>
      <c r="H251" s="5">
        <v>0</v>
      </c>
      <c r="I251" s="5">
        <v>0</v>
      </c>
      <c r="J251" s="5">
        <v>3234066.199095</v>
      </c>
      <c r="K251" s="5">
        <v>2001787.8280543</v>
      </c>
      <c r="L251" s="5">
        <v>46069345.90456669</v>
      </c>
      <c r="M251" s="5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3129343.3800000004</v>
      </c>
      <c r="T251" s="6">
        <v>0</v>
      </c>
      <c r="U251" s="6">
        <v>0</v>
      </c>
      <c r="V251" s="7">
        <f t="shared" si="3"/>
        <v>127119094.76122534</v>
      </c>
    </row>
    <row r="252" spans="1:22" ht="30" x14ac:dyDescent="0.25">
      <c r="A252" s="4" t="s">
        <v>441</v>
      </c>
      <c r="B252" s="4" t="s">
        <v>441</v>
      </c>
      <c r="C252" s="4" t="s">
        <v>7</v>
      </c>
      <c r="D252" s="4" t="s">
        <v>8</v>
      </c>
      <c r="E252" s="15" t="s">
        <v>444</v>
      </c>
      <c r="F252" s="15" t="s">
        <v>771</v>
      </c>
      <c r="G252" s="5">
        <v>102387166.87080885</v>
      </c>
      <c r="H252" s="5">
        <v>0</v>
      </c>
      <c r="I252" s="5">
        <v>0</v>
      </c>
      <c r="J252" s="5">
        <v>6440898.7420814997</v>
      </c>
      <c r="K252" s="5">
        <v>3016712.9411765002</v>
      </c>
      <c r="L252" s="5">
        <v>87686985.744141176</v>
      </c>
      <c r="M252" s="5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6399190.4400000004</v>
      </c>
      <c r="T252" s="6">
        <v>0</v>
      </c>
      <c r="U252" s="6">
        <v>0</v>
      </c>
      <c r="V252" s="7">
        <f t="shared" si="3"/>
        <v>205930954.73820803</v>
      </c>
    </row>
    <row r="253" spans="1:22" ht="30" x14ac:dyDescent="0.25">
      <c r="A253" s="4" t="s">
        <v>441</v>
      </c>
      <c r="B253" s="4" t="s">
        <v>441</v>
      </c>
      <c r="C253" s="4" t="s">
        <v>7</v>
      </c>
      <c r="D253" s="4" t="s">
        <v>8</v>
      </c>
      <c r="E253" s="15" t="s">
        <v>445</v>
      </c>
      <c r="F253" s="15" t="s">
        <v>770</v>
      </c>
      <c r="G253" s="5">
        <v>31552704.084947538</v>
      </c>
      <c r="H253" s="5">
        <v>0</v>
      </c>
      <c r="I253" s="5">
        <v>0</v>
      </c>
      <c r="J253" s="5">
        <v>1072126.3981900001</v>
      </c>
      <c r="K253" s="5">
        <v>741672.16289593</v>
      </c>
      <c r="L253" s="5">
        <v>18257908.783739865</v>
      </c>
      <c r="M253" s="5">
        <v>0</v>
      </c>
      <c r="N253" s="6">
        <v>0</v>
      </c>
      <c r="O253" s="6">
        <v>1670007.2773023248</v>
      </c>
      <c r="P253" s="6">
        <v>0</v>
      </c>
      <c r="Q253" s="6">
        <v>0</v>
      </c>
      <c r="R253" s="6">
        <v>0</v>
      </c>
      <c r="S253" s="6">
        <v>1512493.56</v>
      </c>
      <c r="T253" s="6">
        <v>0</v>
      </c>
      <c r="U253" s="6">
        <v>0</v>
      </c>
      <c r="V253" s="7">
        <f t="shared" si="3"/>
        <v>54806912.267075658</v>
      </c>
    </row>
    <row r="254" spans="1:22" ht="30" x14ac:dyDescent="0.25">
      <c r="A254" s="4" t="s">
        <v>441</v>
      </c>
      <c r="B254" s="4" t="s">
        <v>441</v>
      </c>
      <c r="C254" s="4" t="s">
        <v>7</v>
      </c>
      <c r="D254" s="4" t="s">
        <v>8</v>
      </c>
      <c r="E254" s="15" t="s">
        <v>446</v>
      </c>
      <c r="F254" s="15" t="s">
        <v>770</v>
      </c>
      <c r="G254" s="5">
        <v>102474518.67706442</v>
      </c>
      <c r="H254" s="5">
        <v>0</v>
      </c>
      <c r="I254" s="5">
        <v>0</v>
      </c>
      <c r="J254" s="5">
        <v>2663425.1221719999</v>
      </c>
      <c r="K254" s="5">
        <v>1764242.8325791999</v>
      </c>
      <c r="L254" s="5">
        <v>42296583.355643176</v>
      </c>
      <c r="M254" s="5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3615638.4</v>
      </c>
      <c r="T254" s="6">
        <v>0</v>
      </c>
      <c r="U254" s="6">
        <v>0</v>
      </c>
      <c r="V254" s="7">
        <f t="shared" si="3"/>
        <v>152814408.3874588</v>
      </c>
    </row>
    <row r="255" spans="1:22" x14ac:dyDescent="0.25">
      <c r="A255" s="4" t="s">
        <v>441</v>
      </c>
      <c r="B255" s="4" t="s">
        <v>441</v>
      </c>
      <c r="C255" s="4" t="s">
        <v>447</v>
      </c>
      <c r="D255" s="4" t="s">
        <v>448</v>
      </c>
      <c r="E255" s="15" t="s">
        <v>449</v>
      </c>
      <c r="F255" s="15" t="s">
        <v>772</v>
      </c>
      <c r="G255" s="5">
        <v>45780053.528314754</v>
      </c>
      <c r="H255" s="5">
        <v>17890256.536326692</v>
      </c>
      <c r="I255" s="5">
        <v>0</v>
      </c>
      <c r="J255" s="5">
        <v>2388696.0904977</v>
      </c>
      <c r="K255" s="5">
        <v>1672824.0633483999</v>
      </c>
      <c r="L255" s="5">
        <v>0</v>
      </c>
      <c r="M255" s="5">
        <v>54141973.382233404</v>
      </c>
      <c r="N255" s="6">
        <v>0</v>
      </c>
      <c r="O255" s="6">
        <v>0</v>
      </c>
      <c r="P255" s="6">
        <v>-15171064.890209628</v>
      </c>
      <c r="Q255" s="6">
        <v>0</v>
      </c>
      <c r="R255" s="6">
        <v>0</v>
      </c>
      <c r="S255" s="6">
        <v>0</v>
      </c>
      <c r="T255" s="6">
        <v>1750381.02</v>
      </c>
      <c r="U255" s="6">
        <v>0</v>
      </c>
      <c r="V255" s="7">
        <f t="shared" si="3"/>
        <v>108453119.73051131</v>
      </c>
    </row>
    <row r="256" spans="1:22" x14ac:dyDescent="0.25">
      <c r="A256" s="4" t="s">
        <v>441</v>
      </c>
      <c r="B256" s="4" t="s">
        <v>441</v>
      </c>
      <c r="C256" s="4" t="s">
        <v>447</v>
      </c>
      <c r="D256" s="4" t="s">
        <v>448</v>
      </c>
      <c r="E256" s="15" t="s">
        <v>450</v>
      </c>
      <c r="F256" s="15" t="s">
        <v>772</v>
      </c>
      <c r="G256" s="5">
        <v>34343578.446375862</v>
      </c>
      <c r="H256" s="5">
        <v>13421029.060202193</v>
      </c>
      <c r="I256" s="5">
        <v>0</v>
      </c>
      <c r="J256" s="5">
        <v>1061002.1628959</v>
      </c>
      <c r="K256" s="5">
        <v>702658.28959276003</v>
      </c>
      <c r="L256" s="5">
        <v>0</v>
      </c>
      <c r="M256" s="5">
        <v>19931934.448676258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1244835.72</v>
      </c>
      <c r="U256" s="6">
        <v>0</v>
      </c>
      <c r="V256" s="7">
        <f t="shared" si="3"/>
        <v>70705038.127742976</v>
      </c>
    </row>
    <row r="257" spans="1:22" ht="30" x14ac:dyDescent="0.25">
      <c r="A257" s="4" t="s">
        <v>441</v>
      </c>
      <c r="B257" s="4" t="s">
        <v>441</v>
      </c>
      <c r="C257" s="4" t="s">
        <v>236</v>
      </c>
      <c r="D257" s="4" t="s">
        <v>237</v>
      </c>
      <c r="E257" s="15" t="s">
        <v>451</v>
      </c>
      <c r="F257" s="15" t="s">
        <v>770</v>
      </c>
      <c r="G257" s="5">
        <v>108102280.58261502</v>
      </c>
      <c r="H257" s="5">
        <v>0</v>
      </c>
      <c r="I257" s="5">
        <v>0</v>
      </c>
      <c r="J257" s="5">
        <v>3024934.199095</v>
      </c>
      <c r="K257" s="5">
        <v>2610220.0995474998</v>
      </c>
      <c r="L257" s="5">
        <v>60599849.704890385</v>
      </c>
      <c r="M257" s="5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3916812.7800000003</v>
      </c>
      <c r="T257" s="6">
        <v>0</v>
      </c>
      <c r="U257" s="6">
        <v>0</v>
      </c>
      <c r="V257" s="7">
        <f t="shared" si="3"/>
        <v>178254097.36614791</v>
      </c>
    </row>
    <row r="258" spans="1:22" ht="30" x14ac:dyDescent="0.25">
      <c r="A258" s="4" t="s">
        <v>441</v>
      </c>
      <c r="B258" s="4" t="s">
        <v>441</v>
      </c>
      <c r="C258" s="4" t="s">
        <v>236</v>
      </c>
      <c r="D258" s="4" t="s">
        <v>237</v>
      </c>
      <c r="E258" s="15" t="s">
        <v>452</v>
      </c>
      <c r="F258" s="15" t="s">
        <v>772</v>
      </c>
      <c r="G258" s="5">
        <v>53731552.055097699</v>
      </c>
      <c r="H258" s="5">
        <v>20997599.964931175</v>
      </c>
      <c r="I258" s="5">
        <v>0</v>
      </c>
      <c r="J258" s="5">
        <v>1917378.7420814</v>
      </c>
      <c r="K258" s="5">
        <v>1695546.2352940999</v>
      </c>
      <c r="L258" s="5">
        <v>0</v>
      </c>
      <c r="M258" s="5">
        <v>39218415.323568419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2713600.2600000002</v>
      </c>
      <c r="U258" s="6">
        <v>0</v>
      </c>
      <c r="V258" s="7">
        <f t="shared" si="3"/>
        <v>120274092.58097281</v>
      </c>
    </row>
    <row r="259" spans="1:22" ht="30" x14ac:dyDescent="0.25">
      <c r="A259" s="4" t="s">
        <v>441</v>
      </c>
      <c r="B259" s="4" t="s">
        <v>441</v>
      </c>
      <c r="C259" s="4" t="s">
        <v>236</v>
      </c>
      <c r="D259" s="4" t="s">
        <v>237</v>
      </c>
      <c r="E259" s="15" t="s">
        <v>453</v>
      </c>
      <c r="F259" s="15" t="s">
        <v>770</v>
      </c>
      <c r="G259" s="5">
        <v>67393954.379859865</v>
      </c>
      <c r="H259" s="5">
        <v>0</v>
      </c>
      <c r="I259" s="5">
        <v>0</v>
      </c>
      <c r="J259" s="5">
        <v>2617791.6470587999</v>
      </c>
      <c r="K259" s="5">
        <v>1654273.6561086001</v>
      </c>
      <c r="L259" s="5">
        <v>45090159.781682335</v>
      </c>
      <c r="M259" s="5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2566302.8400000003</v>
      </c>
      <c r="T259" s="6">
        <v>0</v>
      </c>
      <c r="U259" s="6">
        <v>0</v>
      </c>
      <c r="V259" s="7">
        <f t="shared" si="3"/>
        <v>119322482.30470961</v>
      </c>
    </row>
    <row r="260" spans="1:22" x14ac:dyDescent="0.25">
      <c r="A260" s="4" t="s">
        <v>441</v>
      </c>
      <c r="B260" s="4" t="s">
        <v>441</v>
      </c>
      <c r="C260" s="4" t="s">
        <v>242</v>
      </c>
      <c r="D260" s="4" t="s">
        <v>243</v>
      </c>
      <c r="E260" s="15" t="s">
        <v>454</v>
      </c>
      <c r="F260" s="15" t="s">
        <v>771</v>
      </c>
      <c r="G260" s="5">
        <v>200717409.00292653</v>
      </c>
      <c r="H260" s="5">
        <v>0</v>
      </c>
      <c r="I260" s="5">
        <v>0</v>
      </c>
      <c r="J260" s="5">
        <v>9035355.9909502007</v>
      </c>
      <c r="K260" s="5">
        <v>4728108.0723981997</v>
      </c>
      <c r="L260" s="5">
        <v>160416552.35150972</v>
      </c>
      <c r="M260" s="5">
        <v>0</v>
      </c>
      <c r="N260" s="6">
        <v>0</v>
      </c>
      <c r="O260" s="6">
        <v>-17357153.328533806</v>
      </c>
      <c r="P260" s="6">
        <v>0</v>
      </c>
      <c r="Q260" s="6">
        <v>0</v>
      </c>
      <c r="R260" s="6">
        <v>0</v>
      </c>
      <c r="S260" s="6">
        <v>7940280.0600000005</v>
      </c>
      <c r="T260" s="6">
        <v>0</v>
      </c>
      <c r="U260" s="6">
        <v>0</v>
      </c>
      <c r="V260" s="7">
        <f t="shared" si="3"/>
        <v>365480552.14925081</v>
      </c>
    </row>
    <row r="261" spans="1:22" x14ac:dyDescent="0.25">
      <c r="A261" s="4" t="s">
        <v>441</v>
      </c>
      <c r="B261" s="4" t="s">
        <v>441</v>
      </c>
      <c r="C261" s="4" t="s">
        <v>455</v>
      </c>
      <c r="D261" s="4" t="s">
        <v>456</v>
      </c>
      <c r="E261" s="15" t="s">
        <v>457</v>
      </c>
      <c r="F261" s="15" t="s">
        <v>770</v>
      </c>
      <c r="G261" s="5">
        <v>186217695.25286299</v>
      </c>
      <c r="H261" s="5">
        <v>0</v>
      </c>
      <c r="I261" s="5">
        <v>0</v>
      </c>
      <c r="J261" s="5">
        <v>7203224.5701356996</v>
      </c>
      <c r="K261" s="5">
        <v>4383243.9728506999</v>
      </c>
      <c r="L261" s="5">
        <v>129373233.91567415</v>
      </c>
      <c r="M261" s="5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7369578.9000000004</v>
      </c>
      <c r="T261" s="6">
        <v>0</v>
      </c>
      <c r="U261" s="6">
        <v>0</v>
      </c>
      <c r="V261" s="7">
        <f t="shared" si="3"/>
        <v>334546976.61152351</v>
      </c>
    </row>
    <row r="262" spans="1:22" x14ac:dyDescent="0.25">
      <c r="A262" s="4" t="s">
        <v>441</v>
      </c>
      <c r="B262" s="4" t="s">
        <v>441</v>
      </c>
      <c r="C262" s="4" t="s">
        <v>100</v>
      </c>
      <c r="D262" s="4" t="s">
        <v>101</v>
      </c>
      <c r="E262" s="15" t="s">
        <v>458</v>
      </c>
      <c r="F262" s="15" t="s">
        <v>770</v>
      </c>
      <c r="G262" s="5">
        <v>54063938.953470245</v>
      </c>
      <c r="H262" s="5">
        <v>0</v>
      </c>
      <c r="I262" s="5">
        <v>0</v>
      </c>
      <c r="J262" s="5">
        <v>1824400.3710407</v>
      </c>
      <c r="K262" s="5">
        <v>1039715.4117647</v>
      </c>
      <c r="L262" s="5">
        <v>34815947.830405638</v>
      </c>
      <c r="M262" s="5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1990452.6</v>
      </c>
      <c r="T262" s="6">
        <v>0</v>
      </c>
      <c r="U262" s="6">
        <v>0</v>
      </c>
      <c r="V262" s="7">
        <f t="shared" si="3"/>
        <v>93734455.166681275</v>
      </c>
    </row>
    <row r="263" spans="1:22" x14ac:dyDescent="0.25">
      <c r="A263" s="4" t="s">
        <v>441</v>
      </c>
      <c r="B263" s="4" t="s">
        <v>441</v>
      </c>
      <c r="C263" s="4" t="s">
        <v>100</v>
      </c>
      <c r="D263" s="4" t="s">
        <v>101</v>
      </c>
      <c r="E263" s="15" t="s">
        <v>459</v>
      </c>
      <c r="F263" s="15" t="s">
        <v>770</v>
      </c>
      <c r="G263" s="5">
        <v>65001208.692660928</v>
      </c>
      <c r="H263" s="5">
        <v>0</v>
      </c>
      <c r="I263" s="5">
        <v>0</v>
      </c>
      <c r="J263" s="5">
        <v>3303306.2714932002</v>
      </c>
      <c r="K263" s="5">
        <v>1516588.7058824</v>
      </c>
      <c r="L263" s="5">
        <v>44871068.150493205</v>
      </c>
      <c r="M263" s="5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2270882.8800000004</v>
      </c>
      <c r="T263" s="6">
        <v>0</v>
      </c>
      <c r="U263" s="6">
        <v>0</v>
      </c>
      <c r="V263" s="7">
        <f t="shared" si="3"/>
        <v>116963054.70052972</v>
      </c>
    </row>
    <row r="264" spans="1:22" x14ac:dyDescent="0.25">
      <c r="A264" s="4" t="s">
        <v>441</v>
      </c>
      <c r="B264" s="4" t="s">
        <v>441</v>
      </c>
      <c r="C264" s="4" t="s">
        <v>370</v>
      </c>
      <c r="D264" s="4" t="s">
        <v>371</v>
      </c>
      <c r="E264" s="15" t="s">
        <v>742</v>
      </c>
      <c r="F264" s="15" t="s">
        <v>770</v>
      </c>
      <c r="G264" s="5">
        <v>37823089.126831427</v>
      </c>
      <c r="H264" s="5">
        <v>0</v>
      </c>
      <c r="I264" s="5">
        <v>0</v>
      </c>
      <c r="J264" s="5">
        <v>1064615.9366516001</v>
      </c>
      <c r="K264" s="5">
        <v>1027518.4072398</v>
      </c>
      <c r="L264" s="5">
        <v>18616976.093079567</v>
      </c>
      <c r="M264" s="5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1269328.32</v>
      </c>
      <c r="T264" s="6">
        <v>0</v>
      </c>
      <c r="U264" s="6">
        <v>0</v>
      </c>
      <c r="V264" s="7">
        <f t="shared" ref="V264:V327" si="4">+SUM(G264:U264)</f>
        <v>59801527.883802399</v>
      </c>
    </row>
    <row r="265" spans="1:22" x14ac:dyDescent="0.25">
      <c r="A265" s="4" t="s">
        <v>441</v>
      </c>
      <c r="B265" s="4" t="s">
        <v>441</v>
      </c>
      <c r="C265" s="4" t="s">
        <v>18</v>
      </c>
      <c r="D265" s="4" t="s">
        <v>19</v>
      </c>
      <c r="E265" s="15" t="s">
        <v>743</v>
      </c>
      <c r="F265" s="15" t="s">
        <v>770</v>
      </c>
      <c r="G265" s="5">
        <v>93165112.544476911</v>
      </c>
      <c r="H265" s="5">
        <v>0</v>
      </c>
      <c r="I265" s="5">
        <v>0</v>
      </c>
      <c r="J265" s="5">
        <v>3478453.1312217</v>
      </c>
      <c r="K265" s="5">
        <v>2054743.7737557001</v>
      </c>
      <c r="L265" s="5">
        <v>51528529.676769316</v>
      </c>
      <c r="M265" s="5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3883977.3599999994</v>
      </c>
      <c r="T265" s="6">
        <v>0</v>
      </c>
      <c r="U265" s="6">
        <v>0</v>
      </c>
      <c r="V265" s="7">
        <f t="shared" si="4"/>
        <v>154110816.48622364</v>
      </c>
    </row>
    <row r="266" spans="1:22" x14ac:dyDescent="0.25">
      <c r="A266" s="4" t="s">
        <v>441</v>
      </c>
      <c r="B266" s="4" t="s">
        <v>441</v>
      </c>
      <c r="C266" s="4" t="s">
        <v>460</v>
      </c>
      <c r="D266" s="4" t="s">
        <v>461</v>
      </c>
      <c r="E266" s="15" t="s">
        <v>462</v>
      </c>
      <c r="F266" s="15" t="s">
        <v>772</v>
      </c>
      <c r="G266" s="5">
        <v>43267140.784192413</v>
      </c>
      <c r="H266" s="5">
        <v>16908242.532827374</v>
      </c>
      <c r="I266" s="5">
        <v>0</v>
      </c>
      <c r="J266" s="5">
        <v>1892500.4253394001</v>
      </c>
      <c r="K266" s="5">
        <v>1689466.2171946</v>
      </c>
      <c r="L266" s="5">
        <v>0</v>
      </c>
      <c r="M266" s="5">
        <v>35163098.115147375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1842010.74</v>
      </c>
      <c r="U266" s="6">
        <v>0</v>
      </c>
      <c r="V266" s="7">
        <f t="shared" si="4"/>
        <v>100762458.81470115</v>
      </c>
    </row>
    <row r="267" spans="1:22" ht="30" x14ac:dyDescent="0.25">
      <c r="A267" s="4" t="s">
        <v>441</v>
      </c>
      <c r="B267" s="4" t="s">
        <v>441</v>
      </c>
      <c r="C267" s="4" t="s">
        <v>463</v>
      </c>
      <c r="D267" s="4" t="s">
        <v>464</v>
      </c>
      <c r="E267" s="15" t="s">
        <v>465</v>
      </c>
      <c r="F267" s="15" t="s">
        <v>770</v>
      </c>
      <c r="G267" s="5">
        <v>93868915.688374549</v>
      </c>
      <c r="H267" s="5">
        <v>0</v>
      </c>
      <c r="I267" s="5">
        <v>0</v>
      </c>
      <c r="J267" s="5">
        <v>2129144.0723982002</v>
      </c>
      <c r="K267" s="5">
        <v>1561397.3846154001</v>
      </c>
      <c r="L267" s="5">
        <v>43752707.892963417</v>
      </c>
      <c r="M267" s="5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3316280.4</v>
      </c>
      <c r="T267" s="6">
        <v>0</v>
      </c>
      <c r="U267" s="6">
        <v>0</v>
      </c>
      <c r="V267" s="7">
        <f t="shared" si="4"/>
        <v>144628445.43835157</v>
      </c>
    </row>
    <row r="268" spans="1:22" ht="30" x14ac:dyDescent="0.25">
      <c r="A268" s="4" t="s">
        <v>441</v>
      </c>
      <c r="B268" s="4" t="s">
        <v>441</v>
      </c>
      <c r="C268" s="4" t="s">
        <v>463</v>
      </c>
      <c r="D268" s="4" t="s">
        <v>464</v>
      </c>
      <c r="E268" s="15" t="s">
        <v>466</v>
      </c>
      <c r="F268" s="15" t="s">
        <v>770</v>
      </c>
      <c r="G268" s="5">
        <v>67939322.879159689</v>
      </c>
      <c r="H268" s="5">
        <v>0</v>
      </c>
      <c r="I268" s="5">
        <v>0</v>
      </c>
      <c r="J268" s="5">
        <v>2273267.8642533999</v>
      </c>
      <c r="K268" s="5">
        <v>1220242.9049774001</v>
      </c>
      <c r="L268" s="5">
        <v>34855987.43904575</v>
      </c>
      <c r="M268" s="5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2808204.48</v>
      </c>
      <c r="T268" s="6">
        <v>0</v>
      </c>
      <c r="U268" s="6">
        <v>0</v>
      </c>
      <c r="V268" s="7">
        <f t="shared" si="4"/>
        <v>109097025.56743623</v>
      </c>
    </row>
    <row r="269" spans="1:22" ht="30" x14ac:dyDescent="0.25">
      <c r="A269" s="4" t="s">
        <v>441</v>
      </c>
      <c r="B269" s="4" t="s">
        <v>441</v>
      </c>
      <c r="C269" s="4" t="s">
        <v>463</v>
      </c>
      <c r="D269" s="4" t="s">
        <v>464</v>
      </c>
      <c r="E269" s="15" t="s">
        <v>467</v>
      </c>
      <c r="F269" s="15" t="s">
        <v>770</v>
      </c>
      <c r="G269" s="5">
        <v>75249883.595484272</v>
      </c>
      <c r="H269" s="5">
        <v>0</v>
      </c>
      <c r="I269" s="5">
        <v>0</v>
      </c>
      <c r="J269" s="5">
        <v>2904981.4389140001</v>
      </c>
      <c r="K269" s="5">
        <v>2546174.9864253998</v>
      </c>
      <c r="L269" s="5">
        <v>53878571.921547264</v>
      </c>
      <c r="M269" s="5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3327845.4</v>
      </c>
      <c r="T269" s="6">
        <v>0</v>
      </c>
      <c r="U269" s="6">
        <v>0</v>
      </c>
      <c r="V269" s="7">
        <f t="shared" si="4"/>
        <v>137907457.34237096</v>
      </c>
    </row>
    <row r="270" spans="1:22" ht="30" x14ac:dyDescent="0.25">
      <c r="A270" s="4" t="s">
        <v>441</v>
      </c>
      <c r="B270" s="4" t="s">
        <v>441</v>
      </c>
      <c r="C270" s="4" t="s">
        <v>463</v>
      </c>
      <c r="D270" s="4" t="s">
        <v>464</v>
      </c>
      <c r="E270" s="15" t="s">
        <v>468</v>
      </c>
      <c r="F270" s="15" t="s">
        <v>770</v>
      </c>
      <c r="G270" s="5">
        <v>75521576.84018518</v>
      </c>
      <c r="H270" s="5">
        <v>0</v>
      </c>
      <c r="I270" s="5">
        <v>0</v>
      </c>
      <c r="J270" s="5">
        <v>2819715.6108597</v>
      </c>
      <c r="K270" s="5">
        <v>1751585.3484163</v>
      </c>
      <c r="L270" s="5">
        <v>36687387.038838111</v>
      </c>
      <c r="M270" s="5">
        <v>0</v>
      </c>
      <c r="N270" s="6">
        <v>0</v>
      </c>
      <c r="O270" s="6">
        <v>9138897.5231490135</v>
      </c>
      <c r="P270" s="6">
        <v>0</v>
      </c>
      <c r="Q270" s="6">
        <v>0</v>
      </c>
      <c r="R270" s="6">
        <v>0</v>
      </c>
      <c r="S270" s="6">
        <v>3543442.7399999998</v>
      </c>
      <c r="T270" s="6">
        <v>0</v>
      </c>
      <c r="U270" s="6">
        <v>0</v>
      </c>
      <c r="V270" s="7">
        <f t="shared" si="4"/>
        <v>129462605.10144831</v>
      </c>
    </row>
    <row r="271" spans="1:22" ht="30" x14ac:dyDescent="0.25">
      <c r="A271" s="4" t="s">
        <v>441</v>
      </c>
      <c r="B271" s="4" t="s">
        <v>441</v>
      </c>
      <c r="C271" s="4" t="s">
        <v>469</v>
      </c>
      <c r="D271" s="4" t="s">
        <v>470</v>
      </c>
      <c r="E271" s="15" t="s">
        <v>471</v>
      </c>
      <c r="F271" s="15" t="s">
        <v>772</v>
      </c>
      <c r="G271" s="5">
        <v>43377051.816056103</v>
      </c>
      <c r="H271" s="5">
        <v>16951194.351461608</v>
      </c>
      <c r="I271" s="5">
        <v>0</v>
      </c>
      <c r="J271" s="5">
        <v>1507435.6199095</v>
      </c>
      <c r="K271" s="5">
        <v>902149.76470587996</v>
      </c>
      <c r="L271" s="5">
        <v>0</v>
      </c>
      <c r="M271" s="5">
        <v>30689730.122723829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2217660.66</v>
      </c>
      <c r="U271" s="6">
        <v>0</v>
      </c>
      <c r="V271" s="7">
        <f t="shared" si="4"/>
        <v>95645222.334856912</v>
      </c>
    </row>
    <row r="272" spans="1:22" x14ac:dyDescent="0.25">
      <c r="A272" s="4" t="s">
        <v>441</v>
      </c>
      <c r="B272" s="4" t="s">
        <v>441</v>
      </c>
      <c r="C272" s="4" t="s">
        <v>472</v>
      </c>
      <c r="D272" s="4" t="s">
        <v>473</v>
      </c>
      <c r="E272" s="15" t="s">
        <v>474</v>
      </c>
      <c r="F272" s="15" t="s">
        <v>770</v>
      </c>
      <c r="G272" s="5">
        <v>83632662.001910046</v>
      </c>
      <c r="H272" s="5">
        <v>0</v>
      </c>
      <c r="I272" s="5">
        <v>0</v>
      </c>
      <c r="J272" s="5">
        <v>3142167.9185520001</v>
      </c>
      <c r="K272" s="5">
        <v>2576226.9502261998</v>
      </c>
      <c r="L272" s="5">
        <v>58432215.249472931</v>
      </c>
      <c r="M272" s="5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2827776.42</v>
      </c>
      <c r="T272" s="6">
        <v>0</v>
      </c>
      <c r="U272" s="6">
        <v>0</v>
      </c>
      <c r="V272" s="7">
        <f t="shared" si="4"/>
        <v>150611048.54016116</v>
      </c>
    </row>
    <row r="273" spans="1:22" x14ac:dyDescent="0.25">
      <c r="A273" s="4" t="s">
        <v>441</v>
      </c>
      <c r="B273" s="4" t="s">
        <v>441</v>
      </c>
      <c r="C273" s="4" t="s">
        <v>472</v>
      </c>
      <c r="D273" s="4" t="s">
        <v>473</v>
      </c>
      <c r="E273" s="15" t="s">
        <v>475</v>
      </c>
      <c r="F273" s="15" t="s">
        <v>770</v>
      </c>
      <c r="G273" s="5">
        <v>71079533.975886926</v>
      </c>
      <c r="H273" s="5">
        <v>0</v>
      </c>
      <c r="I273" s="5">
        <v>0</v>
      </c>
      <c r="J273" s="5">
        <v>3001453.7285067998</v>
      </c>
      <c r="K273" s="5">
        <v>1992668.0361991001</v>
      </c>
      <c r="L273" s="5">
        <v>53145377.472081058</v>
      </c>
      <c r="M273" s="5">
        <v>0</v>
      </c>
      <c r="N273" s="6">
        <v>0</v>
      </c>
      <c r="O273" s="6">
        <v>-172258.43280176807</v>
      </c>
      <c r="P273" s="6">
        <v>0</v>
      </c>
      <c r="Q273" s="6">
        <v>0</v>
      </c>
      <c r="R273" s="6">
        <v>0</v>
      </c>
      <c r="S273" s="6">
        <v>2470608.54</v>
      </c>
      <c r="T273" s="6">
        <v>0</v>
      </c>
      <c r="U273" s="6">
        <v>0</v>
      </c>
      <c r="V273" s="7">
        <f t="shared" si="4"/>
        <v>131517383.31987211</v>
      </c>
    </row>
    <row r="274" spans="1:22" x14ac:dyDescent="0.25">
      <c r="A274" s="4" t="s">
        <v>441</v>
      </c>
      <c r="B274" s="4" t="s">
        <v>441</v>
      </c>
      <c r="C274" s="4" t="s">
        <v>476</v>
      </c>
      <c r="D274" s="4" t="s">
        <v>477</v>
      </c>
      <c r="E274" s="15" t="s">
        <v>478</v>
      </c>
      <c r="F274" s="15" t="s">
        <v>770</v>
      </c>
      <c r="G274" s="5">
        <v>13688502.720267039</v>
      </c>
      <c r="H274" s="5">
        <v>0</v>
      </c>
      <c r="I274" s="5">
        <v>0</v>
      </c>
      <c r="J274" s="5">
        <v>461465.52941177</v>
      </c>
      <c r="K274" s="5">
        <v>314545.93665157998</v>
      </c>
      <c r="L274" s="5">
        <v>6377672.1682718247</v>
      </c>
      <c r="M274" s="5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462228.66</v>
      </c>
      <c r="T274" s="6">
        <v>0</v>
      </c>
      <c r="U274" s="6">
        <v>0</v>
      </c>
      <c r="V274" s="7">
        <f t="shared" si="4"/>
        <v>21304415.014602214</v>
      </c>
    </row>
    <row r="275" spans="1:22" x14ac:dyDescent="0.25">
      <c r="A275" s="4" t="s">
        <v>441</v>
      </c>
      <c r="B275" s="4" t="s">
        <v>441</v>
      </c>
      <c r="C275" s="4" t="s">
        <v>476</v>
      </c>
      <c r="D275" s="4" t="s">
        <v>477</v>
      </c>
      <c r="E275" s="15" t="s">
        <v>479</v>
      </c>
      <c r="F275" s="15" t="s">
        <v>770</v>
      </c>
      <c r="G275" s="5">
        <v>101037507.96826309</v>
      </c>
      <c r="H275" s="5">
        <v>0</v>
      </c>
      <c r="I275" s="5">
        <v>0</v>
      </c>
      <c r="J275" s="5">
        <v>2659481.0045249001</v>
      </c>
      <c r="K275" s="5">
        <v>2753669.3212669999</v>
      </c>
      <c r="L275" s="5">
        <v>69287149.995473772</v>
      </c>
      <c r="M275" s="5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3606024.42</v>
      </c>
      <c r="T275" s="6">
        <v>0</v>
      </c>
      <c r="U275" s="6">
        <v>0</v>
      </c>
      <c r="V275" s="7">
        <f t="shared" si="4"/>
        <v>179343832.70952874</v>
      </c>
    </row>
    <row r="276" spans="1:22" ht="30" x14ac:dyDescent="0.25">
      <c r="A276" s="4" t="s">
        <v>441</v>
      </c>
      <c r="B276" s="4" t="s">
        <v>441</v>
      </c>
      <c r="C276" s="4" t="s">
        <v>193</v>
      </c>
      <c r="D276" s="4" t="s">
        <v>194</v>
      </c>
      <c r="E276" s="15" t="s">
        <v>480</v>
      </c>
      <c r="F276" s="15" t="s">
        <v>770</v>
      </c>
      <c r="G276" s="5">
        <v>92595433.249894023</v>
      </c>
      <c r="H276" s="5">
        <v>0</v>
      </c>
      <c r="I276" s="5">
        <v>0</v>
      </c>
      <c r="J276" s="5">
        <v>2977933.5384614998</v>
      </c>
      <c r="K276" s="5">
        <v>2643596.1719457</v>
      </c>
      <c r="L276" s="5">
        <v>70111621.87501736</v>
      </c>
      <c r="M276" s="5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3106691.1</v>
      </c>
      <c r="T276" s="6">
        <v>0</v>
      </c>
      <c r="U276" s="6">
        <v>0</v>
      </c>
      <c r="V276" s="7">
        <f t="shared" si="4"/>
        <v>171435275.93531859</v>
      </c>
    </row>
    <row r="277" spans="1:22" ht="30" x14ac:dyDescent="0.25">
      <c r="A277" s="4" t="s">
        <v>441</v>
      </c>
      <c r="B277" s="4" t="s">
        <v>441</v>
      </c>
      <c r="C277" s="4" t="s">
        <v>481</v>
      </c>
      <c r="D277" s="4" t="s">
        <v>482</v>
      </c>
      <c r="E277" s="15" t="s">
        <v>483</v>
      </c>
      <c r="F277" s="15" t="s">
        <v>772</v>
      </c>
      <c r="G277" s="5">
        <v>70143416.884243652</v>
      </c>
      <c r="H277" s="5">
        <v>27411145.808675993</v>
      </c>
      <c r="I277" s="5">
        <v>0</v>
      </c>
      <c r="J277" s="5">
        <v>4439219.3303167997</v>
      </c>
      <c r="K277" s="5">
        <v>3853711.3031674</v>
      </c>
      <c r="L277" s="5">
        <v>0</v>
      </c>
      <c r="M277" s="5">
        <v>90545771.284113675</v>
      </c>
      <c r="N277" s="6">
        <v>0</v>
      </c>
      <c r="O277" s="6">
        <v>0</v>
      </c>
      <c r="P277" s="6">
        <v>-8322182.2288757777</v>
      </c>
      <c r="Q277" s="6">
        <v>0</v>
      </c>
      <c r="R277" s="6">
        <v>0</v>
      </c>
      <c r="S277" s="6">
        <v>0</v>
      </c>
      <c r="T277" s="6">
        <v>3638152.8000000003</v>
      </c>
      <c r="U277" s="6">
        <v>0</v>
      </c>
      <c r="V277" s="7">
        <f t="shared" si="4"/>
        <v>191709235.18164173</v>
      </c>
    </row>
    <row r="278" spans="1:22" ht="30" x14ac:dyDescent="0.25">
      <c r="A278" s="4" t="s">
        <v>441</v>
      </c>
      <c r="B278" s="4" t="s">
        <v>441</v>
      </c>
      <c r="C278" s="4" t="s">
        <v>481</v>
      </c>
      <c r="D278" s="4" t="s">
        <v>482</v>
      </c>
      <c r="E278" s="15" t="s">
        <v>484</v>
      </c>
      <c r="F278" s="15" t="s">
        <v>770</v>
      </c>
      <c r="G278" s="5">
        <v>74332842.474027723</v>
      </c>
      <c r="H278" s="5">
        <v>0</v>
      </c>
      <c r="I278" s="5">
        <v>0</v>
      </c>
      <c r="J278" s="5">
        <v>2099585.1312217</v>
      </c>
      <c r="K278" s="5">
        <v>1097898.9411764999</v>
      </c>
      <c r="L278" s="5">
        <v>40962454.198938824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2743814.8800000004</v>
      </c>
      <c r="T278" s="6">
        <v>0</v>
      </c>
      <c r="U278" s="6">
        <v>0</v>
      </c>
      <c r="V278" s="7">
        <f t="shared" si="4"/>
        <v>121236595.62536475</v>
      </c>
    </row>
    <row r="279" spans="1:22" x14ac:dyDescent="0.25">
      <c r="A279" s="4" t="s">
        <v>441</v>
      </c>
      <c r="B279" s="4" t="s">
        <v>441</v>
      </c>
      <c r="C279" s="4" t="s">
        <v>103</v>
      </c>
      <c r="D279" s="4" t="s">
        <v>104</v>
      </c>
      <c r="E279" s="15" t="s">
        <v>485</v>
      </c>
      <c r="F279" s="15" t="s">
        <v>770</v>
      </c>
      <c r="G279" s="5">
        <v>62672835.363042615</v>
      </c>
      <c r="H279" s="5">
        <v>0</v>
      </c>
      <c r="I279" s="5">
        <v>0</v>
      </c>
      <c r="J279" s="5">
        <v>1357278.6515837</v>
      </c>
      <c r="K279" s="5">
        <v>640881.80995475</v>
      </c>
      <c r="L279" s="5">
        <v>15342824.64339002</v>
      </c>
      <c r="M279" s="5">
        <v>0</v>
      </c>
      <c r="N279" s="6">
        <v>0</v>
      </c>
      <c r="O279" s="6">
        <v>1007594.1860464066</v>
      </c>
      <c r="P279" s="6">
        <v>0</v>
      </c>
      <c r="Q279" s="6">
        <v>0</v>
      </c>
      <c r="R279" s="6">
        <v>0</v>
      </c>
      <c r="S279" s="6">
        <v>1895559.3</v>
      </c>
      <c r="T279" s="6">
        <v>0</v>
      </c>
      <c r="U279" s="6">
        <v>0</v>
      </c>
      <c r="V279" s="7">
        <f t="shared" si="4"/>
        <v>82916973.95401749</v>
      </c>
    </row>
    <row r="280" spans="1:22" x14ac:dyDescent="0.25">
      <c r="A280" s="4" t="s">
        <v>441</v>
      </c>
      <c r="B280" s="4" t="s">
        <v>441</v>
      </c>
      <c r="C280" s="4" t="s">
        <v>103</v>
      </c>
      <c r="D280" s="4" t="s">
        <v>104</v>
      </c>
      <c r="E280" s="15" t="s">
        <v>486</v>
      </c>
      <c r="F280" s="15" t="s">
        <v>770</v>
      </c>
      <c r="G280" s="5">
        <v>204554865.96698233</v>
      </c>
      <c r="H280" s="5">
        <v>0</v>
      </c>
      <c r="I280" s="5">
        <v>0</v>
      </c>
      <c r="J280" s="5">
        <v>6370562.4253393998</v>
      </c>
      <c r="K280" s="5">
        <v>4106430.9683257998</v>
      </c>
      <c r="L280" s="5">
        <v>143826156.61738005</v>
      </c>
      <c r="M280" s="5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6592338.9000000004</v>
      </c>
      <c r="T280" s="6">
        <v>0</v>
      </c>
      <c r="U280" s="6">
        <v>0</v>
      </c>
      <c r="V280" s="7">
        <f t="shared" si="4"/>
        <v>365450354.87802756</v>
      </c>
    </row>
    <row r="281" spans="1:22" x14ac:dyDescent="0.25">
      <c r="A281" s="4" t="s">
        <v>441</v>
      </c>
      <c r="B281" s="4" t="s">
        <v>441</v>
      </c>
      <c r="C281" s="4" t="s">
        <v>487</v>
      </c>
      <c r="D281" s="4" t="s">
        <v>488</v>
      </c>
      <c r="E281" s="15" t="s">
        <v>489</v>
      </c>
      <c r="F281" s="15" t="s">
        <v>772</v>
      </c>
      <c r="G281" s="5">
        <v>44318321.02149833</v>
      </c>
      <c r="H281" s="5">
        <v>17319030.25940109</v>
      </c>
      <c r="I281" s="5">
        <v>0</v>
      </c>
      <c r="J281" s="5">
        <v>2287939.6742081</v>
      </c>
      <c r="K281" s="5">
        <v>2150646.0361990998</v>
      </c>
      <c r="L281" s="5">
        <v>0</v>
      </c>
      <c r="M281" s="5">
        <v>55318076.583394319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2046337.56</v>
      </c>
      <c r="U281" s="6">
        <v>0</v>
      </c>
      <c r="V281" s="7">
        <f t="shared" si="4"/>
        <v>123440351.13470094</v>
      </c>
    </row>
    <row r="282" spans="1:22" x14ac:dyDescent="0.25">
      <c r="A282" s="4" t="s">
        <v>441</v>
      </c>
      <c r="B282" s="4" t="s">
        <v>441</v>
      </c>
      <c r="C282" s="4" t="s">
        <v>490</v>
      </c>
      <c r="D282" s="4" t="s">
        <v>491</v>
      </c>
      <c r="E282" s="15" t="s">
        <v>492</v>
      </c>
      <c r="F282" s="15" t="s">
        <v>772</v>
      </c>
      <c r="G282" s="5">
        <v>52604605.854180254</v>
      </c>
      <c r="H282" s="5">
        <v>20557203.873550855</v>
      </c>
      <c r="I282" s="5">
        <v>0</v>
      </c>
      <c r="J282" s="5">
        <v>1829361.1221719</v>
      </c>
      <c r="K282" s="5">
        <v>1439654.5248869001</v>
      </c>
      <c r="L282" s="5">
        <v>0</v>
      </c>
      <c r="M282" s="5">
        <v>46163760.114055127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2125141.02</v>
      </c>
      <c r="U282" s="6">
        <v>0</v>
      </c>
      <c r="V282" s="7">
        <f t="shared" si="4"/>
        <v>124719726.50884503</v>
      </c>
    </row>
    <row r="283" spans="1:22" ht="30" x14ac:dyDescent="0.25">
      <c r="A283" s="4" t="s">
        <v>441</v>
      </c>
      <c r="B283" s="4" t="s">
        <v>441</v>
      </c>
      <c r="C283" s="4" t="s">
        <v>93</v>
      </c>
      <c r="D283" s="4" t="s">
        <v>94</v>
      </c>
      <c r="E283" s="15" t="s">
        <v>493</v>
      </c>
      <c r="F283" s="15" t="s">
        <v>770</v>
      </c>
      <c r="G283" s="5">
        <v>77487352.645221204</v>
      </c>
      <c r="H283" s="5">
        <v>0</v>
      </c>
      <c r="I283" s="5">
        <v>0</v>
      </c>
      <c r="J283" s="5">
        <v>3011026.0090498002</v>
      </c>
      <c r="K283" s="5">
        <v>1538498.2714932</v>
      </c>
      <c r="L283" s="5">
        <v>64176086.459431261</v>
      </c>
      <c r="M283" s="5">
        <v>0</v>
      </c>
      <c r="N283" s="6">
        <v>0</v>
      </c>
      <c r="O283" s="6">
        <v>24088544.5520899</v>
      </c>
      <c r="P283" s="6">
        <v>0</v>
      </c>
      <c r="Q283" s="6">
        <v>0</v>
      </c>
      <c r="R283" s="6">
        <v>0</v>
      </c>
      <c r="S283" s="6">
        <v>4398090.66</v>
      </c>
      <c r="T283" s="6">
        <v>0</v>
      </c>
      <c r="U283" s="6">
        <v>0</v>
      </c>
      <c r="V283" s="7">
        <f t="shared" si="4"/>
        <v>174699598.59728536</v>
      </c>
    </row>
    <row r="284" spans="1:22" ht="30" x14ac:dyDescent="0.25">
      <c r="A284" s="4" t="s">
        <v>441</v>
      </c>
      <c r="B284" s="4" t="s">
        <v>441</v>
      </c>
      <c r="C284" s="4" t="s">
        <v>93</v>
      </c>
      <c r="D284" s="4" t="s">
        <v>94</v>
      </c>
      <c r="E284" s="15" t="s">
        <v>494</v>
      </c>
      <c r="F284" s="15" t="s">
        <v>770</v>
      </c>
      <c r="G284" s="5">
        <v>33693715.323328197</v>
      </c>
      <c r="H284" s="5">
        <v>0</v>
      </c>
      <c r="I284" s="5">
        <v>0</v>
      </c>
      <c r="J284" s="5">
        <v>1271787.0497738</v>
      </c>
      <c r="K284" s="5">
        <v>819684</v>
      </c>
      <c r="L284" s="5">
        <v>20165644.292415533</v>
      </c>
      <c r="M284" s="5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1223877.06</v>
      </c>
      <c r="T284" s="6">
        <v>0</v>
      </c>
      <c r="U284" s="6">
        <v>0</v>
      </c>
      <c r="V284" s="7">
        <f t="shared" si="4"/>
        <v>57174707.725517526</v>
      </c>
    </row>
    <row r="285" spans="1:22" ht="30" x14ac:dyDescent="0.25">
      <c r="A285" s="4" t="s">
        <v>441</v>
      </c>
      <c r="B285" s="4" t="s">
        <v>441</v>
      </c>
      <c r="C285" s="4" t="s">
        <v>93</v>
      </c>
      <c r="D285" s="4" t="s">
        <v>94</v>
      </c>
      <c r="E285" s="15" t="s">
        <v>495</v>
      </c>
      <c r="F285" s="15" t="s">
        <v>770</v>
      </c>
      <c r="G285" s="5">
        <v>103826617.64329451</v>
      </c>
      <c r="H285" s="5">
        <v>0</v>
      </c>
      <c r="I285" s="5">
        <v>0</v>
      </c>
      <c r="J285" s="5">
        <v>4777537.8190045003</v>
      </c>
      <c r="K285" s="5">
        <v>2705191.9004525002</v>
      </c>
      <c r="L285" s="5">
        <v>62847435.594665974</v>
      </c>
      <c r="M285" s="5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4123479.9600000004</v>
      </c>
      <c r="T285" s="6">
        <v>0</v>
      </c>
      <c r="U285" s="6">
        <v>0</v>
      </c>
      <c r="V285" s="7">
        <f t="shared" si="4"/>
        <v>178280262.9174175</v>
      </c>
    </row>
    <row r="286" spans="1:22" x14ac:dyDescent="0.25">
      <c r="A286" s="4" t="s">
        <v>441</v>
      </c>
      <c r="B286" s="4" t="s">
        <v>441</v>
      </c>
      <c r="C286" s="4" t="s">
        <v>496</v>
      </c>
      <c r="D286" s="4" t="s">
        <v>497</v>
      </c>
      <c r="E286" s="15" t="s">
        <v>498</v>
      </c>
      <c r="F286" s="15" t="s">
        <v>772</v>
      </c>
      <c r="G286" s="5">
        <v>77017064.293189764</v>
      </c>
      <c r="H286" s="5">
        <v>30097278.873379517</v>
      </c>
      <c r="I286" s="5">
        <v>0</v>
      </c>
      <c r="J286" s="5">
        <v>3909947.1131222001</v>
      </c>
      <c r="K286" s="5">
        <v>3444044.4615385002</v>
      </c>
      <c r="L286" s="5">
        <v>0</v>
      </c>
      <c r="M286" s="5">
        <v>87435026.778222278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3842259.4799999995</v>
      </c>
      <c r="U286" s="6">
        <v>0</v>
      </c>
      <c r="V286" s="7">
        <f t="shared" si="4"/>
        <v>205745620.99945223</v>
      </c>
    </row>
    <row r="287" spans="1:22" ht="30" x14ac:dyDescent="0.25">
      <c r="A287" s="4" t="s">
        <v>441</v>
      </c>
      <c r="B287" s="4" t="s">
        <v>441</v>
      </c>
      <c r="C287" s="4" t="s">
        <v>499</v>
      </c>
      <c r="D287" s="4" t="s">
        <v>500</v>
      </c>
      <c r="E287" s="15" t="s">
        <v>501</v>
      </c>
      <c r="F287" s="15" t="s">
        <v>772</v>
      </c>
      <c r="G287" s="5">
        <v>67085179.644685537</v>
      </c>
      <c r="H287" s="5">
        <v>26216026.001076762</v>
      </c>
      <c r="I287" s="5">
        <v>0</v>
      </c>
      <c r="J287" s="5">
        <v>2848220.9411765002</v>
      </c>
      <c r="K287" s="5">
        <v>1915342.8597285</v>
      </c>
      <c r="L287" s="5">
        <v>0</v>
      </c>
      <c r="M287" s="5">
        <v>70197244.628568456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3952258.92</v>
      </c>
      <c r="U287" s="6">
        <v>0</v>
      </c>
      <c r="V287" s="7">
        <f t="shared" si="4"/>
        <v>172214272.99523574</v>
      </c>
    </row>
    <row r="288" spans="1:22" ht="30" x14ac:dyDescent="0.25">
      <c r="A288" s="4" t="s">
        <v>441</v>
      </c>
      <c r="B288" s="4" t="s">
        <v>441</v>
      </c>
      <c r="C288" s="4" t="s">
        <v>499</v>
      </c>
      <c r="D288" s="4" t="s">
        <v>500</v>
      </c>
      <c r="E288" s="15" t="s">
        <v>632</v>
      </c>
      <c r="F288" s="15" t="s">
        <v>772</v>
      </c>
      <c r="G288" s="5">
        <v>38801384.67261479</v>
      </c>
      <c r="H288" s="5">
        <v>15163082.440007066</v>
      </c>
      <c r="I288" s="5">
        <v>0</v>
      </c>
      <c r="J288" s="5">
        <v>989332.93212669995</v>
      </c>
      <c r="K288" s="5">
        <v>609356.96832579002</v>
      </c>
      <c r="L288" s="5">
        <v>0</v>
      </c>
      <c r="M288" s="5">
        <v>27102463.342681739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1940376.42</v>
      </c>
      <c r="U288" s="6">
        <v>0</v>
      </c>
      <c r="V288" s="7">
        <f t="shared" si="4"/>
        <v>84605996.775756091</v>
      </c>
    </row>
    <row r="289" spans="1:22" x14ac:dyDescent="0.25">
      <c r="A289" s="4" t="s">
        <v>441</v>
      </c>
      <c r="B289" s="4" t="s">
        <v>441</v>
      </c>
      <c r="C289" s="4" t="s">
        <v>502</v>
      </c>
      <c r="D289" s="4" t="s">
        <v>503</v>
      </c>
      <c r="E289" s="15" t="s">
        <v>504</v>
      </c>
      <c r="F289" s="15" t="s">
        <v>770</v>
      </c>
      <c r="G289" s="5">
        <v>56491490.272114106</v>
      </c>
      <c r="H289" s="5">
        <v>0</v>
      </c>
      <c r="I289" s="5">
        <v>0</v>
      </c>
      <c r="J289" s="5">
        <v>1862945.6651584001</v>
      </c>
      <c r="K289" s="5">
        <v>1483423.4208145</v>
      </c>
      <c r="L289" s="5">
        <v>33458915.202538587</v>
      </c>
      <c r="M289" s="5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1949417.1</v>
      </c>
      <c r="T289" s="6">
        <v>0</v>
      </c>
      <c r="U289" s="6">
        <v>0</v>
      </c>
      <c r="V289" s="7">
        <f t="shared" si="4"/>
        <v>95246191.660625577</v>
      </c>
    </row>
    <row r="290" spans="1:22" x14ac:dyDescent="0.25">
      <c r="A290" s="4" t="s">
        <v>441</v>
      </c>
      <c r="B290" s="4" t="s">
        <v>441</v>
      </c>
      <c r="C290" s="4" t="s">
        <v>502</v>
      </c>
      <c r="D290" s="4" t="s">
        <v>503</v>
      </c>
      <c r="E290" s="15" t="s">
        <v>505</v>
      </c>
      <c r="F290" s="15" t="s">
        <v>770</v>
      </c>
      <c r="G290" s="5">
        <v>35866012.477373682</v>
      </c>
      <c r="H290" s="5">
        <v>0</v>
      </c>
      <c r="I290" s="5">
        <v>0</v>
      </c>
      <c r="J290" s="5">
        <v>2092724.8144795999</v>
      </c>
      <c r="K290" s="5">
        <v>1351023.5927601999</v>
      </c>
      <c r="L290" s="5">
        <v>26169307.304584149</v>
      </c>
      <c r="M290" s="5">
        <v>0</v>
      </c>
      <c r="N290" s="6">
        <v>0</v>
      </c>
      <c r="O290" s="6">
        <v>-2278345.5733722029</v>
      </c>
      <c r="P290" s="6">
        <v>0</v>
      </c>
      <c r="Q290" s="6">
        <v>0</v>
      </c>
      <c r="R290" s="6">
        <v>0</v>
      </c>
      <c r="S290" s="6">
        <v>1288997.6399999999</v>
      </c>
      <c r="T290" s="6">
        <v>0</v>
      </c>
      <c r="U290" s="6">
        <v>0</v>
      </c>
      <c r="V290" s="7">
        <f t="shared" si="4"/>
        <v>64489720.25582543</v>
      </c>
    </row>
    <row r="291" spans="1:22" x14ac:dyDescent="0.25">
      <c r="A291" s="4" t="s">
        <v>441</v>
      </c>
      <c r="B291" s="4" t="s">
        <v>441</v>
      </c>
      <c r="C291" s="4" t="s">
        <v>502</v>
      </c>
      <c r="D291" s="4" t="s">
        <v>503</v>
      </c>
      <c r="E291" s="15" t="s">
        <v>506</v>
      </c>
      <c r="F291" s="15" t="s">
        <v>770</v>
      </c>
      <c r="G291" s="5">
        <v>30597962.790734679</v>
      </c>
      <c r="H291" s="5">
        <v>0</v>
      </c>
      <c r="I291" s="5">
        <v>0</v>
      </c>
      <c r="J291" s="5">
        <v>1249640.3167421001</v>
      </c>
      <c r="K291" s="5">
        <v>969148.60633483995</v>
      </c>
      <c r="L291" s="5">
        <v>18191568.56456662</v>
      </c>
      <c r="M291" s="5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1105512.48</v>
      </c>
      <c r="T291" s="6">
        <v>0</v>
      </c>
      <c r="U291" s="6">
        <v>0</v>
      </c>
      <c r="V291" s="7">
        <f t="shared" si="4"/>
        <v>52113832.75837823</v>
      </c>
    </row>
    <row r="292" spans="1:22" x14ac:dyDescent="0.25">
      <c r="A292" s="4" t="s">
        <v>441</v>
      </c>
      <c r="B292" s="4" t="s">
        <v>441</v>
      </c>
      <c r="C292" s="4" t="s">
        <v>502</v>
      </c>
      <c r="D292" s="4" t="s">
        <v>503</v>
      </c>
      <c r="E292" s="15" t="s">
        <v>507</v>
      </c>
      <c r="F292" s="15" t="s">
        <v>770</v>
      </c>
      <c r="G292" s="5">
        <v>41496411.445321761</v>
      </c>
      <c r="H292" s="5">
        <v>0</v>
      </c>
      <c r="I292" s="5">
        <v>0</v>
      </c>
      <c r="J292" s="5">
        <v>970681.51131221</v>
      </c>
      <c r="K292" s="5">
        <v>686423.14027148997</v>
      </c>
      <c r="L292" s="5">
        <v>17084556.763120394</v>
      </c>
      <c r="M292" s="5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1361235.96</v>
      </c>
      <c r="T292" s="6">
        <v>0</v>
      </c>
      <c r="U292" s="6">
        <v>0</v>
      </c>
      <c r="V292" s="7">
        <f t="shared" si="4"/>
        <v>61599308.820025854</v>
      </c>
    </row>
    <row r="293" spans="1:22" x14ac:dyDescent="0.25">
      <c r="A293" s="4" t="s">
        <v>441</v>
      </c>
      <c r="B293" s="4" t="s">
        <v>441</v>
      </c>
      <c r="C293" s="4" t="s">
        <v>266</v>
      </c>
      <c r="D293" s="4" t="s">
        <v>267</v>
      </c>
      <c r="E293" s="15" t="s">
        <v>508</v>
      </c>
      <c r="F293" s="15" t="s">
        <v>773</v>
      </c>
      <c r="G293" s="5">
        <v>252431335.47578946</v>
      </c>
      <c r="H293" s="5">
        <v>0</v>
      </c>
      <c r="I293" s="5">
        <v>0</v>
      </c>
      <c r="J293" s="5">
        <v>27464743.438914001</v>
      </c>
      <c r="K293" s="5">
        <v>11708414.805430001</v>
      </c>
      <c r="L293" s="5">
        <v>279829578.75207186</v>
      </c>
      <c r="M293" s="5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12785398.020000001</v>
      </c>
      <c r="T293" s="6">
        <v>0</v>
      </c>
      <c r="U293" s="6">
        <v>0</v>
      </c>
      <c r="V293" s="7">
        <f t="shared" si="4"/>
        <v>584219470.49220538</v>
      </c>
    </row>
    <row r="294" spans="1:22" x14ac:dyDescent="0.25">
      <c r="A294" s="4" t="s">
        <v>441</v>
      </c>
      <c r="B294" s="4" t="s">
        <v>441</v>
      </c>
      <c r="C294" s="4" t="s">
        <v>509</v>
      </c>
      <c r="D294" s="4" t="s">
        <v>510</v>
      </c>
      <c r="E294" s="15" t="s">
        <v>511</v>
      </c>
      <c r="F294" s="15" t="s">
        <v>770</v>
      </c>
      <c r="G294" s="5">
        <v>79194331.60159719</v>
      </c>
      <c r="H294" s="5">
        <v>0</v>
      </c>
      <c r="I294" s="5">
        <v>0</v>
      </c>
      <c r="J294" s="5">
        <v>2492081.6561086001</v>
      </c>
      <c r="K294" s="5">
        <v>1770948.3800905</v>
      </c>
      <c r="L294" s="5">
        <v>50133055.217791766</v>
      </c>
      <c r="M294" s="5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2570403.0600000005</v>
      </c>
      <c r="T294" s="6">
        <v>0</v>
      </c>
      <c r="U294" s="6">
        <v>0</v>
      </c>
      <c r="V294" s="7">
        <f t="shared" si="4"/>
        <v>136160819.91558805</v>
      </c>
    </row>
    <row r="295" spans="1:22" x14ac:dyDescent="0.25">
      <c r="A295" s="4" t="s">
        <v>441</v>
      </c>
      <c r="B295" s="4" t="s">
        <v>441</v>
      </c>
      <c r="C295" s="4" t="s">
        <v>512</v>
      </c>
      <c r="D295" s="4" t="s">
        <v>513</v>
      </c>
      <c r="E295" s="15" t="s">
        <v>514</v>
      </c>
      <c r="F295" s="15" t="s">
        <v>770</v>
      </c>
      <c r="G295" s="5">
        <v>72814760.010842979</v>
      </c>
      <c r="H295" s="5">
        <v>0</v>
      </c>
      <c r="I295" s="5">
        <v>0</v>
      </c>
      <c r="J295" s="5">
        <v>2367253.7556560999</v>
      </c>
      <c r="K295" s="5">
        <v>1536285.8461539</v>
      </c>
      <c r="L295" s="5">
        <v>40949157.429205857</v>
      </c>
      <c r="M295" s="5">
        <v>0</v>
      </c>
      <c r="N295" s="6">
        <v>0</v>
      </c>
      <c r="O295" s="6">
        <v>-148244.00187951655</v>
      </c>
      <c r="P295" s="6">
        <v>0</v>
      </c>
      <c r="Q295" s="6">
        <v>0</v>
      </c>
      <c r="R295" s="6">
        <v>0</v>
      </c>
      <c r="S295" s="6">
        <v>2402200.2600000002</v>
      </c>
      <c r="T295" s="6">
        <v>0</v>
      </c>
      <c r="U295" s="6">
        <v>0</v>
      </c>
      <c r="V295" s="7">
        <f t="shared" si="4"/>
        <v>119921413.29997931</v>
      </c>
    </row>
    <row r="296" spans="1:22" x14ac:dyDescent="0.25">
      <c r="A296" s="4" t="s">
        <v>441</v>
      </c>
      <c r="B296" s="4" t="s">
        <v>441</v>
      </c>
      <c r="C296" s="4" t="s">
        <v>515</v>
      </c>
      <c r="D296" s="4" t="s">
        <v>516</v>
      </c>
      <c r="E296" s="15" t="s">
        <v>663</v>
      </c>
      <c r="F296" s="15" t="s">
        <v>770</v>
      </c>
      <c r="G296" s="5">
        <v>60166154.597765341</v>
      </c>
      <c r="H296" s="5">
        <v>0</v>
      </c>
      <c r="I296" s="5">
        <v>0</v>
      </c>
      <c r="J296" s="5">
        <v>2295196.4886877998</v>
      </c>
      <c r="K296" s="5">
        <v>1776765.1040723999</v>
      </c>
      <c r="L296" s="5">
        <v>45031155.49263975</v>
      </c>
      <c r="M296" s="5">
        <v>0</v>
      </c>
      <c r="N296" s="6">
        <v>0</v>
      </c>
      <c r="O296" s="6">
        <v>-2387439.232251836</v>
      </c>
      <c r="P296" s="6">
        <v>0</v>
      </c>
      <c r="Q296" s="6">
        <v>0</v>
      </c>
      <c r="R296" s="6">
        <v>0</v>
      </c>
      <c r="S296" s="6">
        <v>2014311.2399999998</v>
      </c>
      <c r="T296" s="6">
        <v>0</v>
      </c>
      <c r="U296" s="6">
        <v>0</v>
      </c>
      <c r="V296" s="7">
        <f t="shared" si="4"/>
        <v>108896143.69091344</v>
      </c>
    </row>
    <row r="297" spans="1:22" x14ac:dyDescent="0.25">
      <c r="A297" s="4" t="s">
        <v>441</v>
      </c>
      <c r="B297" s="4" t="s">
        <v>441</v>
      </c>
      <c r="C297" s="4" t="s">
        <v>515</v>
      </c>
      <c r="D297" s="4" t="s">
        <v>516</v>
      </c>
      <c r="E297" s="15" t="s">
        <v>664</v>
      </c>
      <c r="F297" s="15" t="s">
        <v>773</v>
      </c>
      <c r="G297" s="5">
        <v>200087041.89582333</v>
      </c>
      <c r="H297" s="5">
        <v>0</v>
      </c>
      <c r="I297" s="5">
        <v>0</v>
      </c>
      <c r="J297" s="5">
        <v>11650844.714932</v>
      </c>
      <c r="K297" s="5">
        <v>5746710.6063348996</v>
      </c>
      <c r="L297" s="5">
        <v>162312572.91766691</v>
      </c>
      <c r="M297" s="5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6715056.4199999999</v>
      </c>
      <c r="T297" s="6">
        <v>0</v>
      </c>
      <c r="U297" s="6">
        <v>0</v>
      </c>
      <c r="V297" s="7">
        <f t="shared" si="4"/>
        <v>386512226.55475718</v>
      </c>
    </row>
    <row r="298" spans="1:22" x14ac:dyDescent="0.25">
      <c r="A298" s="4" t="s">
        <v>441</v>
      </c>
      <c r="B298" s="4" t="s">
        <v>441</v>
      </c>
      <c r="C298" s="4" t="s">
        <v>515</v>
      </c>
      <c r="D298" s="4" t="s">
        <v>516</v>
      </c>
      <c r="E298" s="15" t="s">
        <v>665</v>
      </c>
      <c r="F298" s="15" t="s">
        <v>770</v>
      </c>
      <c r="G298" s="5">
        <v>54101771.775649793</v>
      </c>
      <c r="H298" s="5">
        <v>0</v>
      </c>
      <c r="I298" s="5">
        <v>0</v>
      </c>
      <c r="J298" s="5">
        <v>1675400.8416289999</v>
      </c>
      <c r="K298" s="5">
        <v>1194913.4117647</v>
      </c>
      <c r="L298" s="5">
        <v>32566666.09913047</v>
      </c>
      <c r="M298" s="5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1805018.58</v>
      </c>
      <c r="T298" s="6">
        <v>0</v>
      </c>
      <c r="U298" s="6">
        <v>0</v>
      </c>
      <c r="V298" s="7">
        <f t="shared" si="4"/>
        <v>91343770.70817396</v>
      </c>
    </row>
    <row r="299" spans="1:22" x14ac:dyDescent="0.25">
      <c r="A299" s="4" t="s">
        <v>441</v>
      </c>
      <c r="B299" s="4" t="s">
        <v>441</v>
      </c>
      <c r="C299" s="4" t="s">
        <v>515</v>
      </c>
      <c r="D299" s="4" t="s">
        <v>516</v>
      </c>
      <c r="E299" s="15" t="s">
        <v>666</v>
      </c>
      <c r="F299" s="15" t="s">
        <v>772</v>
      </c>
      <c r="G299" s="5">
        <v>18232531.045208588</v>
      </c>
      <c r="H299" s="5">
        <v>7125038.8010922382</v>
      </c>
      <c r="I299" s="5">
        <v>0</v>
      </c>
      <c r="J299" s="5">
        <v>766202.95927601994</v>
      </c>
      <c r="K299" s="5">
        <v>852616.62443438999</v>
      </c>
      <c r="L299" s="5">
        <v>0</v>
      </c>
      <c r="M299" s="5">
        <v>13760020.108886089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702809.82</v>
      </c>
      <c r="U299" s="6">
        <v>0</v>
      </c>
      <c r="V299" s="7">
        <f t="shared" si="4"/>
        <v>41439219.358897321</v>
      </c>
    </row>
    <row r="300" spans="1:22" x14ac:dyDescent="0.25">
      <c r="A300" s="4" t="s">
        <v>441</v>
      </c>
      <c r="B300" s="4" t="s">
        <v>441</v>
      </c>
      <c r="C300" s="4" t="s">
        <v>515</v>
      </c>
      <c r="D300" s="4" t="s">
        <v>516</v>
      </c>
      <c r="E300" s="15" t="s">
        <v>667</v>
      </c>
      <c r="F300" s="15" t="s">
        <v>772</v>
      </c>
      <c r="G300" s="5">
        <v>18037370.041497476</v>
      </c>
      <c r="H300" s="5">
        <v>7048772.3891248656</v>
      </c>
      <c r="I300" s="5">
        <v>0</v>
      </c>
      <c r="J300" s="5">
        <v>840060.24434387998</v>
      </c>
      <c r="K300" s="5">
        <v>1211246.2171946</v>
      </c>
      <c r="L300" s="5">
        <v>0</v>
      </c>
      <c r="M300" s="5">
        <v>15475978.442013966</v>
      </c>
      <c r="N300" s="6">
        <v>0</v>
      </c>
      <c r="O300" s="6">
        <v>0</v>
      </c>
      <c r="P300" s="6">
        <v>-788457.49151744472</v>
      </c>
      <c r="Q300" s="6">
        <v>0</v>
      </c>
      <c r="R300" s="6">
        <v>0</v>
      </c>
      <c r="S300" s="6">
        <v>0</v>
      </c>
      <c r="T300" s="6">
        <v>658139.76</v>
      </c>
      <c r="U300" s="6">
        <v>0</v>
      </c>
      <c r="V300" s="7">
        <f t="shared" si="4"/>
        <v>42483109.60265734</v>
      </c>
    </row>
    <row r="301" spans="1:22" ht="30" x14ac:dyDescent="0.25">
      <c r="A301" s="4" t="s">
        <v>441</v>
      </c>
      <c r="B301" s="4" t="s">
        <v>441</v>
      </c>
      <c r="C301" s="4" t="s">
        <v>518</v>
      </c>
      <c r="D301" s="4" t="s">
        <v>519</v>
      </c>
      <c r="E301" s="15" t="s">
        <v>520</v>
      </c>
      <c r="F301" s="15" t="s">
        <v>772</v>
      </c>
      <c r="G301" s="5">
        <v>43803574.964641035</v>
      </c>
      <c r="H301" s="5">
        <v>17117874.116092</v>
      </c>
      <c r="I301" s="5">
        <v>0</v>
      </c>
      <c r="J301" s="5">
        <v>1605972.6244343999</v>
      </c>
      <c r="K301" s="5">
        <v>1193314.0361991001</v>
      </c>
      <c r="L301" s="5">
        <v>0</v>
      </c>
      <c r="M301" s="5">
        <v>38900464.324580111</v>
      </c>
      <c r="N301" s="6">
        <v>0</v>
      </c>
      <c r="O301" s="6">
        <v>0</v>
      </c>
      <c r="P301" s="6">
        <v>6613249.1766320467</v>
      </c>
      <c r="Q301" s="6">
        <v>0</v>
      </c>
      <c r="R301" s="6">
        <v>0</v>
      </c>
      <c r="S301" s="6">
        <v>0</v>
      </c>
      <c r="T301" s="6">
        <v>2779942.86</v>
      </c>
      <c r="U301" s="6">
        <v>0</v>
      </c>
      <c r="V301" s="7">
        <f t="shared" si="4"/>
        <v>112014392.10257868</v>
      </c>
    </row>
    <row r="302" spans="1:22" ht="30" x14ac:dyDescent="0.25">
      <c r="A302" s="4" t="s">
        <v>441</v>
      </c>
      <c r="B302" s="4" t="s">
        <v>441</v>
      </c>
      <c r="C302" s="4" t="s">
        <v>518</v>
      </c>
      <c r="D302" s="4" t="s">
        <v>519</v>
      </c>
      <c r="E302" s="15" t="s">
        <v>521</v>
      </c>
      <c r="F302" s="15" t="s">
        <v>770</v>
      </c>
      <c r="G302" s="5">
        <v>234041714.88742349</v>
      </c>
      <c r="H302" s="5">
        <v>0</v>
      </c>
      <c r="I302" s="5">
        <v>0</v>
      </c>
      <c r="J302" s="5">
        <v>8164567.3846153999</v>
      </c>
      <c r="K302" s="5">
        <v>9960128.5972850993</v>
      </c>
      <c r="L302" s="5">
        <v>192380168.89151376</v>
      </c>
      <c r="M302" s="5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11833710.119999999</v>
      </c>
      <c r="T302" s="6">
        <v>0</v>
      </c>
      <c r="U302" s="6">
        <v>0</v>
      </c>
      <c r="V302" s="7">
        <f t="shared" si="4"/>
        <v>456380289.88083774</v>
      </c>
    </row>
    <row r="303" spans="1:22" x14ac:dyDescent="0.25">
      <c r="A303" s="4" t="s">
        <v>441</v>
      </c>
      <c r="B303" s="4" t="s">
        <v>441</v>
      </c>
      <c r="C303" s="4" t="s">
        <v>522</v>
      </c>
      <c r="D303" s="4" t="s">
        <v>523</v>
      </c>
      <c r="E303" s="15" t="s">
        <v>524</v>
      </c>
      <c r="F303" s="15" t="s">
        <v>770</v>
      </c>
      <c r="G303" s="5">
        <v>137209319.36230624</v>
      </c>
      <c r="H303" s="5">
        <v>0</v>
      </c>
      <c r="I303" s="5">
        <v>0</v>
      </c>
      <c r="J303" s="5">
        <v>5308543.7556560999</v>
      </c>
      <c r="K303" s="5">
        <v>3198572.7963800998</v>
      </c>
      <c r="L303" s="5">
        <v>91026815.039267331</v>
      </c>
      <c r="M303" s="5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5358445.5599999996</v>
      </c>
      <c r="T303" s="6">
        <v>0</v>
      </c>
      <c r="U303" s="6">
        <v>0</v>
      </c>
      <c r="V303" s="7">
        <f t="shared" si="4"/>
        <v>242101696.51360977</v>
      </c>
    </row>
    <row r="304" spans="1:22" ht="30" x14ac:dyDescent="0.25">
      <c r="A304" s="4" t="s">
        <v>441</v>
      </c>
      <c r="B304" s="4" t="s">
        <v>441</v>
      </c>
      <c r="C304" s="4" t="s">
        <v>106</v>
      </c>
      <c r="D304" s="4" t="s">
        <v>107</v>
      </c>
      <c r="E304" s="15" t="s">
        <v>525</v>
      </c>
      <c r="F304" s="15" t="s">
        <v>770</v>
      </c>
      <c r="G304" s="5">
        <v>176096237.97487131</v>
      </c>
      <c r="H304" s="5">
        <v>0</v>
      </c>
      <c r="I304" s="5">
        <v>0</v>
      </c>
      <c r="J304" s="5">
        <v>9687008.4072399009</v>
      </c>
      <c r="K304" s="5">
        <v>4654125.6923077004</v>
      </c>
      <c r="L304" s="5">
        <v>155802906.62494054</v>
      </c>
      <c r="M304" s="5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7222468.8600000003</v>
      </c>
      <c r="T304" s="6">
        <v>0</v>
      </c>
      <c r="U304" s="6">
        <v>0</v>
      </c>
      <c r="V304" s="7">
        <f t="shared" si="4"/>
        <v>353462747.55935949</v>
      </c>
    </row>
    <row r="305" spans="1:22" x14ac:dyDescent="0.25">
      <c r="A305" s="4" t="s">
        <v>441</v>
      </c>
      <c r="B305" s="4" t="s">
        <v>441</v>
      </c>
      <c r="C305" s="4" t="s">
        <v>526</v>
      </c>
      <c r="D305" s="4" t="s">
        <v>527</v>
      </c>
      <c r="E305" s="15" t="s">
        <v>528</v>
      </c>
      <c r="F305" s="15" t="s">
        <v>770</v>
      </c>
      <c r="G305" s="5">
        <v>117039110.78897449</v>
      </c>
      <c r="H305" s="5">
        <v>0</v>
      </c>
      <c r="I305" s="5">
        <v>0</v>
      </c>
      <c r="J305" s="5">
        <v>3545190.7963800998</v>
      </c>
      <c r="K305" s="5">
        <v>2793787.1674207998</v>
      </c>
      <c r="L305" s="5">
        <v>70203080.017995596</v>
      </c>
      <c r="M305" s="5">
        <v>0</v>
      </c>
      <c r="N305" s="6">
        <v>0</v>
      </c>
      <c r="O305" s="6">
        <v>-5295500.7047636006</v>
      </c>
      <c r="P305" s="6">
        <v>0</v>
      </c>
      <c r="Q305" s="6">
        <v>0</v>
      </c>
      <c r="R305" s="6">
        <v>0</v>
      </c>
      <c r="S305" s="6">
        <v>4096244.34</v>
      </c>
      <c r="T305" s="6">
        <v>0</v>
      </c>
      <c r="U305" s="6">
        <v>0</v>
      </c>
      <c r="V305" s="7">
        <f t="shared" si="4"/>
        <v>192381912.40600741</v>
      </c>
    </row>
    <row r="306" spans="1:22" ht="30" x14ac:dyDescent="0.25">
      <c r="A306" s="4" t="s">
        <v>441</v>
      </c>
      <c r="B306" s="4" t="s">
        <v>441</v>
      </c>
      <c r="C306" s="4" t="s">
        <v>529</v>
      </c>
      <c r="D306" s="4" t="s">
        <v>530</v>
      </c>
      <c r="E306" s="15" t="s">
        <v>531</v>
      </c>
      <c r="F306" s="15" t="s">
        <v>770</v>
      </c>
      <c r="G306" s="5">
        <v>56399957.190339826</v>
      </c>
      <c r="H306" s="5">
        <v>0</v>
      </c>
      <c r="I306" s="5">
        <v>0</v>
      </c>
      <c r="J306" s="5">
        <v>2444168.1447963999</v>
      </c>
      <c r="K306" s="5">
        <v>1525996.2262442999</v>
      </c>
      <c r="L306" s="5">
        <v>36782294.52018024</v>
      </c>
      <c r="M306" s="5">
        <v>0</v>
      </c>
      <c r="N306" s="6">
        <v>0</v>
      </c>
      <c r="O306" s="6">
        <v>0</v>
      </c>
      <c r="P306" s="6">
        <v>0</v>
      </c>
      <c r="Q306" s="6">
        <v>0</v>
      </c>
      <c r="R306" s="6">
        <v>0</v>
      </c>
      <c r="S306" s="6">
        <v>1934411.4000000001</v>
      </c>
      <c r="T306" s="6">
        <v>0</v>
      </c>
      <c r="U306" s="6">
        <v>0</v>
      </c>
      <c r="V306" s="7">
        <f t="shared" si="4"/>
        <v>99086827.481560767</v>
      </c>
    </row>
    <row r="307" spans="1:22" ht="30" x14ac:dyDescent="0.25">
      <c r="A307" s="4" t="s">
        <v>441</v>
      </c>
      <c r="B307" s="4" t="s">
        <v>441</v>
      </c>
      <c r="C307" s="4" t="s">
        <v>532</v>
      </c>
      <c r="D307" s="4" t="s">
        <v>533</v>
      </c>
      <c r="E307" s="15" t="s">
        <v>534</v>
      </c>
      <c r="F307" s="15" t="s">
        <v>772</v>
      </c>
      <c r="G307" s="5">
        <v>56922454.67095533</v>
      </c>
      <c r="H307" s="5">
        <v>22244563.696522743</v>
      </c>
      <c r="I307" s="5">
        <v>0</v>
      </c>
      <c r="J307" s="5">
        <v>2271115.3484163</v>
      </c>
      <c r="K307" s="5">
        <v>1626354.4615384999</v>
      </c>
      <c r="L307" s="5">
        <v>0</v>
      </c>
      <c r="M307" s="5">
        <v>43397076.029570587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2514103.5600000005</v>
      </c>
      <c r="U307" s="6">
        <v>0</v>
      </c>
      <c r="V307" s="7">
        <f t="shared" si="4"/>
        <v>128975667.76700345</v>
      </c>
    </row>
    <row r="308" spans="1:22" x14ac:dyDescent="0.25">
      <c r="A308" s="4" t="s">
        <v>441</v>
      </c>
      <c r="B308" s="4" t="s">
        <v>441</v>
      </c>
      <c r="C308" s="4" t="s">
        <v>39</v>
      </c>
      <c r="D308" s="4" t="s">
        <v>40</v>
      </c>
      <c r="E308" s="15" t="s">
        <v>535</v>
      </c>
      <c r="F308" s="15" t="s">
        <v>773</v>
      </c>
      <c r="G308" s="5">
        <v>100872758.17734183</v>
      </c>
      <c r="H308" s="5">
        <v>0</v>
      </c>
      <c r="I308" s="5">
        <v>0</v>
      </c>
      <c r="J308" s="5">
        <v>4207603.5475113001</v>
      </c>
      <c r="K308" s="5">
        <v>2008513.8642533999</v>
      </c>
      <c r="L308" s="5">
        <v>82706963.175859377</v>
      </c>
      <c r="M308" s="5">
        <v>0</v>
      </c>
      <c r="N308" s="6">
        <v>0</v>
      </c>
      <c r="O308" s="6">
        <v>-4703475.2178281415</v>
      </c>
      <c r="P308" s="6">
        <v>0</v>
      </c>
      <c r="Q308" s="6">
        <v>0</v>
      </c>
      <c r="R308" s="6">
        <v>0</v>
      </c>
      <c r="S308" s="6">
        <v>3092015.5200000005</v>
      </c>
      <c r="T308" s="6">
        <v>0</v>
      </c>
      <c r="U308" s="6">
        <v>0</v>
      </c>
      <c r="V308" s="7">
        <f t="shared" si="4"/>
        <v>188184379.06713775</v>
      </c>
    </row>
    <row r="309" spans="1:22" x14ac:dyDescent="0.25">
      <c r="A309" s="4" t="s">
        <v>441</v>
      </c>
      <c r="B309" s="4" t="s">
        <v>441</v>
      </c>
      <c r="C309" s="4" t="s">
        <v>536</v>
      </c>
      <c r="D309" s="4" t="s">
        <v>537</v>
      </c>
      <c r="E309" s="15" t="s">
        <v>538</v>
      </c>
      <c r="F309" s="15" t="s">
        <v>770</v>
      </c>
      <c r="G309" s="5">
        <v>137272637.36448827</v>
      </c>
      <c r="H309" s="5">
        <v>0</v>
      </c>
      <c r="I309" s="5">
        <v>0</v>
      </c>
      <c r="J309" s="5">
        <v>5123550.7330317004</v>
      </c>
      <c r="K309" s="5">
        <v>3369760.7058823002</v>
      </c>
      <c r="L309" s="5">
        <v>91460264.780016676</v>
      </c>
      <c r="M309" s="5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4649656.5</v>
      </c>
      <c r="T309" s="6">
        <v>0</v>
      </c>
      <c r="U309" s="6">
        <v>0</v>
      </c>
      <c r="V309" s="7">
        <f t="shared" si="4"/>
        <v>241875870.08341897</v>
      </c>
    </row>
    <row r="310" spans="1:22" x14ac:dyDescent="0.25">
      <c r="A310" s="4" t="s">
        <v>441</v>
      </c>
      <c r="B310" s="4" t="s">
        <v>441</v>
      </c>
      <c r="C310" s="4" t="s">
        <v>539</v>
      </c>
      <c r="D310" s="4" t="s">
        <v>540</v>
      </c>
      <c r="E310" s="15" t="s">
        <v>541</v>
      </c>
      <c r="F310" s="15" t="s">
        <v>770</v>
      </c>
      <c r="G310" s="5">
        <v>154939074.36337328</v>
      </c>
      <c r="H310" s="5">
        <v>0</v>
      </c>
      <c r="I310" s="5">
        <v>0</v>
      </c>
      <c r="J310" s="5">
        <v>5785097.7013574997</v>
      </c>
      <c r="K310" s="5">
        <v>5393460.0271493001</v>
      </c>
      <c r="L310" s="5">
        <v>131800830.00640099</v>
      </c>
      <c r="M310" s="5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5689950.8399999999</v>
      </c>
      <c r="T310" s="6">
        <v>0</v>
      </c>
      <c r="U310" s="6">
        <v>0</v>
      </c>
      <c r="V310" s="7">
        <f t="shared" si="4"/>
        <v>303608412.93828106</v>
      </c>
    </row>
    <row r="311" spans="1:22" ht="30" x14ac:dyDescent="0.25">
      <c r="A311" s="4" t="s">
        <v>441</v>
      </c>
      <c r="B311" s="4" t="s">
        <v>441</v>
      </c>
      <c r="C311" s="4" t="s">
        <v>542</v>
      </c>
      <c r="D311" s="4" t="s">
        <v>543</v>
      </c>
      <c r="E311" s="15" t="s">
        <v>544</v>
      </c>
      <c r="F311" s="15" t="s">
        <v>770</v>
      </c>
      <c r="G311" s="5">
        <v>143523917.49407592</v>
      </c>
      <c r="H311" s="5">
        <v>0</v>
      </c>
      <c r="I311" s="5">
        <v>0</v>
      </c>
      <c r="J311" s="5">
        <v>5652149.2760180999</v>
      </c>
      <c r="K311" s="5">
        <v>3123806.9683257998</v>
      </c>
      <c r="L311" s="5">
        <v>119267841.58101322</v>
      </c>
      <c r="M311" s="5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5280823.08</v>
      </c>
      <c r="T311" s="6">
        <v>0</v>
      </c>
      <c r="U311" s="6">
        <v>0</v>
      </c>
      <c r="V311" s="7">
        <f t="shared" si="4"/>
        <v>276848538.39943302</v>
      </c>
    </row>
    <row r="312" spans="1:22" x14ac:dyDescent="0.25">
      <c r="A312" s="4" t="s">
        <v>441</v>
      </c>
      <c r="B312" s="4" t="s">
        <v>441</v>
      </c>
      <c r="C312" s="4" t="s">
        <v>545</v>
      </c>
      <c r="D312" s="4" t="s">
        <v>546</v>
      </c>
      <c r="E312" s="15" t="s">
        <v>547</v>
      </c>
      <c r="F312" s="15" t="s">
        <v>772</v>
      </c>
      <c r="G312" s="5">
        <v>60336278.306721374</v>
      </c>
      <c r="H312" s="5">
        <v>23578642.097629372</v>
      </c>
      <c r="I312" s="5">
        <v>0</v>
      </c>
      <c r="J312" s="5">
        <v>4714115.4117647</v>
      </c>
      <c r="K312" s="5">
        <v>3708048.4977376</v>
      </c>
      <c r="L312" s="5">
        <v>0</v>
      </c>
      <c r="M312" s="5">
        <v>76678774.231968254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3003410.5200000005</v>
      </c>
      <c r="U312" s="6">
        <v>0</v>
      </c>
      <c r="V312" s="7">
        <f t="shared" si="4"/>
        <v>172019269.06582132</v>
      </c>
    </row>
    <row r="313" spans="1:22" x14ac:dyDescent="0.25">
      <c r="A313" s="4" t="s">
        <v>441</v>
      </c>
      <c r="B313" s="4" t="s">
        <v>441</v>
      </c>
      <c r="C313" s="4" t="s">
        <v>548</v>
      </c>
      <c r="D313" s="4" t="s">
        <v>549</v>
      </c>
      <c r="E313" s="15" t="s">
        <v>550</v>
      </c>
      <c r="F313" s="15" t="s">
        <v>770</v>
      </c>
      <c r="G313" s="5">
        <v>97060380.636691079</v>
      </c>
      <c r="H313" s="5">
        <v>0</v>
      </c>
      <c r="I313" s="5">
        <v>0</v>
      </c>
      <c r="J313" s="5">
        <v>4199906.8235293999</v>
      </c>
      <c r="K313" s="5">
        <v>2796676.5972850998</v>
      </c>
      <c r="L313" s="5">
        <v>72002952.756266624</v>
      </c>
      <c r="M313" s="5">
        <v>0</v>
      </c>
      <c r="N313" s="6">
        <v>0</v>
      </c>
      <c r="O313" s="6">
        <v>-8503857.0311452579</v>
      </c>
      <c r="P313" s="6">
        <v>0</v>
      </c>
      <c r="Q313" s="6">
        <v>0</v>
      </c>
      <c r="R313" s="6">
        <v>0</v>
      </c>
      <c r="S313" s="6">
        <v>3499766.28</v>
      </c>
      <c r="T313" s="6">
        <v>0</v>
      </c>
      <c r="U313" s="6">
        <v>0</v>
      </c>
      <c r="V313" s="7">
        <f t="shared" si="4"/>
        <v>171055826.06262696</v>
      </c>
    </row>
    <row r="314" spans="1:22" ht="30" x14ac:dyDescent="0.25">
      <c r="A314" s="4" t="s">
        <v>441</v>
      </c>
      <c r="B314" s="4" t="s">
        <v>441</v>
      </c>
      <c r="C314" s="4" t="s">
        <v>551</v>
      </c>
      <c r="D314" s="4" t="s">
        <v>552</v>
      </c>
      <c r="E314" s="15" t="s">
        <v>553</v>
      </c>
      <c r="F314" s="15" t="s">
        <v>770</v>
      </c>
      <c r="G314" s="5">
        <v>93270734.762933269</v>
      </c>
      <c r="H314" s="5">
        <v>0</v>
      </c>
      <c r="I314" s="5">
        <v>0</v>
      </c>
      <c r="J314" s="5">
        <v>2202004.8868777999</v>
      </c>
      <c r="K314" s="5">
        <v>1548920.0090498</v>
      </c>
      <c r="L314" s="5">
        <v>56812416.699326359</v>
      </c>
      <c r="M314" s="5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3064819.86</v>
      </c>
      <c r="T314" s="6">
        <v>0</v>
      </c>
      <c r="U314" s="6">
        <v>0</v>
      </c>
      <c r="V314" s="7">
        <f t="shared" si="4"/>
        <v>156898896.21818724</v>
      </c>
    </row>
    <row r="315" spans="1:22" ht="30" x14ac:dyDescent="0.25">
      <c r="A315" s="4" t="s">
        <v>441</v>
      </c>
      <c r="B315" s="4" t="s">
        <v>441</v>
      </c>
      <c r="C315" s="4" t="s">
        <v>554</v>
      </c>
      <c r="D315" s="4" t="s">
        <v>555</v>
      </c>
      <c r="E315" s="15" t="s">
        <v>556</v>
      </c>
      <c r="F315" s="15" t="s">
        <v>770</v>
      </c>
      <c r="G315" s="5">
        <v>134652830.98303151</v>
      </c>
      <c r="H315" s="5">
        <v>0</v>
      </c>
      <c r="I315" s="5">
        <v>0</v>
      </c>
      <c r="J315" s="5">
        <v>5858475.4027148997</v>
      </c>
      <c r="K315" s="5">
        <v>4855395.7013574997</v>
      </c>
      <c r="L315" s="5">
        <v>116096758.3337502</v>
      </c>
      <c r="M315" s="5">
        <v>0</v>
      </c>
      <c r="N315" s="6">
        <v>0</v>
      </c>
      <c r="O315" s="6">
        <v>0</v>
      </c>
      <c r="P315" s="6">
        <v>0</v>
      </c>
      <c r="Q315" s="6">
        <v>0</v>
      </c>
      <c r="R315" s="6">
        <v>0</v>
      </c>
      <c r="S315" s="6">
        <v>4820133.6000000006</v>
      </c>
      <c r="T315" s="6">
        <v>0</v>
      </c>
      <c r="U315" s="6">
        <v>0</v>
      </c>
      <c r="V315" s="7">
        <f t="shared" si="4"/>
        <v>266283594.02085415</v>
      </c>
    </row>
    <row r="316" spans="1:22" ht="30" x14ac:dyDescent="0.25">
      <c r="A316" s="4" t="s">
        <v>441</v>
      </c>
      <c r="B316" s="4" t="s">
        <v>441</v>
      </c>
      <c r="C316" s="4" t="s">
        <v>557</v>
      </c>
      <c r="D316" s="4" t="s">
        <v>558</v>
      </c>
      <c r="E316" s="15" t="s">
        <v>559</v>
      </c>
      <c r="F316" s="15" t="s">
        <v>770</v>
      </c>
      <c r="G316" s="5">
        <v>68170820.269994706</v>
      </c>
      <c r="H316" s="5">
        <v>0</v>
      </c>
      <c r="I316" s="5">
        <v>0</v>
      </c>
      <c r="J316" s="5">
        <v>1886083.2941177001</v>
      </c>
      <c r="K316" s="5">
        <v>1126834.9049774001</v>
      </c>
      <c r="L316" s="5">
        <v>34310898.852821887</v>
      </c>
      <c r="M316" s="5">
        <v>0</v>
      </c>
      <c r="N316" s="6">
        <v>0</v>
      </c>
      <c r="O316" s="6">
        <v>0</v>
      </c>
      <c r="P316" s="6">
        <v>0</v>
      </c>
      <c r="Q316" s="6">
        <v>0</v>
      </c>
      <c r="R316" s="6">
        <v>0</v>
      </c>
      <c r="S316" s="6">
        <v>2284515.1799999997</v>
      </c>
      <c r="T316" s="6">
        <v>0</v>
      </c>
      <c r="U316" s="6">
        <v>0</v>
      </c>
      <c r="V316" s="7">
        <f t="shared" si="4"/>
        <v>107779152.5019117</v>
      </c>
    </row>
    <row r="317" spans="1:22" x14ac:dyDescent="0.25">
      <c r="A317" s="4" t="s">
        <v>441</v>
      </c>
      <c r="B317" s="4" t="s">
        <v>441</v>
      </c>
      <c r="C317" s="4" t="s">
        <v>560</v>
      </c>
      <c r="D317" s="4" t="s">
        <v>561</v>
      </c>
      <c r="E317" s="15" t="s">
        <v>562</v>
      </c>
      <c r="F317" s="15" t="s">
        <v>770</v>
      </c>
      <c r="G317" s="5">
        <v>81596717.164126232</v>
      </c>
      <c r="H317" s="5">
        <v>0</v>
      </c>
      <c r="I317" s="5">
        <v>0</v>
      </c>
      <c r="J317" s="5">
        <v>3084391.4389140001</v>
      </c>
      <c r="K317" s="5">
        <v>2254518.3076923001</v>
      </c>
      <c r="L317" s="5">
        <v>59588459.305240422</v>
      </c>
      <c r="M317" s="5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3176229.96</v>
      </c>
      <c r="T317" s="6">
        <v>0</v>
      </c>
      <c r="U317" s="6">
        <v>0</v>
      </c>
      <c r="V317" s="7">
        <f t="shared" si="4"/>
        <v>149700316.17597297</v>
      </c>
    </row>
    <row r="318" spans="1:22" x14ac:dyDescent="0.25">
      <c r="A318" s="4" t="s">
        <v>441</v>
      </c>
      <c r="B318" s="4" t="s">
        <v>441</v>
      </c>
      <c r="C318" s="4" t="s">
        <v>563</v>
      </c>
      <c r="D318" s="4" t="s">
        <v>564</v>
      </c>
      <c r="E318" s="15" t="s">
        <v>565</v>
      </c>
      <c r="F318" s="15" t="s">
        <v>772</v>
      </c>
      <c r="G318" s="5">
        <v>42344244.770789459</v>
      </c>
      <c r="H318" s="5">
        <v>16547586.632197633</v>
      </c>
      <c r="I318" s="5">
        <v>0</v>
      </c>
      <c r="J318" s="5">
        <v>1887766.8416289999</v>
      </c>
      <c r="K318" s="5">
        <v>1695572.0633483999</v>
      </c>
      <c r="L318" s="5">
        <v>0</v>
      </c>
      <c r="M318" s="5">
        <v>38889508.086869538</v>
      </c>
      <c r="N318" s="6">
        <v>0</v>
      </c>
      <c r="O318" s="6">
        <v>0</v>
      </c>
      <c r="P318" s="6">
        <v>-2948631.2085603932</v>
      </c>
      <c r="Q318" s="6">
        <v>0</v>
      </c>
      <c r="R318" s="6">
        <v>0</v>
      </c>
      <c r="S318" s="6">
        <v>0</v>
      </c>
      <c r="T318" s="6">
        <v>1572355.2600000002</v>
      </c>
      <c r="U318" s="6">
        <v>0</v>
      </c>
      <c r="V318" s="7">
        <f t="shared" si="4"/>
        <v>99988402.44627364</v>
      </c>
    </row>
    <row r="319" spans="1:22" x14ac:dyDescent="0.25">
      <c r="A319" s="4" t="s">
        <v>441</v>
      </c>
      <c r="B319" s="4" t="s">
        <v>441</v>
      </c>
      <c r="C319" s="4" t="s">
        <v>295</v>
      </c>
      <c r="D319" s="4" t="s">
        <v>296</v>
      </c>
      <c r="E319" s="15" t="s">
        <v>566</v>
      </c>
      <c r="F319" s="15" t="s">
        <v>770</v>
      </c>
      <c r="G319" s="5">
        <v>29944783.877510767</v>
      </c>
      <c r="H319" s="5">
        <v>0</v>
      </c>
      <c r="I319" s="5">
        <v>0</v>
      </c>
      <c r="J319" s="5">
        <v>1345164.2171946</v>
      </c>
      <c r="K319" s="5">
        <v>772424.91402715002</v>
      </c>
      <c r="L319" s="5">
        <v>19072525.960317653</v>
      </c>
      <c r="M319" s="5">
        <v>0</v>
      </c>
      <c r="N319" s="6">
        <v>0</v>
      </c>
      <c r="O319" s="6">
        <v>0</v>
      </c>
      <c r="P319" s="6">
        <v>0</v>
      </c>
      <c r="Q319" s="6">
        <v>0</v>
      </c>
      <c r="R319" s="6">
        <v>0</v>
      </c>
      <c r="S319" s="6">
        <v>998012.52</v>
      </c>
      <c r="T319" s="6">
        <v>0</v>
      </c>
      <c r="U319" s="6">
        <v>0</v>
      </c>
      <c r="V319" s="7">
        <f t="shared" si="4"/>
        <v>52132911.489050172</v>
      </c>
    </row>
    <row r="320" spans="1:22" x14ac:dyDescent="0.25">
      <c r="A320" s="4" t="s">
        <v>441</v>
      </c>
      <c r="B320" s="4" t="s">
        <v>441</v>
      </c>
      <c r="C320" s="4" t="s">
        <v>295</v>
      </c>
      <c r="D320" s="4" t="s">
        <v>296</v>
      </c>
      <c r="E320" s="15" t="s">
        <v>567</v>
      </c>
      <c r="F320" s="15" t="s">
        <v>770</v>
      </c>
      <c r="G320" s="5">
        <v>76395498.085582018</v>
      </c>
      <c r="H320" s="5">
        <v>0</v>
      </c>
      <c r="I320" s="5">
        <v>0</v>
      </c>
      <c r="J320" s="5">
        <v>1789310.6696833</v>
      </c>
      <c r="K320" s="5">
        <v>1220703.6923076999</v>
      </c>
      <c r="L320" s="5">
        <v>31478236.84811819</v>
      </c>
      <c r="M320" s="5">
        <v>0</v>
      </c>
      <c r="N320" s="6">
        <v>0</v>
      </c>
      <c r="O320" s="6">
        <v>0</v>
      </c>
      <c r="P320" s="6">
        <v>0</v>
      </c>
      <c r="Q320" s="6">
        <v>0</v>
      </c>
      <c r="R320" s="6">
        <v>0</v>
      </c>
      <c r="S320" s="6">
        <v>2320215.12</v>
      </c>
      <c r="T320" s="6">
        <v>0</v>
      </c>
      <c r="U320" s="6">
        <v>0</v>
      </c>
      <c r="V320" s="7">
        <f t="shared" si="4"/>
        <v>113203964.41569121</v>
      </c>
    </row>
    <row r="321" spans="1:22" ht="30" x14ac:dyDescent="0.25">
      <c r="A321" s="4" t="s">
        <v>441</v>
      </c>
      <c r="B321" s="4" t="s">
        <v>441</v>
      </c>
      <c r="C321" s="4" t="s">
        <v>568</v>
      </c>
      <c r="D321" s="4" t="s">
        <v>569</v>
      </c>
      <c r="E321" s="15" t="s">
        <v>570</v>
      </c>
      <c r="F321" s="15" t="s">
        <v>770</v>
      </c>
      <c r="G321" s="5">
        <v>108030481.95814016</v>
      </c>
      <c r="H321" s="5">
        <v>0</v>
      </c>
      <c r="I321" s="5">
        <v>0</v>
      </c>
      <c r="J321" s="5">
        <v>3581578</v>
      </c>
      <c r="K321" s="5">
        <v>1878565.0678733001</v>
      </c>
      <c r="L321" s="5">
        <v>74709348.208586082</v>
      </c>
      <c r="M321" s="5">
        <v>0</v>
      </c>
      <c r="N321" s="6">
        <v>0</v>
      </c>
      <c r="O321" s="6">
        <v>0</v>
      </c>
      <c r="P321" s="6">
        <v>0</v>
      </c>
      <c r="Q321" s="6">
        <v>0</v>
      </c>
      <c r="R321" s="6">
        <v>0</v>
      </c>
      <c r="S321" s="6">
        <v>4671012.0600000005</v>
      </c>
      <c r="T321" s="6">
        <v>0</v>
      </c>
      <c r="U321" s="6">
        <v>0</v>
      </c>
      <c r="V321" s="7">
        <f t="shared" si="4"/>
        <v>192870985.29459953</v>
      </c>
    </row>
    <row r="322" spans="1:22" x14ac:dyDescent="0.25">
      <c r="A322" s="4" t="s">
        <v>441</v>
      </c>
      <c r="B322" s="4" t="s">
        <v>441</v>
      </c>
      <c r="C322" s="4" t="s">
        <v>571</v>
      </c>
      <c r="D322" s="4" t="s">
        <v>572</v>
      </c>
      <c r="E322" s="15" t="s">
        <v>573</v>
      </c>
      <c r="F322" s="15" t="s">
        <v>770</v>
      </c>
      <c r="G322" s="5">
        <v>120094714.98313002</v>
      </c>
      <c r="H322" s="5">
        <v>0</v>
      </c>
      <c r="I322" s="5">
        <v>0</v>
      </c>
      <c r="J322" s="5">
        <v>3854800.479638</v>
      </c>
      <c r="K322" s="5">
        <v>2933388.3710407</v>
      </c>
      <c r="L322" s="5">
        <v>68288150.947609365</v>
      </c>
      <c r="M322" s="5">
        <v>0</v>
      </c>
      <c r="N322" s="6">
        <v>0</v>
      </c>
      <c r="O322" s="6">
        <v>0</v>
      </c>
      <c r="P322" s="6">
        <v>0</v>
      </c>
      <c r="Q322" s="6">
        <v>0</v>
      </c>
      <c r="R322" s="6">
        <v>0</v>
      </c>
      <c r="S322" s="6">
        <v>4305219.66</v>
      </c>
      <c r="T322" s="6">
        <v>0</v>
      </c>
      <c r="U322" s="6">
        <v>0</v>
      </c>
      <c r="V322" s="7">
        <f t="shared" si="4"/>
        <v>199476274.44141808</v>
      </c>
    </row>
    <row r="323" spans="1:22" x14ac:dyDescent="0.25">
      <c r="A323" s="4" t="s">
        <v>441</v>
      </c>
      <c r="B323" s="4" t="s">
        <v>441</v>
      </c>
      <c r="C323" s="4" t="s">
        <v>574</v>
      </c>
      <c r="D323" s="4" t="s">
        <v>575</v>
      </c>
      <c r="E323" s="15" t="s">
        <v>576</v>
      </c>
      <c r="F323" s="15" t="s">
        <v>770</v>
      </c>
      <c r="G323" s="5">
        <v>99149143.940323666</v>
      </c>
      <c r="H323" s="5">
        <v>0</v>
      </c>
      <c r="I323" s="5">
        <v>0</v>
      </c>
      <c r="J323" s="5">
        <v>3728034.0904977</v>
      </c>
      <c r="K323" s="5">
        <v>2276691.6199094998</v>
      </c>
      <c r="L323" s="5">
        <v>68090000.551906049</v>
      </c>
      <c r="M323" s="5">
        <v>0</v>
      </c>
      <c r="N323" s="6">
        <v>0</v>
      </c>
      <c r="O323" s="6">
        <v>0</v>
      </c>
      <c r="P323" s="6">
        <v>0</v>
      </c>
      <c r="Q323" s="6">
        <v>0</v>
      </c>
      <c r="R323" s="6">
        <v>0</v>
      </c>
      <c r="S323" s="6">
        <v>3973503.42</v>
      </c>
      <c r="T323" s="6">
        <v>0</v>
      </c>
      <c r="U323" s="6">
        <v>0</v>
      </c>
      <c r="V323" s="7">
        <f t="shared" si="4"/>
        <v>177217373.62263688</v>
      </c>
    </row>
    <row r="324" spans="1:22" ht="30" x14ac:dyDescent="0.25">
      <c r="A324" s="4" t="s">
        <v>441</v>
      </c>
      <c r="B324" s="4" t="s">
        <v>441</v>
      </c>
      <c r="C324" s="4" t="s">
        <v>577</v>
      </c>
      <c r="D324" s="4" t="s">
        <v>578</v>
      </c>
      <c r="E324" s="15" t="s">
        <v>579</v>
      </c>
      <c r="F324" s="15" t="s">
        <v>770</v>
      </c>
      <c r="G324" s="5">
        <v>111893900.95387316</v>
      </c>
      <c r="H324" s="5">
        <v>0</v>
      </c>
      <c r="I324" s="5">
        <v>0</v>
      </c>
      <c r="J324" s="5">
        <v>4761858.3891403005</v>
      </c>
      <c r="K324" s="5">
        <v>3093970.0995474998</v>
      </c>
      <c r="L324" s="5">
        <v>86673651.837107539</v>
      </c>
      <c r="M324" s="5">
        <v>0</v>
      </c>
      <c r="N324" s="6">
        <v>0</v>
      </c>
      <c r="O324" s="6">
        <v>0</v>
      </c>
      <c r="P324" s="6">
        <v>0</v>
      </c>
      <c r="Q324" s="6">
        <v>0</v>
      </c>
      <c r="R324" s="6">
        <v>0</v>
      </c>
      <c r="S324" s="6">
        <v>4542673.32</v>
      </c>
      <c r="T324" s="6">
        <v>0</v>
      </c>
      <c r="U324" s="6">
        <v>0</v>
      </c>
      <c r="V324" s="7">
        <f t="shared" si="4"/>
        <v>210966054.5996685</v>
      </c>
    </row>
    <row r="325" spans="1:22" x14ac:dyDescent="0.25">
      <c r="A325" s="4" t="s">
        <v>441</v>
      </c>
      <c r="B325" s="4" t="s">
        <v>441</v>
      </c>
      <c r="C325" s="4" t="s">
        <v>302</v>
      </c>
      <c r="D325" s="4" t="s">
        <v>303</v>
      </c>
      <c r="E325" s="15" t="s">
        <v>580</v>
      </c>
      <c r="F325" s="15" t="s">
        <v>770</v>
      </c>
      <c r="G325" s="5">
        <v>91194057.629784584</v>
      </c>
      <c r="H325" s="5">
        <v>0</v>
      </c>
      <c r="I325" s="5">
        <v>0</v>
      </c>
      <c r="J325" s="5">
        <v>3770722.0542986002</v>
      </c>
      <c r="K325" s="5">
        <v>2960622.7420814</v>
      </c>
      <c r="L325" s="5">
        <v>61901480.500392079</v>
      </c>
      <c r="M325" s="5">
        <v>0</v>
      </c>
      <c r="N325" s="6">
        <v>0</v>
      </c>
      <c r="O325" s="6">
        <v>0</v>
      </c>
      <c r="P325" s="6">
        <v>0</v>
      </c>
      <c r="Q325" s="6">
        <v>0</v>
      </c>
      <c r="R325" s="6">
        <v>0</v>
      </c>
      <c r="S325" s="6">
        <v>4359233.88</v>
      </c>
      <c r="T325" s="6">
        <v>0</v>
      </c>
      <c r="U325" s="6">
        <v>0</v>
      </c>
      <c r="V325" s="7">
        <f t="shared" si="4"/>
        <v>164186116.80655664</v>
      </c>
    </row>
    <row r="326" spans="1:22" x14ac:dyDescent="0.25">
      <c r="A326" s="4" t="s">
        <v>441</v>
      </c>
      <c r="B326" s="4" t="s">
        <v>441</v>
      </c>
      <c r="C326" s="4" t="s">
        <v>302</v>
      </c>
      <c r="D326" s="4" t="s">
        <v>303</v>
      </c>
      <c r="E326" s="15" t="s">
        <v>581</v>
      </c>
      <c r="F326" s="15" t="s">
        <v>770</v>
      </c>
      <c r="G326" s="5">
        <v>138182469.31373283</v>
      </c>
      <c r="H326" s="5">
        <v>0</v>
      </c>
      <c r="I326" s="5">
        <v>0</v>
      </c>
      <c r="J326" s="5">
        <v>4977971.9547511004</v>
      </c>
      <c r="K326" s="5">
        <v>3466955.7647059001</v>
      </c>
      <c r="L326" s="5">
        <v>79083970.208192721</v>
      </c>
      <c r="M326" s="5">
        <v>0</v>
      </c>
      <c r="N326" s="6">
        <v>0</v>
      </c>
      <c r="O326" s="6">
        <v>0</v>
      </c>
      <c r="P326" s="6">
        <v>0</v>
      </c>
      <c r="Q326" s="6">
        <v>0</v>
      </c>
      <c r="R326" s="6">
        <v>0</v>
      </c>
      <c r="S326" s="6">
        <v>6358249.7999999998</v>
      </c>
      <c r="T326" s="6">
        <v>0</v>
      </c>
      <c r="U326" s="6">
        <v>0</v>
      </c>
      <c r="V326" s="7">
        <f t="shared" si="4"/>
        <v>232069617.04138255</v>
      </c>
    </row>
    <row r="327" spans="1:22" x14ac:dyDescent="0.25">
      <c r="A327" s="4" t="s">
        <v>441</v>
      </c>
      <c r="B327" s="4" t="s">
        <v>441</v>
      </c>
      <c r="C327" s="4" t="s">
        <v>302</v>
      </c>
      <c r="D327" s="4" t="s">
        <v>303</v>
      </c>
      <c r="E327" s="15" t="s">
        <v>582</v>
      </c>
      <c r="F327" s="15" t="s">
        <v>770</v>
      </c>
      <c r="G327" s="5">
        <v>111471690.67209193</v>
      </c>
      <c r="H327" s="5">
        <v>0</v>
      </c>
      <c r="I327" s="5">
        <v>0</v>
      </c>
      <c r="J327" s="5">
        <v>3630596.3257919</v>
      </c>
      <c r="K327" s="5">
        <v>2115377.3665157999</v>
      </c>
      <c r="L327" s="5">
        <v>60291025.928086169</v>
      </c>
      <c r="M327" s="5">
        <v>0</v>
      </c>
      <c r="N327" s="6">
        <v>0</v>
      </c>
      <c r="O327" s="6">
        <v>0</v>
      </c>
      <c r="P327" s="6">
        <v>0</v>
      </c>
      <c r="Q327" s="6">
        <v>0</v>
      </c>
      <c r="R327" s="6">
        <v>0</v>
      </c>
      <c r="S327" s="6">
        <v>4583602.8</v>
      </c>
      <c r="T327" s="6">
        <v>0</v>
      </c>
      <c r="U327" s="6">
        <v>0</v>
      </c>
      <c r="V327" s="7">
        <f t="shared" si="4"/>
        <v>182092293.09248582</v>
      </c>
    </row>
    <row r="328" spans="1:22" x14ac:dyDescent="0.25">
      <c r="A328" s="4" t="s">
        <v>441</v>
      </c>
      <c r="B328" s="4" t="s">
        <v>441</v>
      </c>
      <c r="C328" s="4" t="s">
        <v>302</v>
      </c>
      <c r="D328" s="4" t="s">
        <v>303</v>
      </c>
      <c r="E328" s="15" t="s">
        <v>583</v>
      </c>
      <c r="F328" s="15" t="s">
        <v>770</v>
      </c>
      <c r="G328" s="5">
        <v>49325637.51350677</v>
      </c>
      <c r="H328" s="5">
        <v>0</v>
      </c>
      <c r="I328" s="5">
        <v>0</v>
      </c>
      <c r="J328" s="5">
        <v>1623348.1447964001</v>
      </c>
      <c r="K328" s="5">
        <v>953358.15384615003</v>
      </c>
      <c r="L328" s="5">
        <v>31014116.668549325</v>
      </c>
      <c r="M328" s="5">
        <v>0</v>
      </c>
      <c r="N328" s="6">
        <v>0</v>
      </c>
      <c r="O328" s="6">
        <v>594500.34344613552</v>
      </c>
      <c r="P328" s="6">
        <v>0</v>
      </c>
      <c r="Q328" s="6">
        <v>0</v>
      </c>
      <c r="R328" s="6">
        <v>0</v>
      </c>
      <c r="S328" s="6">
        <v>2383675.7399999998</v>
      </c>
      <c r="T328" s="6">
        <v>0</v>
      </c>
      <c r="U328" s="6">
        <v>0</v>
      </c>
      <c r="V328" s="7">
        <f t="shared" ref="V328:V391" si="5">+SUM(G328:U328)</f>
        <v>85894636.564144775</v>
      </c>
    </row>
    <row r="329" spans="1:22" x14ac:dyDescent="0.25">
      <c r="A329" s="4" t="s">
        <v>441</v>
      </c>
      <c r="B329" s="4" t="s">
        <v>441</v>
      </c>
      <c r="C329" s="4" t="s">
        <v>584</v>
      </c>
      <c r="D329" s="4" t="s">
        <v>585</v>
      </c>
      <c r="E329" s="15" t="s">
        <v>586</v>
      </c>
      <c r="F329" s="15" t="s">
        <v>770</v>
      </c>
      <c r="G329" s="5">
        <v>52537355.479537353</v>
      </c>
      <c r="H329" s="5">
        <v>0</v>
      </c>
      <c r="I329" s="5">
        <v>0</v>
      </c>
      <c r="J329" s="5">
        <v>2286849.1312217</v>
      </c>
      <c r="K329" s="5">
        <v>1562838.8506787</v>
      </c>
      <c r="L329" s="5">
        <v>36117703.111605987</v>
      </c>
      <c r="M329" s="5">
        <v>0</v>
      </c>
      <c r="N329" s="6">
        <v>0</v>
      </c>
      <c r="O329" s="6">
        <v>-2244040.1190950177</v>
      </c>
      <c r="P329" s="6">
        <v>0</v>
      </c>
      <c r="Q329" s="6">
        <v>0</v>
      </c>
      <c r="R329" s="6">
        <v>0</v>
      </c>
      <c r="S329" s="6">
        <v>1651403.7</v>
      </c>
      <c r="T329" s="6">
        <v>0</v>
      </c>
      <c r="U329" s="6">
        <v>0</v>
      </c>
      <c r="V329" s="7">
        <f t="shared" si="5"/>
        <v>91912110.153948724</v>
      </c>
    </row>
    <row r="330" spans="1:22" ht="30" x14ac:dyDescent="0.25">
      <c r="A330" s="4" t="s">
        <v>441</v>
      </c>
      <c r="B330" s="4" t="s">
        <v>441</v>
      </c>
      <c r="C330" s="4" t="s">
        <v>587</v>
      </c>
      <c r="D330" s="4" t="s">
        <v>588</v>
      </c>
      <c r="E330" s="15" t="s">
        <v>589</v>
      </c>
      <c r="F330" s="15" t="s">
        <v>770</v>
      </c>
      <c r="G330" s="5">
        <v>79550663.507798687</v>
      </c>
      <c r="H330" s="5">
        <v>0</v>
      </c>
      <c r="I330" s="5">
        <v>0</v>
      </c>
      <c r="J330" s="5">
        <v>3197708.959276</v>
      </c>
      <c r="K330" s="5">
        <v>1682899.5294118</v>
      </c>
      <c r="L330" s="5">
        <v>48058986.702011824</v>
      </c>
      <c r="M330" s="5">
        <v>0</v>
      </c>
      <c r="N330" s="6">
        <v>0</v>
      </c>
      <c r="O330" s="6">
        <v>0</v>
      </c>
      <c r="P330" s="6">
        <v>0</v>
      </c>
      <c r="Q330" s="6">
        <v>0</v>
      </c>
      <c r="R330" s="6">
        <v>0</v>
      </c>
      <c r="S330" s="6">
        <v>2805397.0200000005</v>
      </c>
      <c r="T330" s="6">
        <v>0</v>
      </c>
      <c r="U330" s="6">
        <v>0</v>
      </c>
      <c r="V330" s="7">
        <f t="shared" si="5"/>
        <v>135295655.71849832</v>
      </c>
    </row>
    <row r="331" spans="1:22" x14ac:dyDescent="0.25">
      <c r="A331" s="4" t="s">
        <v>441</v>
      </c>
      <c r="B331" s="4" t="s">
        <v>441</v>
      </c>
      <c r="C331" s="4" t="s">
        <v>590</v>
      </c>
      <c r="D331" s="4" t="s">
        <v>591</v>
      </c>
      <c r="E331" s="15" t="s">
        <v>592</v>
      </c>
      <c r="F331" s="15" t="s">
        <v>774</v>
      </c>
      <c r="G331" s="5">
        <v>10094323.61860797</v>
      </c>
      <c r="H331" s="5">
        <v>0</v>
      </c>
      <c r="I331" s="5">
        <v>0</v>
      </c>
      <c r="J331" s="5">
        <v>916114.52086475608</v>
      </c>
      <c r="K331" s="5">
        <v>0</v>
      </c>
      <c r="L331" s="5">
        <v>1190337.4721084433</v>
      </c>
      <c r="M331" s="5">
        <v>0</v>
      </c>
      <c r="N331" s="6">
        <v>0</v>
      </c>
      <c r="O331" s="6">
        <v>2038348.4309952557</v>
      </c>
      <c r="P331" s="6">
        <v>0</v>
      </c>
      <c r="Q331" s="6">
        <v>0</v>
      </c>
      <c r="R331" s="6">
        <v>0</v>
      </c>
      <c r="S331" s="6">
        <v>430148.88</v>
      </c>
      <c r="T331" s="6">
        <v>0</v>
      </c>
      <c r="U331" s="6">
        <v>0</v>
      </c>
      <c r="V331" s="7">
        <f t="shared" si="5"/>
        <v>14669272.922576426</v>
      </c>
    </row>
    <row r="332" spans="1:22" ht="30" x14ac:dyDescent="0.25">
      <c r="A332" s="4" t="s">
        <v>441</v>
      </c>
      <c r="B332" s="4" t="s">
        <v>441</v>
      </c>
      <c r="C332" s="4" t="s">
        <v>593</v>
      </c>
      <c r="D332" s="4" t="s">
        <v>594</v>
      </c>
      <c r="E332" s="15" t="s">
        <v>595</v>
      </c>
      <c r="F332" s="15" t="s">
        <v>772</v>
      </c>
      <c r="G332" s="5">
        <v>51368493.134977713</v>
      </c>
      <c r="H332" s="5">
        <v>20074146.909874037</v>
      </c>
      <c r="I332" s="5">
        <v>0</v>
      </c>
      <c r="J332" s="5">
        <v>2465202.7330316999</v>
      </c>
      <c r="K332" s="5">
        <v>1749331.1221719</v>
      </c>
      <c r="L332" s="5">
        <v>0</v>
      </c>
      <c r="M332" s="5">
        <v>44985174.251636699</v>
      </c>
      <c r="N332" s="6">
        <v>0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2352760.2000000002</v>
      </c>
      <c r="U332" s="6">
        <v>0</v>
      </c>
      <c r="V332" s="7">
        <f t="shared" si="5"/>
        <v>122995108.35169205</v>
      </c>
    </row>
    <row r="333" spans="1:22" x14ac:dyDescent="0.25">
      <c r="A333" s="4" t="s">
        <v>441</v>
      </c>
      <c r="B333" s="4" t="s">
        <v>441</v>
      </c>
      <c r="C333" s="4" t="s">
        <v>596</v>
      </c>
      <c r="D333" s="4" t="s">
        <v>597</v>
      </c>
      <c r="E333" s="15" t="s">
        <v>598</v>
      </c>
      <c r="F333" s="15" t="s">
        <v>770</v>
      </c>
      <c r="G333" s="5">
        <v>104303687.47028211</v>
      </c>
      <c r="H333" s="5">
        <v>0</v>
      </c>
      <c r="I333" s="5">
        <v>0</v>
      </c>
      <c r="J333" s="5">
        <v>3391359.4298642999</v>
      </c>
      <c r="K333" s="5">
        <v>3130607.9185520001</v>
      </c>
      <c r="L333" s="5">
        <v>79948268.829338014</v>
      </c>
      <c r="M333" s="5">
        <v>0</v>
      </c>
      <c r="N333" s="6">
        <v>0</v>
      </c>
      <c r="O333" s="6">
        <v>0</v>
      </c>
      <c r="P333" s="6">
        <v>0</v>
      </c>
      <c r="Q333" s="6">
        <v>0</v>
      </c>
      <c r="R333" s="6">
        <v>0</v>
      </c>
      <c r="S333" s="6">
        <v>3666574.2600000002</v>
      </c>
      <c r="T333" s="6">
        <v>0</v>
      </c>
      <c r="U333" s="6">
        <v>0</v>
      </c>
      <c r="V333" s="7">
        <f t="shared" si="5"/>
        <v>194440497.90803641</v>
      </c>
    </row>
    <row r="334" spans="1:22" x14ac:dyDescent="0.25">
      <c r="A334" s="4" t="s">
        <v>441</v>
      </c>
      <c r="B334" s="4" t="s">
        <v>441</v>
      </c>
      <c r="C334" s="4" t="s">
        <v>599</v>
      </c>
      <c r="D334" s="4" t="s">
        <v>600</v>
      </c>
      <c r="E334" s="15" t="s">
        <v>601</v>
      </c>
      <c r="F334" s="15" t="s">
        <v>770</v>
      </c>
      <c r="G334" s="5">
        <v>72009865.936188191</v>
      </c>
      <c r="H334" s="5">
        <v>0</v>
      </c>
      <c r="I334" s="5">
        <v>0</v>
      </c>
      <c r="J334" s="5">
        <v>2564849.0950226001</v>
      </c>
      <c r="K334" s="5">
        <v>2040546.760181</v>
      </c>
      <c r="L334" s="5">
        <v>43287217.140603833</v>
      </c>
      <c r="M334" s="5">
        <v>0</v>
      </c>
      <c r="N334" s="6">
        <v>0</v>
      </c>
      <c r="O334" s="6">
        <v>0</v>
      </c>
      <c r="P334" s="6">
        <v>0</v>
      </c>
      <c r="Q334" s="6">
        <v>0</v>
      </c>
      <c r="R334" s="6">
        <v>0</v>
      </c>
      <c r="S334" s="6">
        <v>2702395.08</v>
      </c>
      <c r="T334" s="6">
        <v>0</v>
      </c>
      <c r="U334" s="6">
        <v>0</v>
      </c>
      <c r="V334" s="7">
        <f t="shared" si="5"/>
        <v>122604874.01199563</v>
      </c>
    </row>
    <row r="335" spans="1:22" x14ac:dyDescent="0.25">
      <c r="A335" s="4" t="s">
        <v>441</v>
      </c>
      <c r="B335" s="4" t="s">
        <v>441</v>
      </c>
      <c r="C335" s="4" t="s">
        <v>599</v>
      </c>
      <c r="D335" s="4" t="s">
        <v>600</v>
      </c>
      <c r="E335" s="15" t="s">
        <v>602</v>
      </c>
      <c r="F335" s="15" t="s">
        <v>770</v>
      </c>
      <c r="G335" s="5">
        <v>70898160.074632272</v>
      </c>
      <c r="H335" s="5">
        <v>0</v>
      </c>
      <c r="I335" s="5">
        <v>0</v>
      </c>
      <c r="J335" s="5">
        <v>1453068.0452489001</v>
      </c>
      <c r="K335" s="5">
        <v>1015639.4298641999</v>
      </c>
      <c r="L335" s="5">
        <v>32549781.606521685</v>
      </c>
      <c r="M335" s="5">
        <v>0</v>
      </c>
      <c r="N335" s="6">
        <v>0</v>
      </c>
      <c r="O335" s="6">
        <v>0</v>
      </c>
      <c r="P335" s="6">
        <v>0</v>
      </c>
      <c r="Q335" s="6">
        <v>0</v>
      </c>
      <c r="R335" s="6">
        <v>0</v>
      </c>
      <c r="S335" s="6">
        <v>2846179.62</v>
      </c>
      <c r="T335" s="6">
        <v>0</v>
      </c>
      <c r="U335" s="6">
        <v>0</v>
      </c>
      <c r="V335" s="7">
        <f t="shared" si="5"/>
        <v>108762828.77626705</v>
      </c>
    </row>
    <row r="336" spans="1:22" x14ac:dyDescent="0.25">
      <c r="A336" s="4" t="s">
        <v>441</v>
      </c>
      <c r="B336" s="4" t="s">
        <v>441</v>
      </c>
      <c r="C336" s="4" t="s">
        <v>599</v>
      </c>
      <c r="D336" s="4" t="s">
        <v>600</v>
      </c>
      <c r="E336" s="15" t="s">
        <v>603</v>
      </c>
      <c r="F336" s="15" t="s">
        <v>772</v>
      </c>
      <c r="G336" s="5">
        <v>45393872.923952743</v>
      </c>
      <c r="H336" s="5">
        <v>17739342.119481001</v>
      </c>
      <c r="I336" s="5">
        <v>0</v>
      </c>
      <c r="J336" s="5">
        <v>2274775.8099548002</v>
      </c>
      <c r="K336" s="5">
        <v>1635822.9411764999</v>
      </c>
      <c r="L336" s="5">
        <v>0</v>
      </c>
      <c r="M336" s="5">
        <v>47967295.482685827</v>
      </c>
      <c r="N336" s="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2759542.7399999998</v>
      </c>
      <c r="U336" s="6">
        <v>0</v>
      </c>
      <c r="V336" s="7">
        <f t="shared" si="5"/>
        <v>117770652.01725085</v>
      </c>
    </row>
    <row r="337" spans="1:22" x14ac:dyDescent="0.25">
      <c r="A337" s="4" t="s">
        <v>441</v>
      </c>
      <c r="B337" s="4" t="s">
        <v>441</v>
      </c>
      <c r="C337" s="4" t="s">
        <v>599</v>
      </c>
      <c r="D337" s="4" t="s">
        <v>600</v>
      </c>
      <c r="E337" s="15" t="s">
        <v>604</v>
      </c>
      <c r="F337" s="15" t="s">
        <v>770</v>
      </c>
      <c r="G337" s="5">
        <v>90375726.929910764</v>
      </c>
      <c r="H337" s="5">
        <v>0</v>
      </c>
      <c r="I337" s="5">
        <v>0</v>
      </c>
      <c r="J337" s="5">
        <v>3305945.2941176998</v>
      </c>
      <c r="K337" s="5">
        <v>2303296.9049773999</v>
      </c>
      <c r="L337" s="5">
        <v>61696219.456615582</v>
      </c>
      <c r="M337" s="5">
        <v>0</v>
      </c>
      <c r="N337" s="6">
        <v>0</v>
      </c>
      <c r="O337" s="6">
        <v>0</v>
      </c>
      <c r="P337" s="6">
        <v>0</v>
      </c>
      <c r="Q337" s="6">
        <v>0</v>
      </c>
      <c r="R337" s="6">
        <v>0</v>
      </c>
      <c r="S337" s="6">
        <v>4254672.9600000009</v>
      </c>
      <c r="T337" s="6">
        <v>0</v>
      </c>
      <c r="U337" s="6">
        <v>0</v>
      </c>
      <c r="V337" s="7">
        <f t="shared" si="5"/>
        <v>161935861.54562145</v>
      </c>
    </row>
    <row r="338" spans="1:22" x14ac:dyDescent="0.25">
      <c r="A338" s="4" t="s">
        <v>441</v>
      </c>
      <c r="B338" s="4" t="s">
        <v>441</v>
      </c>
      <c r="C338" s="4" t="s">
        <v>605</v>
      </c>
      <c r="D338" s="4" t="s">
        <v>606</v>
      </c>
      <c r="E338" s="15" t="s">
        <v>607</v>
      </c>
      <c r="F338" s="15" t="s">
        <v>770</v>
      </c>
      <c r="G338" s="5">
        <v>38831240.371780291</v>
      </c>
      <c r="H338" s="5">
        <v>0</v>
      </c>
      <c r="I338" s="5">
        <v>0</v>
      </c>
      <c r="J338" s="5">
        <v>1180127.7828054</v>
      </c>
      <c r="K338" s="5">
        <v>904474.19909501995</v>
      </c>
      <c r="L338" s="5">
        <v>20862052.328658842</v>
      </c>
      <c r="M338" s="5">
        <v>0</v>
      </c>
      <c r="N338" s="6">
        <v>0</v>
      </c>
      <c r="O338" s="6">
        <v>0</v>
      </c>
      <c r="P338" s="6">
        <v>0</v>
      </c>
      <c r="Q338" s="6">
        <v>0</v>
      </c>
      <c r="R338" s="6">
        <v>0</v>
      </c>
      <c r="S338" s="6">
        <v>1217928.7800000003</v>
      </c>
      <c r="T338" s="6">
        <v>0</v>
      </c>
      <c r="U338" s="6">
        <v>0</v>
      </c>
      <c r="V338" s="7">
        <f t="shared" si="5"/>
        <v>62995823.46233955</v>
      </c>
    </row>
    <row r="339" spans="1:22" x14ac:dyDescent="0.25">
      <c r="A339" s="4" t="s">
        <v>441</v>
      </c>
      <c r="B339" s="4" t="s">
        <v>441</v>
      </c>
      <c r="C339" s="4" t="s">
        <v>733</v>
      </c>
      <c r="D339" s="4" t="s">
        <v>734</v>
      </c>
      <c r="E339" s="15" t="s">
        <v>735</v>
      </c>
      <c r="F339" s="15" t="s">
        <v>774</v>
      </c>
      <c r="G339" s="5">
        <v>13803118.948423116</v>
      </c>
      <c r="H339" s="5">
        <v>0</v>
      </c>
      <c r="I339" s="5">
        <v>0</v>
      </c>
      <c r="J339" s="5">
        <v>842381.54851684265</v>
      </c>
      <c r="K339" s="5">
        <v>0</v>
      </c>
      <c r="L339" s="5">
        <v>6730051.0126832034</v>
      </c>
      <c r="M339" s="5">
        <v>0</v>
      </c>
      <c r="N339" s="6">
        <v>0</v>
      </c>
      <c r="O339" s="6">
        <v>0</v>
      </c>
      <c r="P339" s="6">
        <v>0</v>
      </c>
      <c r="Q339" s="6">
        <v>0</v>
      </c>
      <c r="R339" s="6">
        <v>0</v>
      </c>
      <c r="S339" s="6">
        <v>871135.38000000012</v>
      </c>
      <c r="T339" s="6">
        <v>0</v>
      </c>
      <c r="U339" s="6">
        <v>0</v>
      </c>
      <c r="V339" s="7">
        <f t="shared" si="5"/>
        <v>22246686.889623161</v>
      </c>
    </row>
    <row r="340" spans="1:22" x14ac:dyDescent="0.25">
      <c r="A340" s="4" t="s">
        <v>441</v>
      </c>
      <c r="B340" s="4" t="s">
        <v>441</v>
      </c>
      <c r="C340" s="4" t="s">
        <v>331</v>
      </c>
      <c r="D340" s="4" t="s">
        <v>332</v>
      </c>
      <c r="E340" s="15" t="s">
        <v>608</v>
      </c>
      <c r="F340" s="15" t="s">
        <v>773</v>
      </c>
      <c r="G340" s="5">
        <v>163202131.17346555</v>
      </c>
      <c r="H340" s="5">
        <v>0</v>
      </c>
      <c r="I340" s="5">
        <v>0</v>
      </c>
      <c r="J340" s="5">
        <v>9924154.1357466001</v>
      </c>
      <c r="K340" s="5">
        <v>4316689.6289593</v>
      </c>
      <c r="L340" s="5">
        <v>130350694.86786467</v>
      </c>
      <c r="M340" s="5">
        <v>0</v>
      </c>
      <c r="N340" s="6">
        <v>0</v>
      </c>
      <c r="O340" s="6">
        <v>0</v>
      </c>
      <c r="P340" s="6">
        <v>0</v>
      </c>
      <c r="Q340" s="6">
        <v>0</v>
      </c>
      <c r="R340" s="6">
        <v>0</v>
      </c>
      <c r="S340" s="6">
        <v>7086883.8600000003</v>
      </c>
      <c r="T340" s="6">
        <v>0</v>
      </c>
      <c r="U340" s="6">
        <v>0</v>
      </c>
      <c r="V340" s="7">
        <f t="shared" si="5"/>
        <v>314880553.66603613</v>
      </c>
    </row>
    <row r="341" spans="1:22" x14ac:dyDescent="0.25">
      <c r="A341" s="4" t="s">
        <v>441</v>
      </c>
      <c r="B341" s="4" t="s">
        <v>441</v>
      </c>
      <c r="C341" s="4" t="s">
        <v>331</v>
      </c>
      <c r="D341" s="4" t="s">
        <v>332</v>
      </c>
      <c r="E341" s="15" t="s">
        <v>609</v>
      </c>
      <c r="F341" s="15" t="s">
        <v>773</v>
      </c>
      <c r="G341" s="5">
        <v>84758482.053232789</v>
      </c>
      <c r="H341" s="5">
        <v>0</v>
      </c>
      <c r="I341" s="5">
        <v>0</v>
      </c>
      <c r="J341" s="5">
        <v>7095117.0316741001</v>
      </c>
      <c r="K341" s="5">
        <v>3628681.2850679001</v>
      </c>
      <c r="L341" s="5">
        <v>88019854.825007409</v>
      </c>
      <c r="M341" s="5">
        <v>0</v>
      </c>
      <c r="N341" s="6">
        <v>0</v>
      </c>
      <c r="O341" s="6">
        <v>0</v>
      </c>
      <c r="P341" s="6">
        <v>0</v>
      </c>
      <c r="Q341" s="6">
        <v>0</v>
      </c>
      <c r="R341" s="6">
        <v>0</v>
      </c>
      <c r="S341" s="6">
        <v>4620219.84</v>
      </c>
      <c r="T341" s="6">
        <v>0</v>
      </c>
      <c r="U341" s="6">
        <v>0</v>
      </c>
      <c r="V341" s="7">
        <f t="shared" si="5"/>
        <v>188122355.0349822</v>
      </c>
    </row>
    <row r="342" spans="1:22" x14ac:dyDescent="0.25">
      <c r="A342" s="4" t="s">
        <v>441</v>
      </c>
      <c r="B342" s="4" t="s">
        <v>441</v>
      </c>
      <c r="C342" s="4" t="s">
        <v>331</v>
      </c>
      <c r="D342" s="4" t="s">
        <v>332</v>
      </c>
      <c r="E342" s="15" t="s">
        <v>610</v>
      </c>
      <c r="F342" s="15" t="s">
        <v>772</v>
      </c>
      <c r="G342" s="5">
        <v>42901815.657021306</v>
      </c>
      <c r="H342" s="5">
        <v>16765478.168425418</v>
      </c>
      <c r="I342" s="5">
        <v>0</v>
      </c>
      <c r="J342" s="5">
        <v>1946419.239819</v>
      </c>
      <c r="K342" s="5">
        <v>1597909.5746605999</v>
      </c>
      <c r="L342" s="5">
        <v>0</v>
      </c>
      <c r="M342" s="5">
        <v>41689662.672219299</v>
      </c>
      <c r="N342" s="6">
        <v>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1598999.4000000001</v>
      </c>
      <c r="U342" s="6">
        <v>0</v>
      </c>
      <c r="V342" s="7">
        <f t="shared" si="5"/>
        <v>106500284.71214563</v>
      </c>
    </row>
    <row r="343" spans="1:22" x14ac:dyDescent="0.25">
      <c r="A343" s="4" t="s">
        <v>441</v>
      </c>
      <c r="B343" s="4" t="s">
        <v>441</v>
      </c>
      <c r="C343" s="4" t="s">
        <v>611</v>
      </c>
      <c r="D343" s="4" t="s">
        <v>612</v>
      </c>
      <c r="E343" s="15" t="s">
        <v>613</v>
      </c>
      <c r="F343" s="15" t="s">
        <v>772</v>
      </c>
      <c r="G343" s="5">
        <v>92717488.25766018</v>
      </c>
      <c r="H343" s="5">
        <v>36232802.770915836</v>
      </c>
      <c r="I343" s="5">
        <v>0</v>
      </c>
      <c r="J343" s="5">
        <v>5001023.8733032001</v>
      </c>
      <c r="K343" s="5">
        <v>3169510.0090498002</v>
      </c>
      <c r="L343" s="5">
        <v>0</v>
      </c>
      <c r="M343" s="5">
        <v>89223753.528966144</v>
      </c>
      <c r="N343" s="6">
        <v>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3989391.6600000006</v>
      </c>
      <c r="U343" s="6">
        <v>0</v>
      </c>
      <c r="V343" s="7">
        <f t="shared" si="5"/>
        <v>230333970.09989515</v>
      </c>
    </row>
    <row r="344" spans="1:22" ht="30" x14ac:dyDescent="0.25">
      <c r="A344" s="4" t="s">
        <v>441</v>
      </c>
      <c r="B344" s="4" t="s">
        <v>441</v>
      </c>
      <c r="C344" s="4" t="s">
        <v>614</v>
      </c>
      <c r="D344" s="4" t="s">
        <v>615</v>
      </c>
      <c r="E344" s="15" t="s">
        <v>616</v>
      </c>
      <c r="F344" s="15" t="s">
        <v>770</v>
      </c>
      <c r="G344" s="5">
        <v>65321368.05621291</v>
      </c>
      <c r="H344" s="5">
        <v>0</v>
      </c>
      <c r="I344" s="5">
        <v>0</v>
      </c>
      <c r="J344" s="5">
        <v>2512453.5565610998</v>
      </c>
      <c r="K344" s="5">
        <v>1814292.0180995001</v>
      </c>
      <c r="L344" s="5">
        <v>55737361.845209509</v>
      </c>
      <c r="M344" s="5">
        <v>0</v>
      </c>
      <c r="N344" s="6">
        <v>0</v>
      </c>
      <c r="O344" s="6">
        <v>-11961975.971655903</v>
      </c>
      <c r="P344" s="6">
        <v>0</v>
      </c>
      <c r="Q344" s="6">
        <v>0</v>
      </c>
      <c r="R344" s="6">
        <v>0</v>
      </c>
      <c r="S344" s="6">
        <v>2035578.06</v>
      </c>
      <c r="T344" s="6">
        <v>0</v>
      </c>
      <c r="U344" s="6">
        <v>0</v>
      </c>
      <c r="V344" s="7">
        <f t="shared" si="5"/>
        <v>115459077.56442712</v>
      </c>
    </row>
    <row r="345" spans="1:22" ht="30" x14ac:dyDescent="0.25">
      <c r="A345" s="4" t="s">
        <v>441</v>
      </c>
      <c r="B345" s="4" t="s">
        <v>441</v>
      </c>
      <c r="C345" s="4" t="s">
        <v>617</v>
      </c>
      <c r="D345" s="4" t="s">
        <v>618</v>
      </c>
      <c r="E345" s="15" t="s">
        <v>619</v>
      </c>
      <c r="F345" s="15" t="s">
        <v>774</v>
      </c>
      <c r="G345" s="5">
        <v>18616956.234684374</v>
      </c>
      <c r="H345" s="5">
        <v>0</v>
      </c>
      <c r="I345" s="5">
        <v>0</v>
      </c>
      <c r="J345" s="5">
        <v>1120592.7963800908</v>
      </c>
      <c r="K345" s="5">
        <v>0</v>
      </c>
      <c r="L345" s="5">
        <v>1608012.9770739086</v>
      </c>
      <c r="M345" s="5">
        <v>0</v>
      </c>
      <c r="N345" s="6">
        <v>0</v>
      </c>
      <c r="O345" s="6">
        <v>0</v>
      </c>
      <c r="P345" s="6">
        <v>0</v>
      </c>
      <c r="Q345" s="6">
        <v>0</v>
      </c>
      <c r="R345" s="6">
        <v>0</v>
      </c>
      <c r="S345" s="6">
        <v>717573.6</v>
      </c>
      <c r="T345" s="6">
        <v>0</v>
      </c>
      <c r="U345" s="6">
        <v>0</v>
      </c>
      <c r="V345" s="7">
        <f t="shared" si="5"/>
        <v>22063135.608138375</v>
      </c>
    </row>
    <row r="346" spans="1:22" x14ac:dyDescent="0.25">
      <c r="A346" s="4" t="s">
        <v>441</v>
      </c>
      <c r="B346" s="4" t="s">
        <v>441</v>
      </c>
      <c r="C346" s="4" t="s">
        <v>620</v>
      </c>
      <c r="D346" s="4" t="s">
        <v>621</v>
      </c>
      <c r="E346" s="15" t="s">
        <v>622</v>
      </c>
      <c r="F346" s="15" t="s">
        <v>770</v>
      </c>
      <c r="G346" s="5">
        <v>72194130.187235638</v>
      </c>
      <c r="H346" s="5">
        <v>0</v>
      </c>
      <c r="I346" s="5">
        <v>0</v>
      </c>
      <c r="J346" s="5">
        <v>2637889.6923076999</v>
      </c>
      <c r="K346" s="5">
        <v>1864779.4027149</v>
      </c>
      <c r="L346" s="5">
        <v>48503552.862814039</v>
      </c>
      <c r="M346" s="5">
        <v>0</v>
      </c>
      <c r="N346" s="6">
        <v>0</v>
      </c>
      <c r="O346" s="6">
        <v>0</v>
      </c>
      <c r="P346" s="6">
        <v>0</v>
      </c>
      <c r="Q346" s="6">
        <v>0</v>
      </c>
      <c r="R346" s="6">
        <v>0</v>
      </c>
      <c r="S346" s="6">
        <v>2483166.2399999998</v>
      </c>
      <c r="T346" s="6">
        <v>0</v>
      </c>
      <c r="U346" s="6">
        <v>0</v>
      </c>
      <c r="V346" s="7">
        <f t="shared" si="5"/>
        <v>127683518.38507226</v>
      </c>
    </row>
    <row r="347" spans="1:22" ht="30" x14ac:dyDescent="0.25">
      <c r="A347" s="4" t="s">
        <v>441</v>
      </c>
      <c r="B347" s="4" t="s">
        <v>441</v>
      </c>
      <c r="C347" s="4" t="s">
        <v>73</v>
      </c>
      <c r="D347" s="4" t="s">
        <v>74</v>
      </c>
      <c r="E347" s="15" t="s">
        <v>623</v>
      </c>
      <c r="F347" s="15" t="s">
        <v>770</v>
      </c>
      <c r="G347" s="5">
        <v>109789018.48886597</v>
      </c>
      <c r="H347" s="5">
        <v>0</v>
      </c>
      <c r="I347" s="5">
        <v>0</v>
      </c>
      <c r="J347" s="5">
        <v>6089615.7285067001</v>
      </c>
      <c r="K347" s="5">
        <v>3614821.4208145002</v>
      </c>
      <c r="L347" s="5">
        <v>94011589.303979695</v>
      </c>
      <c r="M347" s="5">
        <v>0</v>
      </c>
      <c r="N347" s="6">
        <v>0</v>
      </c>
      <c r="O347" s="6">
        <v>-8138717.1395031707</v>
      </c>
      <c r="P347" s="6">
        <v>0</v>
      </c>
      <c r="Q347" s="6">
        <v>0</v>
      </c>
      <c r="R347" s="6">
        <v>0</v>
      </c>
      <c r="S347" s="6">
        <v>3762727.92</v>
      </c>
      <c r="T347" s="6">
        <v>0</v>
      </c>
      <c r="U347" s="6">
        <v>0</v>
      </c>
      <c r="V347" s="7">
        <f t="shared" si="5"/>
        <v>209129055.72266367</v>
      </c>
    </row>
    <row r="348" spans="1:22" x14ac:dyDescent="0.25">
      <c r="A348" s="4" t="s">
        <v>441</v>
      </c>
      <c r="B348" s="4" t="s">
        <v>441</v>
      </c>
      <c r="C348" s="4" t="s">
        <v>624</v>
      </c>
      <c r="D348" s="4" t="s">
        <v>625</v>
      </c>
      <c r="E348" s="15" t="s">
        <v>626</v>
      </c>
      <c r="F348" s="15" t="s">
        <v>770</v>
      </c>
      <c r="G348" s="5">
        <v>139951868.18294382</v>
      </c>
      <c r="H348" s="5">
        <v>0</v>
      </c>
      <c r="I348" s="5">
        <v>0</v>
      </c>
      <c r="J348" s="5">
        <v>5569315.1493212003</v>
      </c>
      <c r="K348" s="5">
        <v>4600927.7737557003</v>
      </c>
      <c r="L348" s="5">
        <v>126006269.41494384</v>
      </c>
      <c r="M348" s="5">
        <v>0</v>
      </c>
      <c r="N348" s="6">
        <v>0</v>
      </c>
      <c r="O348" s="6">
        <v>0</v>
      </c>
      <c r="P348" s="6">
        <v>0</v>
      </c>
      <c r="Q348" s="6">
        <v>0</v>
      </c>
      <c r="R348" s="6">
        <v>0</v>
      </c>
      <c r="S348" s="6">
        <v>5633464.3200000003</v>
      </c>
      <c r="T348" s="6">
        <v>0</v>
      </c>
      <c r="U348" s="6">
        <v>0</v>
      </c>
      <c r="V348" s="7">
        <f t="shared" si="5"/>
        <v>281761844.84096456</v>
      </c>
    </row>
    <row r="349" spans="1:22" x14ac:dyDescent="0.25">
      <c r="A349" s="4" t="s">
        <v>441</v>
      </c>
      <c r="B349" s="4" t="s">
        <v>441</v>
      </c>
      <c r="C349" s="4" t="s">
        <v>627</v>
      </c>
      <c r="D349" s="4" t="s">
        <v>628</v>
      </c>
      <c r="E349" s="15" t="s">
        <v>629</v>
      </c>
      <c r="F349" s="15" t="s">
        <v>772</v>
      </c>
      <c r="G349" s="5">
        <v>30915560.636204578</v>
      </c>
      <c r="H349" s="5">
        <v>12081403.758166887</v>
      </c>
      <c r="I349" s="5">
        <v>0</v>
      </c>
      <c r="J349" s="5">
        <v>1006138.4434389001</v>
      </c>
      <c r="K349" s="5">
        <v>505452.28054299002</v>
      </c>
      <c r="L349" s="5">
        <v>0</v>
      </c>
      <c r="M349" s="5">
        <v>18779779.189725436</v>
      </c>
      <c r="N349" s="6">
        <v>0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1457461.98</v>
      </c>
      <c r="U349" s="6">
        <v>0</v>
      </c>
      <c r="V349" s="7">
        <f t="shared" si="5"/>
        <v>64745796.288078792</v>
      </c>
    </row>
    <row r="350" spans="1:22" x14ac:dyDescent="0.25">
      <c r="A350" s="4" t="s">
        <v>441</v>
      </c>
      <c r="B350" s="4" t="s">
        <v>441</v>
      </c>
      <c r="C350" s="4" t="s">
        <v>627</v>
      </c>
      <c r="D350" s="4" t="s">
        <v>628</v>
      </c>
      <c r="E350" s="15" t="s">
        <v>630</v>
      </c>
      <c r="F350" s="15" t="s">
        <v>772</v>
      </c>
      <c r="G350" s="5">
        <v>72375666.619395286</v>
      </c>
      <c r="H350" s="5">
        <v>28283480.315456562</v>
      </c>
      <c r="I350" s="5">
        <v>0</v>
      </c>
      <c r="J350" s="5">
        <v>2788940</v>
      </c>
      <c r="K350" s="5">
        <v>1725478.1628959</v>
      </c>
      <c r="L350" s="5">
        <v>0</v>
      </c>
      <c r="M350" s="5">
        <v>59892843.929819599</v>
      </c>
      <c r="N350" s="6">
        <v>0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3675873.96</v>
      </c>
      <c r="U350" s="6">
        <v>0</v>
      </c>
      <c r="V350" s="7">
        <f t="shared" si="5"/>
        <v>168742282.98756737</v>
      </c>
    </row>
    <row r="351" spans="1:22" x14ac:dyDescent="0.25">
      <c r="A351" s="4" t="s">
        <v>441</v>
      </c>
      <c r="B351" s="4" t="s">
        <v>441</v>
      </c>
      <c r="C351" s="4" t="s">
        <v>627</v>
      </c>
      <c r="D351" s="4" t="s">
        <v>628</v>
      </c>
      <c r="E351" s="15" t="s">
        <v>631</v>
      </c>
      <c r="F351" s="15" t="s">
        <v>770</v>
      </c>
      <c r="G351" s="5">
        <v>101953719.02550821</v>
      </c>
      <c r="H351" s="5">
        <v>0</v>
      </c>
      <c r="I351" s="5">
        <v>0</v>
      </c>
      <c r="J351" s="5">
        <v>3061578.7058823998</v>
      </c>
      <c r="K351" s="5">
        <v>2749609.4027149002</v>
      </c>
      <c r="L351" s="5">
        <v>84667271.806585819</v>
      </c>
      <c r="M351" s="5">
        <v>0</v>
      </c>
      <c r="N351" s="6">
        <v>0</v>
      </c>
      <c r="O351" s="6">
        <v>0</v>
      </c>
      <c r="P351" s="6">
        <v>0</v>
      </c>
      <c r="Q351" s="6">
        <v>0</v>
      </c>
      <c r="R351" s="6">
        <v>0</v>
      </c>
      <c r="S351" s="6">
        <v>5330403.1800000006</v>
      </c>
      <c r="T351" s="6">
        <v>0</v>
      </c>
      <c r="U351" s="6">
        <v>0</v>
      </c>
      <c r="V351" s="7">
        <f t="shared" si="5"/>
        <v>197762582.12069133</v>
      </c>
    </row>
    <row r="352" spans="1:22" ht="30" x14ac:dyDescent="0.25">
      <c r="A352" s="4" t="s">
        <v>441</v>
      </c>
      <c r="B352" s="4" t="s">
        <v>441</v>
      </c>
      <c r="C352" s="4" t="s">
        <v>633</v>
      </c>
      <c r="D352" s="4" t="s">
        <v>634</v>
      </c>
      <c r="E352" s="15" t="s">
        <v>635</v>
      </c>
      <c r="F352" s="15" t="s">
        <v>774</v>
      </c>
      <c r="G352" s="5">
        <v>57319740.774841055</v>
      </c>
      <c r="H352" s="5">
        <v>0</v>
      </c>
      <c r="I352" s="5">
        <v>0</v>
      </c>
      <c r="J352" s="5">
        <v>12402060.287581706</v>
      </c>
      <c r="K352" s="5">
        <v>0</v>
      </c>
      <c r="L352" s="5">
        <v>12791424.336365296</v>
      </c>
      <c r="M352" s="5">
        <v>0</v>
      </c>
      <c r="N352" s="6">
        <v>0</v>
      </c>
      <c r="O352" s="6">
        <v>-13000589.73955258</v>
      </c>
      <c r="P352" s="6">
        <v>0</v>
      </c>
      <c r="Q352" s="6">
        <v>0</v>
      </c>
      <c r="R352" s="6">
        <v>0</v>
      </c>
      <c r="S352" s="6">
        <v>1873580.58</v>
      </c>
      <c r="T352" s="6">
        <v>0</v>
      </c>
      <c r="U352" s="6">
        <v>0</v>
      </c>
      <c r="V352" s="7">
        <f t="shared" si="5"/>
        <v>71386216.239235476</v>
      </c>
    </row>
    <row r="353" spans="1:22" x14ac:dyDescent="0.25">
      <c r="A353" s="4" t="s">
        <v>441</v>
      </c>
      <c r="B353" s="4" t="s">
        <v>441</v>
      </c>
      <c r="C353" s="4" t="s">
        <v>636</v>
      </c>
      <c r="D353" s="4" t="s">
        <v>637</v>
      </c>
      <c r="E353" s="15" t="s">
        <v>638</v>
      </c>
      <c r="F353" s="15" t="s">
        <v>772</v>
      </c>
      <c r="G353" s="5">
        <v>47899676.379036263</v>
      </c>
      <c r="H353" s="5">
        <v>18718577.904195212</v>
      </c>
      <c r="I353" s="5">
        <v>0</v>
      </c>
      <c r="J353" s="5">
        <v>2217214.6515837</v>
      </c>
      <c r="K353" s="5">
        <v>1564322.0814479999</v>
      </c>
      <c r="L353" s="5">
        <v>0</v>
      </c>
      <c r="M353" s="5">
        <v>50860136.804887936</v>
      </c>
      <c r="N353" s="6">
        <v>0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1967696.8200000003</v>
      </c>
      <c r="U353" s="6">
        <v>0</v>
      </c>
      <c r="V353" s="7">
        <f t="shared" si="5"/>
        <v>123227624.6411511</v>
      </c>
    </row>
    <row r="354" spans="1:22" x14ac:dyDescent="0.25">
      <c r="A354" s="4" t="s">
        <v>441</v>
      </c>
      <c r="B354" s="4" t="s">
        <v>441</v>
      </c>
      <c r="C354" s="4" t="s">
        <v>639</v>
      </c>
      <c r="D354" s="4" t="s">
        <v>640</v>
      </c>
      <c r="E354" s="15" t="s">
        <v>641</v>
      </c>
      <c r="F354" s="15" t="s">
        <v>770</v>
      </c>
      <c r="G354" s="5">
        <v>81756349.205720842</v>
      </c>
      <c r="H354" s="5">
        <v>0</v>
      </c>
      <c r="I354" s="5">
        <v>0</v>
      </c>
      <c r="J354" s="5">
        <v>3909735.2760180999</v>
      </c>
      <c r="K354" s="5">
        <v>2994523.0769230998</v>
      </c>
      <c r="L354" s="5">
        <v>81256077.402838424</v>
      </c>
      <c r="M354" s="5">
        <v>0</v>
      </c>
      <c r="N354" s="6">
        <v>0</v>
      </c>
      <c r="O354" s="6">
        <v>-9051808.3513814248</v>
      </c>
      <c r="P354" s="6">
        <v>0</v>
      </c>
      <c r="Q354" s="6">
        <v>0</v>
      </c>
      <c r="R354" s="6">
        <v>0</v>
      </c>
      <c r="S354" s="6">
        <v>2933276.04</v>
      </c>
      <c r="T354" s="6">
        <v>0</v>
      </c>
      <c r="U354" s="6">
        <v>0</v>
      </c>
      <c r="V354" s="7">
        <f t="shared" si="5"/>
        <v>163798152.65011904</v>
      </c>
    </row>
    <row r="355" spans="1:22" x14ac:dyDescent="0.25">
      <c r="A355" s="4" t="s">
        <v>441</v>
      </c>
      <c r="B355" s="4" t="s">
        <v>441</v>
      </c>
      <c r="C355" s="4" t="s">
        <v>642</v>
      </c>
      <c r="D355" s="4" t="s">
        <v>643</v>
      </c>
      <c r="E355" s="15" t="s">
        <v>644</v>
      </c>
      <c r="F355" s="15" t="s">
        <v>772</v>
      </c>
      <c r="G355" s="5">
        <v>55667821.349171668</v>
      </c>
      <c r="H355" s="5">
        <v>21754269.119391005</v>
      </c>
      <c r="I355" s="5">
        <v>0</v>
      </c>
      <c r="J355" s="5">
        <v>4058072.8144796002</v>
      </c>
      <c r="K355" s="5">
        <v>4466158.1990949996</v>
      </c>
      <c r="L355" s="5">
        <v>0</v>
      </c>
      <c r="M355" s="5">
        <v>91271391.601520032</v>
      </c>
      <c r="N355" s="6">
        <v>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3103164.18</v>
      </c>
      <c r="U355" s="6">
        <v>0</v>
      </c>
      <c r="V355" s="7">
        <f t="shared" si="5"/>
        <v>180320877.26365733</v>
      </c>
    </row>
    <row r="356" spans="1:22" ht="30" x14ac:dyDescent="0.25">
      <c r="A356" s="4" t="s">
        <v>441</v>
      </c>
      <c r="B356" s="4" t="s">
        <v>441</v>
      </c>
      <c r="C356" s="4" t="s">
        <v>645</v>
      </c>
      <c r="D356" s="4" t="s">
        <v>646</v>
      </c>
      <c r="E356" s="15" t="s">
        <v>647</v>
      </c>
      <c r="F356" s="15" t="s">
        <v>771</v>
      </c>
      <c r="G356" s="5">
        <v>437950443.08980298</v>
      </c>
      <c r="H356" s="5">
        <v>0</v>
      </c>
      <c r="I356" s="5">
        <v>0</v>
      </c>
      <c r="J356" s="5">
        <v>14730091.266968001</v>
      </c>
      <c r="K356" s="5">
        <v>10493840.045249</v>
      </c>
      <c r="L356" s="5">
        <v>239318264.69165063</v>
      </c>
      <c r="M356" s="5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22828137.300000001</v>
      </c>
      <c r="T356" s="6">
        <v>0</v>
      </c>
      <c r="U356" s="6">
        <v>0</v>
      </c>
      <c r="V356" s="7">
        <f t="shared" si="5"/>
        <v>725320776.39367056</v>
      </c>
    </row>
    <row r="357" spans="1:22" x14ac:dyDescent="0.25">
      <c r="A357" s="4" t="s">
        <v>441</v>
      </c>
      <c r="B357" s="4" t="s">
        <v>441</v>
      </c>
      <c r="C357" s="4" t="s">
        <v>648</v>
      </c>
      <c r="D357" s="4" t="s">
        <v>649</v>
      </c>
      <c r="E357" s="15" t="s">
        <v>650</v>
      </c>
      <c r="F357" s="15" t="s">
        <v>770</v>
      </c>
      <c r="G357" s="5">
        <v>64104496.524756365</v>
      </c>
      <c r="H357" s="5">
        <v>0</v>
      </c>
      <c r="I357" s="5">
        <v>0</v>
      </c>
      <c r="J357" s="5">
        <v>1868222.7782805001</v>
      </c>
      <c r="K357" s="5">
        <v>1218158.5520362</v>
      </c>
      <c r="L357" s="5">
        <v>36538231.701936729</v>
      </c>
      <c r="M357" s="5">
        <v>0</v>
      </c>
      <c r="N357" s="6">
        <v>0</v>
      </c>
      <c r="O357" s="6">
        <v>-1144961.2595482245</v>
      </c>
      <c r="P357" s="6">
        <v>0</v>
      </c>
      <c r="Q357" s="6">
        <v>0</v>
      </c>
      <c r="R357" s="6">
        <v>0</v>
      </c>
      <c r="S357" s="6">
        <v>1791630</v>
      </c>
      <c r="T357" s="6">
        <v>0</v>
      </c>
      <c r="U357" s="6">
        <v>0</v>
      </c>
      <c r="V357" s="7">
        <f t="shared" si="5"/>
        <v>104375778.29746157</v>
      </c>
    </row>
    <row r="358" spans="1:22" x14ac:dyDescent="0.25">
      <c r="A358" s="4" t="s">
        <v>441</v>
      </c>
      <c r="B358" s="4" t="s">
        <v>441</v>
      </c>
      <c r="C358" s="4" t="s">
        <v>651</v>
      </c>
      <c r="D358" s="4" t="s">
        <v>652</v>
      </c>
      <c r="E358" s="15" t="s">
        <v>653</v>
      </c>
      <c r="F358" s="15" t="s">
        <v>772</v>
      </c>
      <c r="G358" s="5">
        <v>48055805.897194214</v>
      </c>
      <c r="H358" s="5">
        <v>18779591.313255802</v>
      </c>
      <c r="I358" s="5">
        <v>0</v>
      </c>
      <c r="J358" s="5">
        <v>2366614.1628959002</v>
      </c>
      <c r="K358" s="5">
        <v>1391648.3800905</v>
      </c>
      <c r="L358" s="5">
        <v>0</v>
      </c>
      <c r="M358" s="5">
        <v>47203626.502994679</v>
      </c>
      <c r="N358" s="6">
        <v>0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2178679.3200000003</v>
      </c>
      <c r="U358" s="6">
        <v>0</v>
      </c>
      <c r="V358" s="7">
        <f t="shared" si="5"/>
        <v>119975965.5764311</v>
      </c>
    </row>
    <row r="359" spans="1:22" x14ac:dyDescent="0.25">
      <c r="A359" s="4" t="s">
        <v>441</v>
      </c>
      <c r="B359" s="4" t="s">
        <v>441</v>
      </c>
      <c r="C359" s="4" t="s">
        <v>654</v>
      </c>
      <c r="D359" s="4" t="s">
        <v>655</v>
      </c>
      <c r="E359" s="15" t="s">
        <v>656</v>
      </c>
      <c r="F359" s="15" t="s">
        <v>770</v>
      </c>
      <c r="G359" s="5">
        <v>74652160.710084736</v>
      </c>
      <c r="H359" s="5">
        <v>0</v>
      </c>
      <c r="I359" s="5">
        <v>0</v>
      </c>
      <c r="J359" s="5">
        <v>2798469.8823529999</v>
      </c>
      <c r="K359" s="5">
        <v>1563430.0542985999</v>
      </c>
      <c r="L359" s="5">
        <v>51404976.111455239</v>
      </c>
      <c r="M359" s="5">
        <v>0</v>
      </c>
      <c r="N359" s="6">
        <v>0</v>
      </c>
      <c r="O359" s="6">
        <v>0</v>
      </c>
      <c r="P359" s="6">
        <v>0</v>
      </c>
      <c r="Q359" s="6">
        <v>0</v>
      </c>
      <c r="R359" s="6">
        <v>0</v>
      </c>
      <c r="S359" s="6">
        <v>2645816.04</v>
      </c>
      <c r="T359" s="6">
        <v>0</v>
      </c>
      <c r="U359" s="6">
        <v>0</v>
      </c>
      <c r="V359" s="7">
        <f t="shared" si="5"/>
        <v>133064852.79819156</v>
      </c>
    </row>
    <row r="360" spans="1:22" x14ac:dyDescent="0.25">
      <c r="A360" s="4" t="s">
        <v>441</v>
      </c>
      <c r="B360" s="4" t="s">
        <v>441</v>
      </c>
      <c r="C360" s="4" t="s">
        <v>657</v>
      </c>
      <c r="D360" s="4" t="s">
        <v>658</v>
      </c>
      <c r="E360" s="15" t="s">
        <v>659</v>
      </c>
      <c r="F360" s="15" t="s">
        <v>770</v>
      </c>
      <c r="G360" s="5">
        <v>45545957.00109183</v>
      </c>
      <c r="H360" s="5">
        <v>0</v>
      </c>
      <c r="I360" s="5">
        <v>0</v>
      </c>
      <c r="J360" s="5">
        <v>1356508.6515837</v>
      </c>
      <c r="K360" s="5">
        <v>1151887.7375566</v>
      </c>
      <c r="L360" s="5">
        <v>21466468.367627829</v>
      </c>
      <c r="M360" s="5">
        <v>0</v>
      </c>
      <c r="N360" s="6">
        <v>0</v>
      </c>
      <c r="O360" s="6">
        <v>0</v>
      </c>
      <c r="P360" s="6">
        <v>0</v>
      </c>
      <c r="Q360" s="6">
        <v>0</v>
      </c>
      <c r="R360" s="6">
        <v>0</v>
      </c>
      <c r="S360" s="6">
        <v>1558855.6199999999</v>
      </c>
      <c r="T360" s="6">
        <v>0</v>
      </c>
      <c r="U360" s="6">
        <v>0</v>
      </c>
      <c r="V360" s="7">
        <f t="shared" si="5"/>
        <v>71079677.377859965</v>
      </c>
    </row>
    <row r="361" spans="1:22" x14ac:dyDescent="0.25">
      <c r="A361" s="4" t="s">
        <v>441</v>
      </c>
      <c r="B361" s="4" t="s">
        <v>441</v>
      </c>
      <c r="C361" s="4" t="s">
        <v>660</v>
      </c>
      <c r="D361" s="4" t="s">
        <v>661</v>
      </c>
      <c r="E361" s="15" t="s">
        <v>662</v>
      </c>
      <c r="F361" s="15" t="s">
        <v>774</v>
      </c>
      <c r="G361" s="5">
        <v>6692804.9877906479</v>
      </c>
      <c r="H361" s="5">
        <v>0</v>
      </c>
      <c r="I361" s="5">
        <v>0</v>
      </c>
      <c r="J361" s="5">
        <v>751571.10105580697</v>
      </c>
      <c r="K361" s="5">
        <v>0</v>
      </c>
      <c r="L361" s="5">
        <v>580832.74840722186</v>
      </c>
      <c r="M361" s="5">
        <v>0</v>
      </c>
      <c r="N361" s="6">
        <v>0</v>
      </c>
      <c r="O361" s="6">
        <v>351186.48139450699</v>
      </c>
      <c r="P361" s="6">
        <v>0</v>
      </c>
      <c r="Q361" s="6">
        <v>0</v>
      </c>
      <c r="R361" s="6">
        <v>0</v>
      </c>
      <c r="S361" s="6">
        <v>145681.20000000001</v>
      </c>
      <c r="T361" s="6">
        <v>0</v>
      </c>
      <c r="U361" s="6">
        <v>0</v>
      </c>
      <c r="V361" s="7">
        <f t="shared" si="5"/>
        <v>8522076.518648183</v>
      </c>
    </row>
    <row r="362" spans="1:22" ht="30" x14ac:dyDescent="0.25">
      <c r="A362" s="4" t="s">
        <v>441</v>
      </c>
      <c r="B362" s="4" t="s">
        <v>441</v>
      </c>
      <c r="C362" s="4" t="s">
        <v>668</v>
      </c>
      <c r="D362" s="4" t="s">
        <v>669</v>
      </c>
      <c r="E362" s="15" t="s">
        <v>670</v>
      </c>
      <c r="F362" s="15" t="s">
        <v>770</v>
      </c>
      <c r="G362" s="5">
        <v>118291798.10103244</v>
      </c>
      <c r="H362" s="5">
        <v>0</v>
      </c>
      <c r="I362" s="5">
        <v>0</v>
      </c>
      <c r="J362" s="5">
        <v>3293804.959276</v>
      </c>
      <c r="K362" s="5">
        <v>2827854.0090498002</v>
      </c>
      <c r="L362" s="5">
        <v>79735242.443935871</v>
      </c>
      <c r="M362" s="5">
        <v>0</v>
      </c>
      <c r="N362" s="6">
        <v>0</v>
      </c>
      <c r="O362" s="6">
        <v>0</v>
      </c>
      <c r="P362" s="6">
        <v>0</v>
      </c>
      <c r="Q362" s="6">
        <v>0</v>
      </c>
      <c r="R362" s="6">
        <v>0</v>
      </c>
      <c r="S362" s="6">
        <v>4943439.72</v>
      </c>
      <c r="T362" s="6">
        <v>0</v>
      </c>
      <c r="U362" s="6">
        <v>0</v>
      </c>
      <c r="V362" s="7">
        <f t="shared" si="5"/>
        <v>209092139.2332941</v>
      </c>
    </row>
    <row r="363" spans="1:22" x14ac:dyDescent="0.25">
      <c r="A363" s="4" t="s">
        <v>441</v>
      </c>
      <c r="B363" s="4" t="s">
        <v>441</v>
      </c>
      <c r="C363" s="4" t="s">
        <v>671</v>
      </c>
      <c r="D363" s="4" t="s">
        <v>672</v>
      </c>
      <c r="E363" s="15" t="s">
        <v>673</v>
      </c>
      <c r="F363" s="15" t="s">
        <v>774</v>
      </c>
      <c r="G363" s="5">
        <v>30271823.00302282</v>
      </c>
      <c r="H363" s="5">
        <v>0</v>
      </c>
      <c r="I363" s="5">
        <v>0</v>
      </c>
      <c r="J363" s="5">
        <v>5682683.8300653603</v>
      </c>
      <c r="K363" s="5">
        <v>0</v>
      </c>
      <c r="L363" s="5">
        <v>11335877.416474266</v>
      </c>
      <c r="M363" s="5">
        <v>0</v>
      </c>
      <c r="N363" s="6">
        <v>0</v>
      </c>
      <c r="O363" s="6">
        <v>0</v>
      </c>
      <c r="P363" s="6">
        <v>0</v>
      </c>
      <c r="Q363" s="6">
        <v>0</v>
      </c>
      <c r="R363" s="6">
        <v>0</v>
      </c>
      <c r="S363" s="6">
        <v>869310</v>
      </c>
      <c r="T363" s="6">
        <v>0</v>
      </c>
      <c r="U363" s="6">
        <v>0</v>
      </c>
      <c r="V363" s="7">
        <f t="shared" si="5"/>
        <v>48159694.24956245</v>
      </c>
    </row>
    <row r="364" spans="1:22" x14ac:dyDescent="0.25">
      <c r="A364" s="4" t="s">
        <v>441</v>
      </c>
      <c r="B364" s="4" t="s">
        <v>441</v>
      </c>
      <c r="C364" s="4" t="s">
        <v>674</v>
      </c>
      <c r="D364" s="4" t="s">
        <v>675</v>
      </c>
      <c r="E364" s="15" t="s">
        <v>676</v>
      </c>
      <c r="F364" s="15" t="s">
        <v>774</v>
      </c>
      <c r="G364" s="5">
        <v>2049406.4231942161</v>
      </c>
      <c r="H364" s="5">
        <v>0</v>
      </c>
      <c r="I364" s="5">
        <v>0</v>
      </c>
      <c r="J364" s="5">
        <v>12961.085972850678</v>
      </c>
      <c r="K364" s="5">
        <v>0</v>
      </c>
      <c r="L364" s="5">
        <v>25989.965546619147</v>
      </c>
      <c r="M364" s="5">
        <v>0</v>
      </c>
      <c r="N364" s="6">
        <v>0</v>
      </c>
      <c r="O364" s="6">
        <v>47038.360815510154</v>
      </c>
      <c r="P364" s="6">
        <v>0</v>
      </c>
      <c r="Q364" s="6">
        <v>0</v>
      </c>
      <c r="R364" s="6">
        <v>0</v>
      </c>
      <c r="S364" s="6">
        <v>55483.38</v>
      </c>
      <c r="T364" s="6">
        <v>0</v>
      </c>
      <c r="U364" s="6">
        <v>0</v>
      </c>
      <c r="V364" s="7">
        <f t="shared" si="5"/>
        <v>2190879.215529196</v>
      </c>
    </row>
    <row r="365" spans="1:22" x14ac:dyDescent="0.25">
      <c r="A365" s="4" t="s">
        <v>441</v>
      </c>
      <c r="B365" s="4" t="s">
        <v>441</v>
      </c>
      <c r="C365" s="4" t="s">
        <v>677</v>
      </c>
      <c r="D365" s="4" t="s">
        <v>678</v>
      </c>
      <c r="E365" s="15" t="s">
        <v>679</v>
      </c>
      <c r="F365" s="15" t="s">
        <v>770</v>
      </c>
      <c r="G365" s="5">
        <v>257349134.9577038</v>
      </c>
      <c r="H365" s="5">
        <v>0</v>
      </c>
      <c r="I365" s="5">
        <v>0</v>
      </c>
      <c r="J365" s="5">
        <v>9232624.2262443006</v>
      </c>
      <c r="K365" s="5">
        <v>5041775.3936652001</v>
      </c>
      <c r="L365" s="5">
        <v>162725947.21440095</v>
      </c>
      <c r="M365" s="5">
        <v>0</v>
      </c>
      <c r="N365" s="6">
        <v>0</v>
      </c>
      <c r="O365" s="6">
        <v>0</v>
      </c>
      <c r="P365" s="6">
        <v>0</v>
      </c>
      <c r="Q365" s="6">
        <v>0</v>
      </c>
      <c r="R365" s="6">
        <v>0</v>
      </c>
      <c r="S365" s="6">
        <v>9377172.9000000004</v>
      </c>
      <c r="T365" s="6">
        <v>0</v>
      </c>
      <c r="U365" s="6">
        <v>0</v>
      </c>
      <c r="V365" s="7">
        <f t="shared" si="5"/>
        <v>443726654.69201422</v>
      </c>
    </row>
    <row r="366" spans="1:22" ht="30" x14ac:dyDescent="0.25">
      <c r="A366" s="4" t="s">
        <v>441</v>
      </c>
      <c r="B366" s="4" t="s">
        <v>441</v>
      </c>
      <c r="C366" s="4" t="s">
        <v>680</v>
      </c>
      <c r="D366" s="4" t="s">
        <v>681</v>
      </c>
      <c r="E366" s="15" t="s">
        <v>682</v>
      </c>
      <c r="F366" s="15" t="s">
        <v>770</v>
      </c>
      <c r="G366" s="5">
        <v>51418761.981489606</v>
      </c>
      <c r="H366" s="5">
        <v>0</v>
      </c>
      <c r="I366" s="5">
        <v>0</v>
      </c>
      <c r="J366" s="5">
        <v>2534298.5520362002</v>
      </c>
      <c r="K366" s="5">
        <v>1710247.7104072</v>
      </c>
      <c r="L366" s="5">
        <v>44070068.121672057</v>
      </c>
      <c r="M366" s="5">
        <v>0</v>
      </c>
      <c r="N366" s="6">
        <v>0</v>
      </c>
      <c r="O366" s="6">
        <v>0</v>
      </c>
      <c r="P366" s="6">
        <v>0</v>
      </c>
      <c r="Q366" s="6">
        <v>0</v>
      </c>
      <c r="R366" s="6">
        <v>0</v>
      </c>
      <c r="S366" s="6">
        <v>2172701.8800000004</v>
      </c>
      <c r="T366" s="6">
        <v>0</v>
      </c>
      <c r="U366" s="6">
        <v>0</v>
      </c>
      <c r="V366" s="7">
        <f t="shared" si="5"/>
        <v>101906078.24560505</v>
      </c>
    </row>
    <row r="367" spans="1:22" x14ac:dyDescent="0.25">
      <c r="A367" s="4" t="s">
        <v>441</v>
      </c>
      <c r="B367" s="4" t="s">
        <v>441</v>
      </c>
      <c r="C367" s="4" t="s">
        <v>683</v>
      </c>
      <c r="D367" s="4" t="s">
        <v>684</v>
      </c>
      <c r="E367" s="15" t="s">
        <v>685</v>
      </c>
      <c r="F367" s="15" t="s">
        <v>770</v>
      </c>
      <c r="G367" s="5">
        <v>78452875.267649531</v>
      </c>
      <c r="H367" s="5">
        <v>0</v>
      </c>
      <c r="I367" s="5">
        <v>0</v>
      </c>
      <c r="J367" s="5">
        <v>2421601.2217195001</v>
      </c>
      <c r="K367" s="5">
        <v>1623440.6425339</v>
      </c>
      <c r="L367" s="5">
        <v>49680746.283311263</v>
      </c>
      <c r="M367" s="5">
        <v>0</v>
      </c>
      <c r="N367" s="6">
        <v>0</v>
      </c>
      <c r="O367" s="6">
        <v>0</v>
      </c>
      <c r="P367" s="6">
        <v>0</v>
      </c>
      <c r="Q367" s="6">
        <v>0</v>
      </c>
      <c r="R367" s="6">
        <v>0</v>
      </c>
      <c r="S367" s="6">
        <v>3064094.1</v>
      </c>
      <c r="T367" s="6">
        <v>0</v>
      </c>
      <c r="U367" s="6">
        <v>0</v>
      </c>
      <c r="V367" s="7">
        <f t="shared" si="5"/>
        <v>135242757.5152142</v>
      </c>
    </row>
    <row r="368" spans="1:22" x14ac:dyDescent="0.25">
      <c r="A368" s="4" t="s">
        <v>441</v>
      </c>
      <c r="B368" s="4" t="s">
        <v>441</v>
      </c>
      <c r="C368" s="4" t="s">
        <v>683</v>
      </c>
      <c r="D368" s="4" t="s">
        <v>684</v>
      </c>
      <c r="E368" s="15" t="s">
        <v>686</v>
      </c>
      <c r="F368" s="15" t="s">
        <v>770</v>
      </c>
      <c r="G368" s="5">
        <v>109871945.14686629</v>
      </c>
      <c r="H368" s="5">
        <v>0</v>
      </c>
      <c r="I368" s="5">
        <v>0</v>
      </c>
      <c r="J368" s="5">
        <v>5834831.040724</v>
      </c>
      <c r="K368" s="5">
        <v>4163656.9864253001</v>
      </c>
      <c r="L368" s="5">
        <v>87151621.748584107</v>
      </c>
      <c r="M368" s="5">
        <v>0</v>
      </c>
      <c r="N368" s="6">
        <v>0</v>
      </c>
      <c r="O368" s="6">
        <v>0</v>
      </c>
      <c r="P368" s="6">
        <v>0</v>
      </c>
      <c r="Q368" s="6">
        <v>0</v>
      </c>
      <c r="R368" s="6">
        <v>0</v>
      </c>
      <c r="S368" s="6">
        <v>5063755.6800000006</v>
      </c>
      <c r="T368" s="6">
        <v>0</v>
      </c>
      <c r="U368" s="6">
        <v>0</v>
      </c>
      <c r="V368" s="7">
        <f t="shared" si="5"/>
        <v>212085810.60259968</v>
      </c>
    </row>
    <row r="369" spans="1:22" x14ac:dyDescent="0.25">
      <c r="A369" s="4" t="s">
        <v>441</v>
      </c>
      <c r="B369" s="4" t="s">
        <v>441</v>
      </c>
      <c r="C369" s="4" t="s">
        <v>687</v>
      </c>
      <c r="D369" s="4" t="s">
        <v>688</v>
      </c>
      <c r="E369" s="15" t="s">
        <v>689</v>
      </c>
      <c r="F369" s="15" t="s">
        <v>770</v>
      </c>
      <c r="G369" s="5">
        <v>45039019.672149271</v>
      </c>
      <c r="H369" s="5">
        <v>0</v>
      </c>
      <c r="I369" s="5">
        <v>0</v>
      </c>
      <c r="J369" s="5">
        <v>1548631.6651584001</v>
      </c>
      <c r="K369" s="5">
        <v>946198.00904976996</v>
      </c>
      <c r="L369" s="5">
        <v>22442137.146646481</v>
      </c>
      <c r="M369" s="5">
        <v>0</v>
      </c>
      <c r="N369" s="6">
        <v>0</v>
      </c>
      <c r="O369" s="6">
        <v>3034005.7138468325</v>
      </c>
      <c r="P369" s="6">
        <v>0</v>
      </c>
      <c r="Q369" s="6">
        <v>0</v>
      </c>
      <c r="R369" s="6">
        <v>0</v>
      </c>
      <c r="S369" s="6">
        <v>1710556.02</v>
      </c>
      <c r="T369" s="6">
        <v>0</v>
      </c>
      <c r="U369" s="6">
        <v>0</v>
      </c>
      <c r="V369" s="7">
        <f t="shared" si="5"/>
        <v>74720548.226850748</v>
      </c>
    </row>
    <row r="370" spans="1:22" x14ac:dyDescent="0.25">
      <c r="A370" s="4" t="s">
        <v>441</v>
      </c>
      <c r="B370" s="4" t="s">
        <v>441</v>
      </c>
      <c r="C370" s="4" t="s">
        <v>690</v>
      </c>
      <c r="D370" s="4" t="s">
        <v>691</v>
      </c>
      <c r="E370" s="15" t="s">
        <v>692</v>
      </c>
      <c r="F370" s="15" t="s">
        <v>770</v>
      </c>
      <c r="G370" s="5">
        <v>23739192.664054092</v>
      </c>
      <c r="H370" s="5">
        <v>0</v>
      </c>
      <c r="I370" s="5">
        <v>0</v>
      </c>
      <c r="J370" s="5">
        <v>692238.36199095997</v>
      </c>
      <c r="K370" s="5">
        <v>521076.54298642999</v>
      </c>
      <c r="L370" s="5">
        <v>15744062.178309808</v>
      </c>
      <c r="M370" s="5">
        <v>0</v>
      </c>
      <c r="N370" s="6">
        <v>0</v>
      </c>
      <c r="O370" s="6">
        <v>0</v>
      </c>
      <c r="P370" s="6">
        <v>0</v>
      </c>
      <c r="Q370" s="6">
        <v>0</v>
      </c>
      <c r="R370" s="6">
        <v>0</v>
      </c>
      <c r="S370" s="6">
        <v>930561.48</v>
      </c>
      <c r="T370" s="6">
        <v>0</v>
      </c>
      <c r="U370" s="6">
        <v>0</v>
      </c>
      <c r="V370" s="7">
        <f t="shared" si="5"/>
        <v>41627131.227341287</v>
      </c>
    </row>
    <row r="371" spans="1:22" x14ac:dyDescent="0.25">
      <c r="A371" s="4" t="s">
        <v>441</v>
      </c>
      <c r="B371" s="4" t="s">
        <v>441</v>
      </c>
      <c r="C371" s="4" t="s">
        <v>690</v>
      </c>
      <c r="D371" s="4" t="s">
        <v>691</v>
      </c>
      <c r="E371" s="15" t="s">
        <v>693</v>
      </c>
      <c r="F371" s="15" t="s">
        <v>770</v>
      </c>
      <c r="G371" s="5">
        <v>130997678.90390044</v>
      </c>
      <c r="H371" s="5">
        <v>0</v>
      </c>
      <c r="I371" s="5">
        <v>0</v>
      </c>
      <c r="J371" s="5">
        <v>3293177.9185520001</v>
      </c>
      <c r="K371" s="5">
        <v>2144125.3846153999</v>
      </c>
      <c r="L371" s="5">
        <v>80280122.127039075</v>
      </c>
      <c r="M371" s="5">
        <v>0</v>
      </c>
      <c r="N371" s="6">
        <v>0</v>
      </c>
      <c r="O371" s="6">
        <v>0</v>
      </c>
      <c r="P371" s="6">
        <v>0</v>
      </c>
      <c r="Q371" s="6">
        <v>0</v>
      </c>
      <c r="R371" s="6">
        <v>0</v>
      </c>
      <c r="S371" s="6">
        <v>4197063.9600000009</v>
      </c>
      <c r="T371" s="6">
        <v>0</v>
      </c>
      <c r="U371" s="6">
        <v>0</v>
      </c>
      <c r="V371" s="7">
        <f t="shared" si="5"/>
        <v>220912168.29410693</v>
      </c>
    </row>
    <row r="372" spans="1:22" x14ac:dyDescent="0.25">
      <c r="A372" s="4" t="s">
        <v>441</v>
      </c>
      <c r="B372" s="4" t="s">
        <v>441</v>
      </c>
      <c r="C372" s="4" t="s">
        <v>694</v>
      </c>
      <c r="D372" s="4" t="s">
        <v>695</v>
      </c>
      <c r="E372" s="15" t="s">
        <v>696</v>
      </c>
      <c r="F372" s="15" t="s">
        <v>770</v>
      </c>
      <c r="G372" s="5">
        <v>52417954.873245701</v>
      </c>
      <c r="H372" s="5">
        <v>0</v>
      </c>
      <c r="I372" s="5">
        <v>0</v>
      </c>
      <c r="J372" s="5">
        <v>1383103.9638008999</v>
      </c>
      <c r="K372" s="5">
        <v>1079510.8144795999</v>
      </c>
      <c r="L372" s="5">
        <v>25272322.718044247</v>
      </c>
      <c r="M372" s="5">
        <v>0</v>
      </c>
      <c r="N372" s="6">
        <v>0</v>
      </c>
      <c r="O372" s="6">
        <v>0</v>
      </c>
      <c r="P372" s="6">
        <v>0</v>
      </c>
      <c r="Q372" s="6">
        <v>0</v>
      </c>
      <c r="R372" s="6">
        <v>0</v>
      </c>
      <c r="S372" s="6">
        <v>1866884.7600000002</v>
      </c>
      <c r="T372" s="6">
        <v>0</v>
      </c>
      <c r="U372" s="6">
        <v>0</v>
      </c>
      <c r="V372" s="7">
        <f t="shared" si="5"/>
        <v>82019777.129570454</v>
      </c>
    </row>
    <row r="373" spans="1:22" x14ac:dyDescent="0.25">
      <c r="A373" s="4" t="s">
        <v>441</v>
      </c>
      <c r="B373" s="4" t="s">
        <v>441</v>
      </c>
      <c r="C373" s="4" t="s">
        <v>736</v>
      </c>
      <c r="D373" s="4" t="s">
        <v>737</v>
      </c>
      <c r="E373" s="20">
        <v>133</v>
      </c>
      <c r="F373" s="15" t="s">
        <v>770</v>
      </c>
      <c r="G373" s="5">
        <v>71261413.684252977</v>
      </c>
      <c r="H373" s="5">
        <v>0</v>
      </c>
      <c r="I373" s="5">
        <v>0</v>
      </c>
      <c r="J373" s="5">
        <v>2333529.2488687998</v>
      </c>
      <c r="K373" s="5">
        <v>1672852.6153845999</v>
      </c>
      <c r="L373" s="5">
        <v>46445654.777298182</v>
      </c>
      <c r="M373" s="5">
        <v>0</v>
      </c>
      <c r="N373" s="6">
        <v>0</v>
      </c>
      <c r="O373" s="6">
        <v>0</v>
      </c>
      <c r="P373" s="6">
        <v>0</v>
      </c>
      <c r="Q373" s="6">
        <v>0</v>
      </c>
      <c r="R373" s="6">
        <v>0</v>
      </c>
      <c r="S373" s="6">
        <v>2329660.08</v>
      </c>
      <c r="T373" s="6">
        <v>0</v>
      </c>
      <c r="U373" s="6">
        <v>0</v>
      </c>
      <c r="V373" s="7">
        <f t="shared" si="5"/>
        <v>124043110.40580454</v>
      </c>
    </row>
    <row r="374" spans="1:22" x14ac:dyDescent="0.25">
      <c r="A374" s="4" t="s">
        <v>441</v>
      </c>
      <c r="B374" s="4" t="s">
        <v>441</v>
      </c>
      <c r="C374" s="4" t="s">
        <v>736</v>
      </c>
      <c r="D374" s="4" t="s">
        <v>737</v>
      </c>
      <c r="E374" s="20">
        <v>140</v>
      </c>
      <c r="F374" s="15" t="s">
        <v>770</v>
      </c>
      <c r="G374" s="5">
        <v>65457287.043525673</v>
      </c>
      <c r="H374" s="5">
        <v>0</v>
      </c>
      <c r="I374" s="5">
        <v>0</v>
      </c>
      <c r="J374" s="5">
        <v>1892959.6380090001</v>
      </c>
      <c r="K374" s="5">
        <v>1313439.2760181001</v>
      </c>
      <c r="L374" s="5">
        <v>40559123.975562759</v>
      </c>
      <c r="M374" s="5">
        <v>0</v>
      </c>
      <c r="N374" s="6">
        <v>0</v>
      </c>
      <c r="O374" s="6">
        <v>0</v>
      </c>
      <c r="P374" s="6">
        <v>0</v>
      </c>
      <c r="Q374" s="6">
        <v>0</v>
      </c>
      <c r="R374" s="6">
        <v>0</v>
      </c>
      <c r="S374" s="6">
        <v>2057947.56</v>
      </c>
      <c r="T374" s="6">
        <v>0</v>
      </c>
      <c r="U374" s="6">
        <v>0</v>
      </c>
      <c r="V374" s="7">
        <f t="shared" si="5"/>
        <v>111280757.49311554</v>
      </c>
    </row>
    <row r="375" spans="1:22" x14ac:dyDescent="0.25">
      <c r="A375" s="4" t="s">
        <v>441</v>
      </c>
      <c r="B375" s="4" t="s">
        <v>441</v>
      </c>
      <c r="C375" s="4" t="s">
        <v>736</v>
      </c>
      <c r="D375" s="4" t="s">
        <v>737</v>
      </c>
      <c r="E375" s="15" t="s">
        <v>517</v>
      </c>
      <c r="F375" s="15" t="s">
        <v>770</v>
      </c>
      <c r="G375" s="5">
        <v>44889241.01588814</v>
      </c>
      <c r="H375" s="5">
        <v>0</v>
      </c>
      <c r="I375" s="5">
        <v>0</v>
      </c>
      <c r="J375" s="5">
        <v>1389831.1855202999</v>
      </c>
      <c r="K375" s="5">
        <v>888775.60180994996</v>
      </c>
      <c r="L375" s="5">
        <v>20687206.89471703</v>
      </c>
      <c r="M375" s="5">
        <v>0</v>
      </c>
      <c r="N375" s="6">
        <v>0</v>
      </c>
      <c r="O375" s="6">
        <v>0</v>
      </c>
      <c r="P375" s="6">
        <v>0</v>
      </c>
      <c r="Q375" s="6">
        <v>0</v>
      </c>
      <c r="R375" s="6">
        <v>0</v>
      </c>
      <c r="S375" s="6">
        <v>1577862.36</v>
      </c>
      <c r="T375" s="6">
        <v>0</v>
      </c>
      <c r="U375" s="6">
        <v>0</v>
      </c>
      <c r="V375" s="7">
        <f t="shared" si="5"/>
        <v>69432917.057935417</v>
      </c>
    </row>
    <row r="376" spans="1:22" x14ac:dyDescent="0.25">
      <c r="A376" s="4" t="s">
        <v>441</v>
      </c>
      <c r="B376" s="4" t="s">
        <v>441</v>
      </c>
      <c r="C376" s="4" t="s">
        <v>736</v>
      </c>
      <c r="D376" s="4" t="s">
        <v>737</v>
      </c>
      <c r="E376" s="15" t="s">
        <v>738</v>
      </c>
      <c r="F376" s="15" t="s">
        <v>774</v>
      </c>
      <c r="G376" s="5">
        <v>18440117.096243363</v>
      </c>
      <c r="H376" s="5">
        <v>0</v>
      </c>
      <c r="I376" s="5">
        <v>0</v>
      </c>
      <c r="J376" s="5">
        <v>762650.92709904478</v>
      </c>
      <c r="K376" s="5">
        <v>0</v>
      </c>
      <c r="L376" s="5">
        <v>4187950.0761046396</v>
      </c>
      <c r="M376" s="5">
        <v>0</v>
      </c>
      <c r="N376" s="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1054094.76</v>
      </c>
      <c r="T376" s="6">
        <v>0</v>
      </c>
      <c r="U376" s="6">
        <v>0</v>
      </c>
      <c r="V376" s="7">
        <f t="shared" si="5"/>
        <v>24444812.859447051</v>
      </c>
    </row>
    <row r="377" spans="1:22" x14ac:dyDescent="0.25">
      <c r="A377" s="4" t="s">
        <v>441</v>
      </c>
      <c r="B377" s="4" t="s">
        <v>441</v>
      </c>
      <c r="C377" s="4" t="s">
        <v>697</v>
      </c>
      <c r="D377" s="4" t="s">
        <v>698</v>
      </c>
      <c r="E377" s="15" t="s">
        <v>699</v>
      </c>
      <c r="F377" s="15" t="s">
        <v>770</v>
      </c>
      <c r="G377" s="5">
        <v>46192452.937093958</v>
      </c>
      <c r="H377" s="5">
        <v>0</v>
      </c>
      <c r="I377" s="5">
        <v>0</v>
      </c>
      <c r="J377" s="5">
        <v>1478687.0950225999</v>
      </c>
      <c r="K377" s="5">
        <v>726421.17647059006</v>
      </c>
      <c r="L377" s="5">
        <v>24696801.343467407</v>
      </c>
      <c r="M377" s="5">
        <v>0</v>
      </c>
      <c r="N377" s="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1488906.72</v>
      </c>
      <c r="T377" s="6">
        <v>0</v>
      </c>
      <c r="U377" s="6">
        <v>0</v>
      </c>
      <c r="V377" s="7">
        <f t="shared" si="5"/>
        <v>74583269.272054553</v>
      </c>
    </row>
    <row r="378" spans="1:22" x14ac:dyDescent="0.25">
      <c r="A378" s="4" t="s">
        <v>441</v>
      </c>
      <c r="B378" s="4" t="s">
        <v>441</v>
      </c>
      <c r="C378" s="4" t="s">
        <v>700</v>
      </c>
      <c r="D378" s="4" t="s">
        <v>701</v>
      </c>
      <c r="E378" s="15" t="s">
        <v>702</v>
      </c>
      <c r="F378" s="15" t="s">
        <v>770</v>
      </c>
      <c r="G378" s="5">
        <v>58314363.782057434</v>
      </c>
      <c r="H378" s="5">
        <v>0</v>
      </c>
      <c r="I378" s="5">
        <v>0</v>
      </c>
      <c r="J378" s="5">
        <v>1300569.0226244</v>
      </c>
      <c r="K378" s="5">
        <v>1081190.2624434</v>
      </c>
      <c r="L378" s="5">
        <v>27824873.260770824</v>
      </c>
      <c r="M378" s="5">
        <v>0</v>
      </c>
      <c r="N378" s="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1896785.8200000003</v>
      </c>
      <c r="T378" s="6">
        <v>0</v>
      </c>
      <c r="U378" s="6">
        <v>0</v>
      </c>
      <c r="V378" s="7">
        <f t="shared" si="5"/>
        <v>90417782.147896051</v>
      </c>
    </row>
    <row r="379" spans="1:22" x14ac:dyDescent="0.25">
      <c r="A379" s="4" t="s">
        <v>441</v>
      </c>
      <c r="B379" s="4" t="s">
        <v>441</v>
      </c>
      <c r="C379" s="4" t="s">
        <v>744</v>
      </c>
      <c r="D379" s="4" t="s">
        <v>745</v>
      </c>
      <c r="E379" s="15" t="s">
        <v>746</v>
      </c>
      <c r="F379" s="15" t="s">
        <v>770</v>
      </c>
      <c r="G379" s="5">
        <v>75276026.701466411</v>
      </c>
      <c r="H379" s="5">
        <v>0</v>
      </c>
      <c r="I379" s="5">
        <v>0</v>
      </c>
      <c r="J379" s="5">
        <v>2974998.479638</v>
      </c>
      <c r="K379" s="5">
        <v>1786331.6380090001</v>
      </c>
      <c r="L379" s="5">
        <v>55369756.674930491</v>
      </c>
      <c r="M379" s="5">
        <v>0</v>
      </c>
      <c r="N379" s="6">
        <v>0</v>
      </c>
      <c r="O379" s="6">
        <v>0</v>
      </c>
      <c r="P379" s="6">
        <v>0</v>
      </c>
      <c r="Q379" s="6">
        <v>0</v>
      </c>
      <c r="R379" s="6">
        <v>0</v>
      </c>
      <c r="S379" s="6">
        <v>2983623.66</v>
      </c>
      <c r="T379" s="6">
        <v>0</v>
      </c>
      <c r="U379" s="6">
        <v>0</v>
      </c>
      <c r="V379" s="7">
        <f t="shared" si="5"/>
        <v>138390737.15404388</v>
      </c>
    </row>
    <row r="380" spans="1:22" x14ac:dyDescent="0.25">
      <c r="A380" s="4" t="s">
        <v>441</v>
      </c>
      <c r="B380" s="4" t="s">
        <v>441</v>
      </c>
      <c r="C380" s="4" t="s">
        <v>703</v>
      </c>
      <c r="D380" s="4" t="s">
        <v>704</v>
      </c>
      <c r="E380" s="15" t="s">
        <v>705</v>
      </c>
      <c r="F380" s="15" t="s">
        <v>770</v>
      </c>
      <c r="G380" s="5">
        <v>85229156.007530957</v>
      </c>
      <c r="H380" s="5">
        <v>0</v>
      </c>
      <c r="I380" s="5">
        <v>0</v>
      </c>
      <c r="J380" s="5">
        <v>2715114.7511312002</v>
      </c>
      <c r="K380" s="5">
        <v>2088834.3257919</v>
      </c>
      <c r="L380" s="5">
        <v>58480010.569278196</v>
      </c>
      <c r="M380" s="5">
        <v>0</v>
      </c>
      <c r="N380" s="6">
        <v>0</v>
      </c>
      <c r="O380" s="6">
        <v>0</v>
      </c>
      <c r="P380" s="6">
        <v>0</v>
      </c>
      <c r="Q380" s="6">
        <v>0</v>
      </c>
      <c r="R380" s="6">
        <v>0</v>
      </c>
      <c r="S380" s="6">
        <v>2740650.48</v>
      </c>
      <c r="T380" s="6">
        <v>0</v>
      </c>
      <c r="U380" s="6">
        <v>0</v>
      </c>
      <c r="V380" s="7">
        <f t="shared" si="5"/>
        <v>151253766.13373223</v>
      </c>
    </row>
    <row r="381" spans="1:22" x14ac:dyDescent="0.25">
      <c r="A381" s="4" t="s">
        <v>441</v>
      </c>
      <c r="B381" s="4" t="s">
        <v>441</v>
      </c>
      <c r="C381" s="4" t="s">
        <v>388</v>
      </c>
      <c r="D381" s="4" t="s">
        <v>389</v>
      </c>
      <c r="E381" s="15" t="s">
        <v>706</v>
      </c>
      <c r="F381" s="15" t="s">
        <v>770</v>
      </c>
      <c r="G381" s="5">
        <v>93118013.436358258</v>
      </c>
      <c r="H381" s="5">
        <v>0</v>
      </c>
      <c r="I381" s="5">
        <v>0</v>
      </c>
      <c r="J381" s="5">
        <v>3288588.4705881998</v>
      </c>
      <c r="K381" s="5">
        <v>2296132.4615385002</v>
      </c>
      <c r="L381" s="5">
        <v>63367823.169552192</v>
      </c>
      <c r="M381" s="5">
        <v>0</v>
      </c>
      <c r="N381" s="6">
        <v>0</v>
      </c>
      <c r="O381" s="6">
        <v>-7834741.3506700341</v>
      </c>
      <c r="P381" s="6">
        <v>0</v>
      </c>
      <c r="Q381" s="6">
        <v>0</v>
      </c>
      <c r="R381" s="6">
        <v>0</v>
      </c>
      <c r="S381" s="6">
        <v>3333600</v>
      </c>
      <c r="T381" s="6">
        <v>0</v>
      </c>
      <c r="U381" s="6">
        <v>0</v>
      </c>
      <c r="V381" s="7">
        <f t="shared" si="5"/>
        <v>157569416.18736708</v>
      </c>
    </row>
    <row r="382" spans="1:22" x14ac:dyDescent="0.25">
      <c r="A382" s="4" t="s">
        <v>441</v>
      </c>
      <c r="B382" s="4" t="s">
        <v>441</v>
      </c>
      <c r="C382" s="4" t="s">
        <v>388</v>
      </c>
      <c r="D382" s="4" t="s">
        <v>389</v>
      </c>
      <c r="E382" s="15" t="s">
        <v>707</v>
      </c>
      <c r="F382" s="15" t="s">
        <v>774</v>
      </c>
      <c r="G382" s="5">
        <v>74604082.374789089</v>
      </c>
      <c r="H382" s="5">
        <v>0</v>
      </c>
      <c r="I382" s="5">
        <v>0</v>
      </c>
      <c r="J382" s="5">
        <v>19000305.917546503</v>
      </c>
      <c r="K382" s="5">
        <v>0</v>
      </c>
      <c r="L382" s="5">
        <v>17037457.631712072</v>
      </c>
      <c r="M382" s="5">
        <v>0</v>
      </c>
      <c r="N382" s="6">
        <v>0</v>
      </c>
      <c r="O382" s="6">
        <v>0</v>
      </c>
      <c r="P382" s="6">
        <v>0</v>
      </c>
      <c r="Q382" s="6">
        <v>0</v>
      </c>
      <c r="R382" s="6">
        <v>0</v>
      </c>
      <c r="S382" s="6">
        <v>4439123.82</v>
      </c>
      <c r="T382" s="6">
        <v>0</v>
      </c>
      <c r="U382" s="6">
        <v>0</v>
      </c>
      <c r="V382" s="7">
        <f t="shared" si="5"/>
        <v>115080969.74404767</v>
      </c>
    </row>
    <row r="383" spans="1:22" x14ac:dyDescent="0.25">
      <c r="A383" s="4" t="s">
        <v>441</v>
      </c>
      <c r="B383" s="4" t="s">
        <v>441</v>
      </c>
      <c r="C383" s="4" t="s">
        <v>388</v>
      </c>
      <c r="D383" s="4" t="s">
        <v>389</v>
      </c>
      <c r="E383" s="15" t="s">
        <v>708</v>
      </c>
      <c r="F383" s="15" t="s">
        <v>774</v>
      </c>
      <c r="G383" s="5">
        <v>5175950.7716033533</v>
      </c>
      <c r="H383" s="5">
        <v>0</v>
      </c>
      <c r="I383" s="5">
        <v>0</v>
      </c>
      <c r="J383" s="5">
        <v>454636.02815485164</v>
      </c>
      <c r="K383" s="5">
        <v>0</v>
      </c>
      <c r="L383" s="5">
        <v>263737.4408424322</v>
      </c>
      <c r="M383" s="5">
        <v>0</v>
      </c>
      <c r="N383" s="6">
        <v>0</v>
      </c>
      <c r="O383" s="6">
        <v>0</v>
      </c>
      <c r="P383" s="6">
        <v>0</v>
      </c>
      <c r="Q383" s="6">
        <v>0</v>
      </c>
      <c r="R383" s="6">
        <v>0</v>
      </c>
      <c r="S383" s="6">
        <v>134467.02000000002</v>
      </c>
      <c r="T383" s="6">
        <v>0</v>
      </c>
      <c r="U383" s="6">
        <v>0</v>
      </c>
      <c r="V383" s="7">
        <f t="shared" si="5"/>
        <v>6028791.2606006376</v>
      </c>
    </row>
    <row r="384" spans="1:22" x14ac:dyDescent="0.25">
      <c r="A384" s="4" t="s">
        <v>441</v>
      </c>
      <c r="B384" s="4" t="s">
        <v>441</v>
      </c>
      <c r="C384" s="4" t="s">
        <v>709</v>
      </c>
      <c r="D384" s="4" t="s">
        <v>710</v>
      </c>
      <c r="E384" s="15" t="s">
        <v>711</v>
      </c>
      <c r="F384" s="15" t="s">
        <v>770</v>
      </c>
      <c r="G384" s="5">
        <v>94065988.190936685</v>
      </c>
      <c r="H384" s="5">
        <v>0</v>
      </c>
      <c r="I384" s="5">
        <v>0</v>
      </c>
      <c r="J384" s="5">
        <v>4247474.6968326</v>
      </c>
      <c r="K384" s="5">
        <v>3045153.3393664998</v>
      </c>
      <c r="L384" s="5">
        <v>83125324.152306542</v>
      </c>
      <c r="M384" s="5">
        <v>0</v>
      </c>
      <c r="N384" s="6">
        <v>0</v>
      </c>
      <c r="O384" s="6">
        <v>0</v>
      </c>
      <c r="P384" s="6">
        <v>0</v>
      </c>
      <c r="Q384" s="6">
        <v>0</v>
      </c>
      <c r="R384" s="6">
        <v>0</v>
      </c>
      <c r="S384" s="6">
        <v>4430145.24</v>
      </c>
      <c r="T384" s="6">
        <v>0</v>
      </c>
      <c r="U384" s="6">
        <v>0</v>
      </c>
      <c r="V384" s="7">
        <f t="shared" si="5"/>
        <v>188914085.61944234</v>
      </c>
    </row>
    <row r="385" spans="1:28" x14ac:dyDescent="0.25">
      <c r="A385" s="4" t="s">
        <v>441</v>
      </c>
      <c r="B385" s="4" t="s">
        <v>441</v>
      </c>
      <c r="C385" s="4" t="s">
        <v>712</v>
      </c>
      <c r="D385" s="4" t="s">
        <v>713</v>
      </c>
      <c r="E385" s="15" t="s">
        <v>714</v>
      </c>
      <c r="F385" s="15" t="s">
        <v>770</v>
      </c>
      <c r="G385" s="5">
        <v>101320009.4717997</v>
      </c>
      <c r="H385" s="5">
        <v>0</v>
      </c>
      <c r="I385" s="5">
        <v>0</v>
      </c>
      <c r="J385" s="5">
        <v>4135051.9095023</v>
      </c>
      <c r="K385" s="5">
        <v>2564603.7556560999</v>
      </c>
      <c r="L385" s="5">
        <v>73641250.232191369</v>
      </c>
      <c r="M385" s="5">
        <v>0</v>
      </c>
      <c r="N385" s="6">
        <v>0</v>
      </c>
      <c r="O385" s="6">
        <v>0</v>
      </c>
      <c r="P385" s="6">
        <v>0</v>
      </c>
      <c r="Q385" s="6">
        <v>0</v>
      </c>
      <c r="R385" s="6">
        <v>0</v>
      </c>
      <c r="S385" s="6">
        <v>4345097.7600000007</v>
      </c>
      <c r="T385" s="6">
        <v>0</v>
      </c>
      <c r="U385" s="6">
        <v>0</v>
      </c>
      <c r="V385" s="7">
        <f t="shared" si="5"/>
        <v>186006013.12914944</v>
      </c>
    </row>
    <row r="386" spans="1:28" x14ac:dyDescent="0.25">
      <c r="A386" s="4" t="s">
        <v>441</v>
      </c>
      <c r="B386" s="4" t="s">
        <v>441</v>
      </c>
      <c r="C386" s="4" t="s">
        <v>712</v>
      </c>
      <c r="D386" s="4" t="s">
        <v>713</v>
      </c>
      <c r="E386" s="15" t="s">
        <v>715</v>
      </c>
      <c r="F386" s="15" t="s">
        <v>770</v>
      </c>
      <c r="G386" s="5">
        <v>252670906.96130103</v>
      </c>
      <c r="H386" s="5">
        <v>0</v>
      </c>
      <c r="I386" s="5">
        <v>0</v>
      </c>
      <c r="J386" s="5">
        <v>8991929.5565610994</v>
      </c>
      <c r="K386" s="5">
        <v>9988506.5158370994</v>
      </c>
      <c r="L386" s="5">
        <v>187590109.46596166</v>
      </c>
      <c r="M386" s="5">
        <v>0</v>
      </c>
      <c r="N386" s="6">
        <v>0</v>
      </c>
      <c r="O386" s="6">
        <v>0</v>
      </c>
      <c r="P386" s="6">
        <v>0</v>
      </c>
      <c r="Q386" s="6">
        <v>0</v>
      </c>
      <c r="R386" s="6">
        <v>0</v>
      </c>
      <c r="S386" s="6">
        <v>11181468.779999999</v>
      </c>
      <c r="T386" s="6">
        <v>0</v>
      </c>
      <c r="U386" s="6">
        <v>0</v>
      </c>
      <c r="V386" s="7">
        <f t="shared" si="5"/>
        <v>470422921.27966082</v>
      </c>
    </row>
    <row r="387" spans="1:28" x14ac:dyDescent="0.25">
      <c r="A387" s="4" t="s">
        <v>441</v>
      </c>
      <c r="B387" s="4" t="s">
        <v>441</v>
      </c>
      <c r="C387" s="4" t="s">
        <v>712</v>
      </c>
      <c r="D387" s="4" t="s">
        <v>713</v>
      </c>
      <c r="E387" s="15" t="s">
        <v>716</v>
      </c>
      <c r="F387" s="15" t="s">
        <v>772</v>
      </c>
      <c r="G387" s="5">
        <v>52150192.87860328</v>
      </c>
      <c r="H387" s="5">
        <v>20379625.122982562</v>
      </c>
      <c r="I387" s="5">
        <v>0</v>
      </c>
      <c r="J387" s="5">
        <v>2626391.2579184999</v>
      </c>
      <c r="K387" s="5">
        <v>2395514.3981901002</v>
      </c>
      <c r="L387" s="5">
        <v>0</v>
      </c>
      <c r="M387" s="5">
        <v>51864440.55940681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2847417.48</v>
      </c>
      <c r="U387" s="6">
        <v>0</v>
      </c>
      <c r="V387" s="7">
        <f t="shared" si="5"/>
        <v>132263581.69710125</v>
      </c>
    </row>
    <row r="388" spans="1:28" x14ac:dyDescent="0.25">
      <c r="A388" s="4" t="s">
        <v>441</v>
      </c>
      <c r="B388" s="4" t="s">
        <v>441</v>
      </c>
      <c r="C388" s="4" t="s">
        <v>18</v>
      </c>
      <c r="D388" s="4" t="s">
        <v>19</v>
      </c>
      <c r="E388" s="15" t="s">
        <v>717</v>
      </c>
      <c r="F388" s="15" t="s">
        <v>772</v>
      </c>
      <c r="G388" s="5">
        <v>45487033.061139941</v>
      </c>
      <c r="H388" s="5">
        <v>17775747.903764486</v>
      </c>
      <c r="I388" s="5">
        <v>0</v>
      </c>
      <c r="J388" s="5">
        <v>1520719.3393665</v>
      </c>
      <c r="K388" s="5">
        <v>1025854.5067873</v>
      </c>
      <c r="L388" s="5">
        <v>0</v>
      </c>
      <c r="M388" s="5">
        <v>33193973.934541948</v>
      </c>
      <c r="N388" s="6">
        <v>0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2148584.7600000002</v>
      </c>
      <c r="U388" s="6">
        <v>0</v>
      </c>
      <c r="V388" s="7">
        <f t="shared" si="5"/>
        <v>101151913.50560018</v>
      </c>
    </row>
    <row r="389" spans="1:28" x14ac:dyDescent="0.25">
      <c r="A389" s="4" t="s">
        <v>441</v>
      </c>
      <c r="B389" s="4" t="s">
        <v>441</v>
      </c>
      <c r="C389" s="4" t="s">
        <v>18</v>
      </c>
      <c r="D389" s="4" t="s">
        <v>19</v>
      </c>
      <c r="E389" s="15" t="s">
        <v>718</v>
      </c>
      <c r="F389" s="15" t="s">
        <v>772</v>
      </c>
      <c r="G389" s="5">
        <v>44312021.091206506</v>
      </c>
      <c r="H389" s="5">
        <v>17316568.327612132</v>
      </c>
      <c r="I389" s="5">
        <v>0</v>
      </c>
      <c r="J389" s="5">
        <v>1697249.3303167</v>
      </c>
      <c r="K389" s="5">
        <v>1165560.6877828001</v>
      </c>
      <c r="L389" s="5">
        <v>0</v>
      </c>
      <c r="M389" s="5">
        <v>35034194.791582048</v>
      </c>
      <c r="N389" s="6">
        <v>0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2044895.5800000003</v>
      </c>
      <c r="U389" s="6">
        <v>0</v>
      </c>
      <c r="V389" s="7">
        <f t="shared" si="5"/>
        <v>101570489.80850019</v>
      </c>
    </row>
    <row r="390" spans="1:28" x14ac:dyDescent="0.25">
      <c r="A390" s="4" t="s">
        <v>441</v>
      </c>
      <c r="B390" s="4" t="s">
        <v>441</v>
      </c>
      <c r="C390" s="4" t="s">
        <v>18</v>
      </c>
      <c r="D390" s="4" t="s">
        <v>19</v>
      </c>
      <c r="E390" s="15" t="s">
        <v>719</v>
      </c>
      <c r="F390" s="15" t="s">
        <v>770</v>
      </c>
      <c r="G390" s="5">
        <v>87830927.825428396</v>
      </c>
      <c r="H390" s="5">
        <v>0</v>
      </c>
      <c r="I390" s="5">
        <v>0</v>
      </c>
      <c r="J390" s="5">
        <v>3006604.1266967999</v>
      </c>
      <c r="K390" s="5">
        <v>2176771.4751130999</v>
      </c>
      <c r="L390" s="5">
        <v>54167064.893777788</v>
      </c>
      <c r="M390" s="5">
        <v>0</v>
      </c>
      <c r="N390" s="6">
        <v>0</v>
      </c>
      <c r="O390" s="6">
        <v>0</v>
      </c>
      <c r="P390" s="6">
        <v>0</v>
      </c>
      <c r="Q390" s="6">
        <v>0</v>
      </c>
      <c r="R390" s="6">
        <v>0</v>
      </c>
      <c r="S390" s="6">
        <v>3347843.4</v>
      </c>
      <c r="T390" s="6">
        <v>0</v>
      </c>
      <c r="U390" s="6">
        <v>0</v>
      </c>
      <c r="V390" s="7">
        <f t="shared" si="5"/>
        <v>150529211.72101608</v>
      </c>
    </row>
    <row r="391" spans="1:28" x14ac:dyDescent="0.25">
      <c r="A391" s="4" t="s">
        <v>441</v>
      </c>
      <c r="B391" s="4" t="s">
        <v>441</v>
      </c>
      <c r="C391" s="4" t="s">
        <v>720</v>
      </c>
      <c r="D391" s="4" t="s">
        <v>721</v>
      </c>
      <c r="E391" s="15" t="s">
        <v>722</v>
      </c>
      <c r="F391" s="15" t="s">
        <v>772</v>
      </c>
      <c r="G391" s="5">
        <v>47558574.291310057</v>
      </c>
      <c r="H391" s="5">
        <v>18585279.592284676</v>
      </c>
      <c r="I391" s="5">
        <v>0</v>
      </c>
      <c r="J391" s="5">
        <v>2648451.5837103999</v>
      </c>
      <c r="K391" s="5">
        <v>2215867.0950226001</v>
      </c>
      <c r="L391" s="5">
        <v>0</v>
      </c>
      <c r="M391" s="5">
        <v>61191565.101485953</v>
      </c>
      <c r="N391" s="6">
        <v>0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3283765.2</v>
      </c>
      <c r="U391" s="6">
        <v>0</v>
      </c>
      <c r="V391" s="7">
        <f t="shared" si="5"/>
        <v>135483502.8638137</v>
      </c>
    </row>
    <row r="392" spans="1:28" x14ac:dyDescent="0.25">
      <c r="A392" s="4" t="s">
        <v>441</v>
      </c>
      <c r="B392" s="4" t="s">
        <v>441</v>
      </c>
      <c r="C392" s="4" t="s">
        <v>720</v>
      </c>
      <c r="D392" s="4" t="s">
        <v>721</v>
      </c>
      <c r="E392" s="15" t="s">
        <v>723</v>
      </c>
      <c r="F392" s="15" t="s">
        <v>770</v>
      </c>
      <c r="G392" s="5">
        <v>77928124.65957588</v>
      </c>
      <c r="H392" s="5">
        <v>0</v>
      </c>
      <c r="I392" s="5">
        <v>0</v>
      </c>
      <c r="J392" s="5">
        <v>2097459.0950226001</v>
      </c>
      <c r="K392" s="5">
        <v>1413889.6742081</v>
      </c>
      <c r="L392" s="5">
        <v>38891988.581460632</v>
      </c>
      <c r="M392" s="5">
        <v>0</v>
      </c>
      <c r="N392" s="6">
        <v>0</v>
      </c>
      <c r="O392" s="6">
        <v>0</v>
      </c>
      <c r="P392" s="6">
        <v>0</v>
      </c>
      <c r="Q392" s="6">
        <v>0</v>
      </c>
      <c r="R392" s="6">
        <v>0</v>
      </c>
      <c r="S392" s="6">
        <v>2826826.92</v>
      </c>
      <c r="T392" s="6">
        <v>0</v>
      </c>
      <c r="U392" s="6">
        <v>0</v>
      </c>
      <c r="V392" s="7">
        <f t="shared" ref="V392:V394" si="6">+SUM(G392:U392)</f>
        <v>123158288.93026723</v>
      </c>
    </row>
    <row r="393" spans="1:28" x14ac:dyDescent="0.25">
      <c r="A393" s="4" t="s">
        <v>441</v>
      </c>
      <c r="B393" s="4" t="s">
        <v>441</v>
      </c>
      <c r="C393" s="4" t="s">
        <v>720</v>
      </c>
      <c r="D393" s="4" t="s">
        <v>721</v>
      </c>
      <c r="E393" s="15" t="s">
        <v>724</v>
      </c>
      <c r="F393" s="15" t="s">
        <v>772</v>
      </c>
      <c r="G393" s="5">
        <v>53362806.254974492</v>
      </c>
      <c r="H393" s="5">
        <v>20853498.845503323</v>
      </c>
      <c r="I393" s="5">
        <v>0</v>
      </c>
      <c r="J393" s="5">
        <v>2113257.6832579002</v>
      </c>
      <c r="K393" s="5">
        <v>1327062.3800905</v>
      </c>
      <c r="L393" s="5">
        <v>0</v>
      </c>
      <c r="M393" s="5">
        <v>44948444.126836151</v>
      </c>
      <c r="N393" s="6">
        <v>0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2959713.18</v>
      </c>
      <c r="U393" s="6">
        <v>0</v>
      </c>
      <c r="V393" s="7">
        <f t="shared" si="6"/>
        <v>125564782.47066239</v>
      </c>
    </row>
    <row r="394" spans="1:28" x14ac:dyDescent="0.25">
      <c r="A394" s="4" t="s">
        <v>441</v>
      </c>
      <c r="B394" s="4" t="s">
        <v>441</v>
      </c>
      <c r="C394" s="4" t="s">
        <v>720</v>
      </c>
      <c r="D394" s="4" t="s">
        <v>721</v>
      </c>
      <c r="E394" s="15" t="s">
        <v>725</v>
      </c>
      <c r="F394" s="15" t="s">
        <v>772</v>
      </c>
      <c r="G394" s="5">
        <v>39236375.289613783</v>
      </c>
      <c r="H394" s="5">
        <v>15333071.182466572</v>
      </c>
      <c r="I394" s="5">
        <v>0</v>
      </c>
      <c r="J394" s="5">
        <v>1246655.7828054</v>
      </c>
      <c r="K394" s="5">
        <v>903058.16289594001</v>
      </c>
      <c r="L394" s="5">
        <v>0</v>
      </c>
      <c r="M394" s="5">
        <v>25612889.028674319</v>
      </c>
      <c r="N394" s="6">
        <v>0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1709426.16</v>
      </c>
      <c r="U394" s="6">
        <v>0</v>
      </c>
      <c r="V394" s="7">
        <f t="shared" si="6"/>
        <v>84041475.606456012</v>
      </c>
    </row>
    <row r="395" spans="1:28" x14ac:dyDescent="0.25">
      <c r="A395" s="8"/>
      <c r="B395" s="8"/>
      <c r="C395" s="8"/>
      <c r="D395" s="8"/>
      <c r="E395" s="8"/>
      <c r="F395" s="8"/>
      <c r="G395" s="10">
        <f>+SUBTOTAL(9,G8:G394)</f>
        <v>11974460465.216614</v>
      </c>
      <c r="H395" s="10">
        <f t="shared" ref="H395:V395" si="7">+SUBTOTAL(9,H8:H394)</f>
        <v>617267450.78827488</v>
      </c>
      <c r="I395" s="10">
        <f t="shared" si="7"/>
        <v>10615915540.742683</v>
      </c>
      <c r="J395" s="10">
        <f t="shared" si="7"/>
        <v>1186624990.2242341</v>
      </c>
      <c r="K395" s="10">
        <f t="shared" si="7"/>
        <v>615105365.37556624</v>
      </c>
      <c r="L395" s="10">
        <f t="shared" si="7"/>
        <v>7089985659.0536366</v>
      </c>
      <c r="M395" s="10">
        <f t="shared" si="7"/>
        <v>1526728486.8542566</v>
      </c>
      <c r="N395" s="10">
        <f t="shared" si="7"/>
        <v>6941087863.9114771</v>
      </c>
      <c r="O395" s="10">
        <f t="shared" si="7"/>
        <v>-52252984.584896602</v>
      </c>
      <c r="P395" s="10">
        <f t="shared" si="7"/>
        <v>-20617086.642531194</v>
      </c>
      <c r="Q395" s="10">
        <f t="shared" si="7"/>
        <v>-11130060.019075066</v>
      </c>
      <c r="R395" s="10">
        <f t="shared" si="7"/>
        <v>72563484.510000005</v>
      </c>
      <c r="S395" s="10">
        <f t="shared" si="7"/>
        <v>411167519.82000017</v>
      </c>
      <c r="T395" s="10">
        <f t="shared" si="7"/>
        <v>76621149.000000015</v>
      </c>
      <c r="U395" s="10">
        <f t="shared" si="7"/>
        <v>364035173.76000017</v>
      </c>
      <c r="V395" s="10">
        <f t="shared" si="7"/>
        <v>41407563018.010254</v>
      </c>
    </row>
    <row r="396" spans="1:28" x14ac:dyDescent="0.25">
      <c r="V396" s="17"/>
    </row>
    <row r="397" spans="1:28" x14ac:dyDescent="0.25">
      <c r="L397" s="18"/>
      <c r="M397" s="17"/>
      <c r="N397" s="17"/>
      <c r="O397" s="18"/>
      <c r="U397" s="16"/>
      <c r="V397" s="18"/>
      <c r="AB397" s="17"/>
    </row>
    <row r="398" spans="1:28" x14ac:dyDescent="0.25">
      <c r="H398" s="17"/>
      <c r="L398" s="17"/>
      <c r="M398" s="18"/>
      <c r="N398" s="17"/>
      <c r="O398" s="17"/>
      <c r="U398" s="17"/>
      <c r="V398" s="17"/>
    </row>
    <row r="399" spans="1:28" x14ac:dyDescent="0.25">
      <c r="U399" s="17"/>
      <c r="V399" s="18"/>
      <c r="AB399" s="17"/>
    </row>
    <row r="400" spans="1:28" x14ac:dyDescent="0.25">
      <c r="V400" s="17"/>
    </row>
  </sheetData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</vt:lpstr>
      <vt:lpstr>Abril!Área_de_impresión</vt:lpstr>
      <vt:lpstr>Abril!Títulos_a_imprimir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2023-02-14T18:59:31Z</cp:lastPrinted>
  <dcterms:created xsi:type="dcterms:W3CDTF">2017-03-31T14:53:56Z</dcterms:created>
  <dcterms:modified xsi:type="dcterms:W3CDTF">2024-01-25T16:46:04Z</dcterms:modified>
</cp:coreProperties>
</file>