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2 - Febrero 23\Compensación por Linea\"/>
    </mc:Choice>
  </mc:AlternateContent>
  <xr:revisionPtr revIDLastSave="0" documentId="8_{024D0E79-E03C-431F-ABE9-28412E5E39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" sheetId="5" r:id="rId1"/>
  </sheets>
  <definedNames>
    <definedName name="_xlnm._FilterDatabase" localSheetId="0" hidden="1">Febrero!$A$7:$V$395</definedName>
    <definedName name="_xlnm.Print_Area" localSheetId="0">Febrero!$A$1:$V$395</definedName>
    <definedName name="_xlnm.Print_Titles" localSheetId="0">Febrero!$6:$7</definedName>
  </definedNames>
  <calcPr calcId="191029"/>
</workbook>
</file>

<file path=xl/calcChain.xml><?xml version="1.0" encoding="utf-8"?>
<calcChain xmlns="http://schemas.openxmlformats.org/spreadsheetml/2006/main">
  <c r="M395" i="5" l="1"/>
  <c r="T395" i="5"/>
  <c r="U395" i="5"/>
  <c r="O395" i="5" l="1"/>
  <c r="S395" i="5"/>
  <c r="R395" i="5"/>
  <c r="Q395" i="5"/>
  <c r="P395" i="5"/>
  <c r="K395" i="5"/>
  <c r="J395" i="5"/>
  <c r="I395" i="5"/>
  <c r="H395" i="5"/>
  <c r="G395" i="5"/>
  <c r="L395" i="5" l="1"/>
  <c r="L2" i="5" s="1"/>
  <c r="L3" i="5"/>
  <c r="N395" i="5"/>
  <c r="L4" i="5" s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<sst xmlns="http://schemas.openxmlformats.org/spreadsheetml/2006/main" count="2346" uniqueCount="778">
  <si>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</si>
  <si>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</si>
  <si>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</si>
  <si>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</si>
  <si>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</si>
  <si>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</si>
  <si>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</si>
  <si>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</si>
  <si>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</si>
  <si>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</si>
  <si>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</si>
  <si>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</si>
  <si>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</si>
  <si>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</si>
  <si>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</si>
  <si>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</si>
  <si>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</si>
  <si>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</si>
  <si>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</si>
  <si>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</si>
  <si>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</si>
  <si>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</si>
  <si>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</si>
  <si>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</si>
  <si>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</si>
  <si>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</si>
  <si>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</si>
  <si>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</si>
  <si>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</si>
  <si>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</si>
  <si>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</si>
  <si>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</si>
  <si>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</si>
  <si>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</si>
  <si>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</si>
  <si>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</si>
  <si>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</si>
  <si>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</si>
  <si>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</si>
  <si>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</si>
  <si>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</si>
  <si>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</si>
  <si>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</si>
  <si>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</si>
  <si>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</si>
  <si>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</si>
  <si>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</si>
  <si>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</si>
  <si>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</si>
  <si>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</si>
  <si>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</si>
  <si>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</si>
  <si>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</si>
  <si>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</si>
  <si>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</si>
  <si>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</si>
  <si>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</si>
  <si>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</si>
  <si>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</si>
  <si>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</si>
  <si>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</si>
  <si>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</si>
  <si>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</si>
  <si>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</si>
  <si>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</si>
  <si>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</si>
  <si>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</si>
  <si>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</si>
  <si>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</si>
  <si>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</si>
  <si>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</si>
  <si>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</si>
  <si>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</si>
  <si>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</si>
  <si>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</si>
  <si>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</si>
  <si>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</si>
  <si>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</si>
  <si>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</si>
  <si>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</si>
  <si>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</si>
  <si>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</si>
  <si>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</si>
  <si>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</si>
  <si>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</si>
  <si>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</si>
  <si>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</si>
  <si>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</si>
  <si>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</si>
  <si>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</si>
  <si>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</si>
  <si>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</si>
  <si>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</si>
  <si>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</si>
  <si>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</si>
  <si>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</si>
  <si>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</si>
  <si>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</si>
  <si>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</si>
  <si>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</si>
  <si>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</si>
  <si>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</si>
  <si>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</si>
  <si>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</si>
  <si>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</si>
  <si>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</si>
  <si>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</si>
  <si>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</si>
  <si>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</si>
  <si>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</si>
  <si>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</si>
  <si>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</si>
  <si>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</si>
  <si>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</si>
  <si>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</si>
  <si>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</si>
  <si>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</si>
  <si>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</si>
  <si>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</si>
  <si>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</si>
  <si>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</si>
  <si>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</si>
  <si>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</si>
  <si>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</si>
  <si>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</si>
  <si>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</si>
  <si>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</si>
  <si>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</si>
  <si>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</si>
  <si>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</si>
  <si>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</si>
  <si>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</si>
  <si>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</si>
  <si>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</si>
  <si>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</si>
  <si>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</si>
  <si>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</si>
  <si>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</si>
  <si>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</si>
  <si>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</si>
  <si>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</si>
  <si>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</si>
  <si>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</si>
  <si>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</si>
  <si>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</si>
  <si>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</si>
  <si>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</si>
  <si>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</si>
  <si>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</si>
  <si>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</si>
  <si>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</si>
  <si>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</si>
  <si>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</si>
  <si>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</si>
  <si>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</si>
  <si>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</si>
  <si>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</si>
  <si>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</si>
  <si>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</si>
  <si>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</si>
  <si>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</si>
  <si>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</si>
  <si>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</si>
  <si>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</si>
  <si>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</si>
  <si>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</si>
  <si>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</si>
  <si>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</si>
  <si>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</si>
  <si>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</si>
  <si>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</si>
  <si>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</si>
  <si>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</si>
  <si>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</si>
  <si>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</si>
  <si>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</si>
  <si>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</si>
  <si>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</si>
  <si>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</si>
  <si>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</si>
  <si>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</si>
  <si>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</si>
  <si>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</si>
  <si>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</si>
  <si>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</si>
  <si>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</si>
  <si>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</si>
  <si>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</si>
  <si>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</si>
  <si>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</si>
  <si>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</si>
  <si>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</si>
  <si>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</si>
  <si>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</si>
  <si>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</si>
  <si>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</si>
  <si>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</si>
  <si>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</si>
  <si>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</si>
  <si>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</si>
  <si>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</si>
  <si>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</si>
  <si>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</si>
  <si>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</si>
  <si>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</si>
  <si>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</si>
  <si>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</si>
  <si>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</si>
  <si>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</si>
  <si>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</si>
  <si>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</si>
  <si>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</si>
  <si>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</si>
  <si>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</si>
  <si>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</si>
  <si>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</si>
  <si>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</si>
  <si>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</si>
  <si>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</si>
  <si>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</si>
  <si>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</si>
  <si>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</si>
  <si>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</si>
  <si>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</si>
  <si>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</si>
  <si>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</si>
  <si>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</si>
  <si>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</si>
  <si>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</si>
  <si>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</si>
  <si>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</si>
  <si>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</si>
  <si>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</si>
  <si>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</si>
  <si>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</si>
  <si>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</si>
  <si>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</si>
  <si>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</si>
  <si>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</si>
  <si>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</si>
  <si>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</si>
  <si>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</si>
  <si>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</si>
  <si>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</si>
  <si>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</si>
  <si>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</si>
  <si>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</si>
  <si>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</si>
  <si>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</si>
  <si>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</si>
  <si>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</si>
  <si>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</si>
  <si>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</si>
  <si>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</si>
  <si>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</si>
  <si>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</si>
  <si>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</si>
  <si>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</si>
  <si>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</si>
  <si>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</si>
  <si>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</si>
  <si>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</si>
  <si>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</si>
  <si>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</si>
  <si>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</si>
  <si>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</si>
  <si>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</si>
  <si>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</si>
  <si>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</si>
  <si>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</si>
  <si>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</si>
  <si>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</si>
  <si>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</si>
  <si>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</si>
  <si>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</si>
  <si>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</si>
  <si>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</si>
  <si>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</si>
  <si>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</si>
  <si>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</si>
  <si>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</si>
  <si>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</si>
  <si>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</si>
  <si>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</si>
  <si>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</si>
  <si>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</si>
  <si>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</si>
  <si>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</si>
  <si>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</si>
  <si>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</si>
  <si>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</si>
  <si>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</si>
  <si>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</si>
  <si>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</si>
  <si>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</si>
  <si>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</si>
  <si>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</si>
  <si>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</si>
  <si>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</si>
  <si>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</si>
  <si>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</si>
  <si>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</si>
  <si>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</si>
  <si>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</si>
  <si>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</si>
  <si>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</si>
  <si>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</si>
  <si>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</si>
  <si>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</si>
  <si>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</si>
  <si>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</si>
  <si>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</si>
  <si>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</si>
  <si>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</si>
  <si>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</si>
  <si>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</si>
  <si>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</si>
  <si>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</si>
  <si>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</si>
  <si>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</si>
  <si>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</si>
  <si>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</si>
  <si>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</si>
  <si>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</si>
  <si>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</si>
  <si>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</si>
  <si>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</si>
  <si>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</si>
  <si>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</si>
  <si>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</si>
  <si>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</si>
  <si>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</si>
  <si>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</si>
  <si>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</si>
  <si>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</si>
  <si>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</si>
  <si>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</si>
  <si>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</si>
  <si>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</si>
  <si>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</si>
  <si>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</si>
  <si>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</si>
  <si>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</si>
  <si>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</si>
  <si>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</si>
  <si>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</si>
  <si>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</si>
  <si>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</si>
  <si>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</si>
  <si>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</si>
  <si>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</si>
  <si>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</si>
  <si>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</si>
  <si>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</si>
  <si>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</si>
  <si>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</si>
  <si>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</si>
  <si>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</si>
  <si>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</si>
  <si>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</si>
  <si>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</si>
  <si>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</si>
  <si>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</si>
  <si>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</si>
  <si>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</si>
  <si>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</si>
  <si>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</si>
  <si>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</si>
  <si>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</si>
  <si>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</si>
  <si>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</si>
  <si>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</si>
  <si>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</si>
  <si>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</si>
  <si>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</si>
  <si>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</si>
  <si>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</si>
  <si>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</si>
  <si>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</si>
  <si>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</si>
  <si>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</si>
  <si>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</si>
  <si>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</si>
  <si>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</si>
  <si>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</si>
  <si>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</si>
  <si>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</si>
  <si>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</si>
  <si>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</si>
  <si>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</si>
  <si>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</si>
  <si>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</si>
  <si>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</si>
  <si>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</si>
  <si>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</si>
  <si>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</si>
  <si>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</si>
  <si>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</si>
  <si>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</si>
  <si>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</si>
  <si>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</si>
  <si>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</si>
  <si>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</si>
  <si>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</si>
  <si>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</si>
  <si>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</si>
  <si>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</si>
  <si>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</si>
  <si>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</si>
  <si>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</si>
  <si>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</si>
  <si>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</si>
  <si>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</si>
  <si>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</si>
  <si>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</si>
  <si>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</si>
  <si>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</si>
  <si>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</si>
  <si>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</si>
  <si>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</si>
  <si>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</si>
  <si>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</si>
  <si>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</si>
  <si>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</si>
  <si>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</si>
  <si>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</si>
  <si>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</si>
  <si>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</si>
  <si>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</si>
  <si>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</si>
  <si>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</si>
  <si>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</si>
  <si>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</si>
  <si>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</si>
  <si>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</si>
  <si>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</si>
  <si>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</si>
  <si>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</si>
  <si>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</si>
  <si>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</si>
  <si>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</si>
  <si>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</si>
  <si>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</si>
  <si>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</si>
  <si>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</si>
  <si>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</si>
  <si>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</si>
  <si>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</si>
  <si>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</si>
  <si>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</si>
  <si>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</si>
  <si>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</si>
  <si>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</si>
  <si>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</si>
  <si>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</si>
  <si>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</si>
  <si>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</si>
  <si>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</si>
  <si>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</si>
  <si>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</si>
  <si>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</si>
  <si>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</si>
  <si>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</si>
  <si>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</si>
  <si>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</si>
  <si>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</si>
  <si>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</si>
  <si>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</si>
  <si>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</si>
  <si>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</si>
  <si>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</si>
  <si>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</si>
  <si>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</si>
  <si>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</si>
  <si>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</si>
  <si>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</si>
  <si>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</si>
  <si>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</si>
  <si>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</si>
  <si>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</si>
  <si>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</si>
  <si>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</si>
  <si>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</si>
  <si>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</si>
  <si>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</si>
  <si>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</si>
  <si>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</si>
  <si>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</si>
  <si>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</si>
  <si>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</si>
  <si>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</si>
  <si>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</si>
  <si>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</si>
  <si>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</si>
  <si>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</si>
  <si>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</si>
  <si>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</si>
  <si>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</si>
  <si>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</si>
  <si>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</si>
  <si>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</si>
  <si>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</si>
  <si>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</si>
  <si>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</si>
  <si>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</si>
  <si>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</si>
  <si>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</si>
  <si>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</si>
  <si>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</si>
  <si>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</si>
  <si>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</si>
  <si>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</si>
  <si>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</si>
  <si>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</si>
  <si>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</si>
  <si>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</si>
  <si>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</si>
  <si>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</si>
  <si>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</si>
  <si>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</si>
  <si>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</si>
  <si>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</si>
  <si>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</si>
  <si>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</si>
  <si>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</si>
  <si>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</si>
  <si>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</si>
  <si>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</si>
  <si>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</si>
  <si>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</si>
  <si>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</si>
  <si>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</si>
  <si>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</si>
  <si>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</si>
  <si>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</si>
  <si>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</si>
  <si>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</si>
  <si>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</si>
  <si>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</si>
  <si>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</si>
  <si>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</si>
  <si>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</si>
  <si>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</si>
  <si>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</si>
  <si>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</si>
  <si>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</si>
  <si>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</si>
  <si>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</si>
  <si>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</si>
  <si>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</si>
  <si>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</si>
  <si>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</si>
  <si>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</si>
  <si>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</si>
  <si>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</si>
  <si>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</si>
  <si>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</si>
  <si>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</si>
  <si>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</si>
  <si>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</si>
  <si>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</si>
  <si>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</si>
  <si>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</si>
  <si>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</si>
  <si>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</si>
  <si>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</si>
  <si>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</si>
  <si>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</si>
  <si>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</si>
  <si>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</si>
  <si>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</si>
  <si>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</si>
  <si>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</si>
  <si>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</si>
  <si>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</si>
  <si>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</si>
  <si>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</si>
  <si>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</si>
  <si>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</si>
  <si>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</si>
  <si>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</si>
  <si>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</si>
  <si>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</si>
  <si>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</si>
  <si>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</si>
  <si>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</si>
  <si>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</si>
  <si>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</si>
  <si>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</si>
  <si>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</si>
  <si>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</si>
  <si>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</si>
  <si>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</si>
  <si>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</si>
  <si>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</si>
  <si>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</si>
  <si>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</si>
  <si>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</si>
  <si>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</si>
  <si>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</si>
  <si>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</si>
  <si>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</si>
  <si>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</si>
  <si>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</si>
  <si>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</si>
  <si>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</si>
  <si>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</si>
  <si>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</si>
  <si>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</si>
  <si>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</si>
  <si>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</si>
  <si>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</si>
  <si>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</si>
  <si>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</si>
  <si>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</si>
  <si>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</si>
  <si>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</si>
  <si>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</si>
  <si>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</si>
  <si>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</si>
  <si>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</si>
  <si>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</si>
  <si>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</si>
  <si>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</si>
  <si>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</si>
  <si>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</si>
  <si>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</si>
  <si>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</si>
  <si>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</si>
  <si>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</si>
  <si>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</si>
  <si>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</si>
  <si>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</si>
  <si>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</si>
  <si>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</si>
  <si>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</si>
  <si>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</si>
  <si>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</si>
  <si>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</si>
  <si>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</si>
  <si>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</si>
  <si>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</si>
  <si>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</si>
  <si>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</si>
  <si>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</si>
  <si>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</si>
  <si>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</si>
  <si>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</si>
  <si>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</si>
  <si>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</si>
  <si>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</si>
  <si>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</si>
  <si>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</si>
  <si>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</si>
  <si>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</si>
  <si>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</si>
  <si>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</si>
  <si>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</si>
  <si>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</si>
  <si>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</si>
  <si>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</si>
  <si>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</si>
  <si>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</si>
  <si>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</si>
  <si>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</si>
  <si>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</si>
  <si>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</si>
  <si>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</si>
  <si>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</si>
  <si>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</si>
  <si>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</si>
  <si>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</si>
  <si>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</si>
  <si>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</si>
  <si>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</si>
  <si>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</si>
  <si>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</si>
  <si>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</si>
  <si>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</si>
  <si>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</si>
  <si>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</si>
  <si>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</si>
  <si>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</si>
  <si>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</si>
  <si>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</si>
  <si>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</si>
  <si>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</si>
  <si>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</si>
  <si>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</si>
  <si>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</si>
  <si>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</si>
  <si>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</si>
  <si>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</si>
  <si>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</si>
  <si>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</si>
  <si>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</si>
  <si>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</si>
  <si>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</si>
  <si>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</si>
  <si>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</si>
  <si>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</si>
  <si>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</si>
  <si>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</si>
  <si>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</si>
  <si>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</si>
  <si>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</si>
  <si>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</si>
  <si>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</si>
  <si>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</si>
  <si>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</si>
  <si>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</si>
  <si>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</si>
  <si>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</si>
  <si>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</si>
  <si>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</si>
  <si>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</si>
  <si>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</si>
  <si>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</si>
  <si>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</si>
  <si>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</si>
  <si>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</si>
  <si>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</si>
  <si>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</si>
  <si>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</si>
  <si>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</si>
  <si>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</si>
  <si>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</si>
  <si>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</si>
  <si>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</si>
  <si>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</si>
  <si>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</si>
  <si>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</si>
  <si>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</si>
  <si>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</si>
  <si>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</si>
  <si>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</si>
  <si>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</si>
  <si>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</si>
  <si>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</si>
  <si>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</si>
  <si>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</si>
  <si>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</si>
  <si>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</si>
  <si>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</si>
  <si>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</si>
  <si>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</si>
  <si>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</si>
  <si>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</si>
  <si>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</si>
  <si>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</si>
  <si>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</si>
  <si>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</si>
  <si>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</si>
  <si>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</si>
  <si>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</si>
  <si>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</si>
  <si>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</si>
  <si>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</si>
  <si>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</si>
  <si>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</si>
  <si>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</si>
  <si>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</si>
  <si>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</si>
  <si>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</si>
  <si>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</si>
  <si>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</si>
  <si>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</si>
  <si>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</si>
  <si>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</si>
  <si>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</si>
  <si>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</si>
  <si>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</si>
  <si>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</si>
  <si>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</si>
  <si>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</si>
  <si>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</si>
  <si>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Febrero de 2023</t>
  </si>
  <si>
    <t>Pagos compensaciones AMBA por línea del mes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</si>
</sst>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9"/>
  <sheetViews>
    <sheetView tabSelected="1" zoomScale="115" zoomScaleNormal="115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6" sqref="A6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85546875" bestFit="1" customWidth="1"/>
    <col min="25" max="25" width="20.85546875" customWidth="1"/>
    <col min="26" max="26" width="18.5703125" customWidth="1"/>
    <col min="27" max="28" width="18.140625" bestFit="1" customWidth="1"/>
  </cols>
  <sheetData>
    <row r="1" spans="1:22" ht="18.75" x14ac:dyDescent="0.3">
      <c r="G1" s="29" t="s">
        <v>762</v>
      </c>
      <c r="H1" s="29"/>
      <c r="I1" s="29"/>
      <c r="J1" s="29"/>
      <c r="K1" s="29"/>
      <c r="L1" s="29"/>
      <c r="M1" s="29"/>
    </row>
    <row r="2" spans="1:22" ht="18.75" x14ac:dyDescent="0.3">
      <c r="G2" s="20" t="s">
        <v>763</v>
      </c>
      <c r="H2" s="21"/>
      <c r="I2" s="21"/>
      <c r="J2" s="21"/>
      <c r="K2" s="22"/>
      <c r="L2" s="30">
        <f>+G395+J395+K395+L395+O395+S395</f>
        <v>20377993495.37672</v>
      </c>
      <c r="M2" s="31"/>
    </row>
    <row r="3" spans="1:22" ht="18.75" x14ac:dyDescent="0.3">
      <c r="G3" s="23" t="s">
        <v>764</v>
      </c>
      <c r="H3" s="24"/>
      <c r="I3" s="24"/>
      <c r="J3" s="24"/>
      <c r="K3" s="25"/>
      <c r="L3" s="30">
        <f>+H395+M395+P395+T395</f>
        <v>2600000000.0000005</v>
      </c>
      <c r="M3" s="31"/>
      <c r="N3" s="16"/>
      <c r="O3" s="16"/>
    </row>
    <row r="4" spans="1:22" ht="18.75" x14ac:dyDescent="0.3">
      <c r="G4" s="26" t="s">
        <v>765</v>
      </c>
      <c r="H4" s="27"/>
      <c r="I4" s="27"/>
      <c r="J4" s="27"/>
      <c r="K4" s="28"/>
      <c r="L4" s="30">
        <f>+I395+N395+Q395+R395+U395</f>
        <v>17198640942.445869</v>
      </c>
      <c r="M4" s="31"/>
    </row>
    <row r="6" spans="1:22" x14ac:dyDescent="0.25">
      <c r="A6" s="3" t="s">
        <v>777</v>
      </c>
      <c r="V6" s="11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750</v>
      </c>
      <c r="K7" s="12" t="s">
        <v>753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21283240.824446343</v>
      </c>
      <c r="J8" s="5">
        <v>3591124.5067873001</v>
      </c>
      <c r="K8" s="5">
        <v>1665623.7013574999</v>
      </c>
      <c r="L8" s="5">
        <v>0</v>
      </c>
      <c r="M8" s="5">
        <v>0</v>
      </c>
      <c r="N8" s="6">
        <v>18540917.67776544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530844.12000000011</v>
      </c>
      <c r="V8" s="7">
        <f t="shared" ref="V8:V71" si="0">+SUM(G8:U8)</f>
        <v>45611750.830356576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43572484.163304627</v>
      </c>
      <c r="J9" s="5">
        <v>2959243.8914027</v>
      </c>
      <c r="K9" s="5">
        <v>1130597.040724</v>
      </c>
      <c r="L9" s="5">
        <v>0</v>
      </c>
      <c r="M9" s="5">
        <v>0</v>
      </c>
      <c r="N9" s="6">
        <v>14712514.72777644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1229576.2894309571</v>
      </c>
      <c r="V9" s="7">
        <f t="shared" si="0"/>
        <v>63604416.112638719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45854641.767752141</v>
      </c>
      <c r="J10" s="5">
        <v>5397311.7647059001</v>
      </c>
      <c r="K10" s="5">
        <v>2059957.2307692</v>
      </c>
      <c r="L10" s="5">
        <v>0</v>
      </c>
      <c r="M10" s="5">
        <v>0</v>
      </c>
      <c r="N10" s="6">
        <v>28470383.558209002</v>
      </c>
      <c r="O10" s="6">
        <v>0</v>
      </c>
      <c r="P10" s="6">
        <v>0</v>
      </c>
      <c r="Q10" s="6">
        <v>11384170.540719405</v>
      </c>
      <c r="R10" s="6">
        <v>0</v>
      </c>
      <c r="S10" s="6">
        <v>0</v>
      </c>
      <c r="T10" s="6">
        <v>0</v>
      </c>
      <c r="U10" s="6">
        <v>1293976.7231692842</v>
      </c>
      <c r="V10" s="7">
        <f t="shared" si="0"/>
        <v>94460441.585324928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3606423.5666314559</v>
      </c>
      <c r="J11" s="5">
        <v>309363.70135746</v>
      </c>
      <c r="K11" s="5">
        <v>318973.25791854999</v>
      </c>
      <c r="L11" s="5">
        <v>0</v>
      </c>
      <c r="M11" s="5">
        <v>0</v>
      </c>
      <c r="N11" s="6">
        <v>1956295.3956102571</v>
      </c>
      <c r="O11" s="6">
        <v>0</v>
      </c>
      <c r="P11" s="6">
        <v>0</v>
      </c>
      <c r="Q11" s="6">
        <v>1573531.9306662185</v>
      </c>
      <c r="R11" s="6">
        <v>0</v>
      </c>
      <c r="S11" s="6">
        <v>0</v>
      </c>
      <c r="T11" s="6">
        <v>0</v>
      </c>
      <c r="U11" s="6">
        <v>101770.02739975871</v>
      </c>
      <c r="V11" s="7">
        <f t="shared" si="0"/>
        <v>7866357.8795837006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65225577.314682826</v>
      </c>
      <c r="J12" s="5">
        <v>9411283.3393664993</v>
      </c>
      <c r="K12" s="5">
        <v>3723420.0090498002</v>
      </c>
      <c r="L12" s="5">
        <v>0</v>
      </c>
      <c r="M12" s="5">
        <v>0</v>
      </c>
      <c r="N12" s="6">
        <v>46436959.404293835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2431627.5600000005</v>
      </c>
      <c r="V12" s="7">
        <f t="shared" si="0"/>
        <v>127228867.62739296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12593494.149428247</v>
      </c>
      <c r="J13" s="5">
        <v>825678.91402715002</v>
      </c>
      <c r="K13" s="5">
        <v>413210.96832579002</v>
      </c>
      <c r="L13" s="5">
        <v>0</v>
      </c>
      <c r="M13" s="5">
        <v>0</v>
      </c>
      <c r="N13" s="6">
        <v>4307204.085105082</v>
      </c>
      <c r="O13" s="6">
        <v>0</v>
      </c>
      <c r="P13" s="6">
        <v>0</v>
      </c>
      <c r="Q13" s="6">
        <v>6154908.2026246972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24748348.319510967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70684826.94878906</v>
      </c>
      <c r="J14" s="5">
        <v>6331796.8054299001</v>
      </c>
      <c r="K14" s="5">
        <v>2354400.1719457</v>
      </c>
      <c r="L14" s="5">
        <v>0</v>
      </c>
      <c r="M14" s="5">
        <v>0</v>
      </c>
      <c r="N14" s="6">
        <v>29301803.279324122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1843427.7</v>
      </c>
      <c r="V14" s="7">
        <f t="shared" si="0"/>
        <v>110516254.9054888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50077335.627929986</v>
      </c>
      <c r="J15" s="5">
        <v>2032777.0045249001</v>
      </c>
      <c r="K15" s="5">
        <v>738544.40723981999</v>
      </c>
      <c r="L15" s="5">
        <v>0</v>
      </c>
      <c r="M15" s="5">
        <v>0</v>
      </c>
      <c r="N15" s="6">
        <v>12196431.478248825</v>
      </c>
      <c r="O15" s="6">
        <v>0</v>
      </c>
      <c r="P15" s="6">
        <v>0</v>
      </c>
      <c r="Q15" s="6">
        <v>1693784.66251719</v>
      </c>
      <c r="R15" s="6">
        <v>0</v>
      </c>
      <c r="S15" s="6">
        <v>0</v>
      </c>
      <c r="T15" s="6">
        <v>0</v>
      </c>
      <c r="U15" s="6">
        <v>1248930.54</v>
      </c>
      <c r="V15" s="7">
        <f t="shared" si="0"/>
        <v>67987803.720460728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54508551.302718639</v>
      </c>
      <c r="J16" s="5">
        <v>4033125.1131222001</v>
      </c>
      <c r="K16" s="5">
        <v>1215665.8914027</v>
      </c>
      <c r="L16" s="5">
        <v>0</v>
      </c>
      <c r="M16" s="5">
        <v>0</v>
      </c>
      <c r="N16" s="6">
        <v>22422661.293944318</v>
      </c>
      <c r="O16" s="6">
        <v>0</v>
      </c>
      <c r="P16" s="6">
        <v>0</v>
      </c>
      <c r="Q16" s="6">
        <v>559184.55082824826</v>
      </c>
      <c r="R16" s="6">
        <v>0</v>
      </c>
      <c r="S16" s="6">
        <v>0</v>
      </c>
      <c r="T16" s="6">
        <v>0</v>
      </c>
      <c r="U16" s="6">
        <v>1809567.0819894969</v>
      </c>
      <c r="V16" s="7">
        <f t="shared" si="0"/>
        <v>84548755.2340056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29709619.60445755</v>
      </c>
      <c r="J17" s="5">
        <v>2378027.5837103999</v>
      </c>
      <c r="K17" s="5">
        <v>766602.23529412004</v>
      </c>
      <c r="L17" s="5">
        <v>0</v>
      </c>
      <c r="M17" s="5">
        <v>0</v>
      </c>
      <c r="N17" s="6">
        <v>15994048.982340343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986295.69801050308</v>
      </c>
      <c r="V17" s="7">
        <f t="shared" si="0"/>
        <v>49834594.103812918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7100404.6419872176</v>
      </c>
      <c r="J18" s="5">
        <v>212134.45248869</v>
      </c>
      <c r="K18" s="5">
        <v>15326.244343892</v>
      </c>
      <c r="L18" s="5">
        <v>0</v>
      </c>
      <c r="M18" s="5">
        <v>0</v>
      </c>
      <c r="N18" s="6">
        <v>4855069.7048398731</v>
      </c>
      <c r="O18" s="6">
        <v>0</v>
      </c>
      <c r="P18" s="6">
        <v>0</v>
      </c>
      <c r="Q18" s="6">
        <v>2932082.521238707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15376017.564898379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767</v>
      </c>
      <c r="G19" s="5">
        <v>0</v>
      </c>
      <c r="H19" s="5">
        <v>0</v>
      </c>
      <c r="I19" s="5">
        <v>7241842.271540747</v>
      </c>
      <c r="J19" s="5">
        <v>241131.04977375999</v>
      </c>
      <c r="K19" s="5">
        <v>27751.71040724</v>
      </c>
      <c r="L19" s="5">
        <v>0</v>
      </c>
      <c r="M19" s="5">
        <v>0</v>
      </c>
      <c r="N19" s="6">
        <v>3058534.554390884</v>
      </c>
      <c r="O19" s="6">
        <v>0</v>
      </c>
      <c r="P19" s="6">
        <v>0</v>
      </c>
      <c r="Q19" s="6">
        <v>1414157.8695722781</v>
      </c>
      <c r="R19" s="6">
        <v>0</v>
      </c>
      <c r="S19" s="6">
        <v>0</v>
      </c>
      <c r="T19" s="6">
        <v>0</v>
      </c>
      <c r="U19" s="6">
        <v>190933.74000000002</v>
      </c>
      <c r="V19" s="7">
        <f t="shared" si="0"/>
        <v>12174351.19568491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3323455.7393016983</v>
      </c>
      <c r="J20" s="5">
        <v>146215.18552036001</v>
      </c>
      <c r="K20" s="5">
        <v>23635.619909501998</v>
      </c>
      <c r="L20" s="5">
        <v>0</v>
      </c>
      <c r="M20" s="5">
        <v>0</v>
      </c>
      <c r="N20" s="6">
        <v>2252178.1683140607</v>
      </c>
      <c r="O20" s="6">
        <v>0</v>
      </c>
      <c r="P20" s="6">
        <v>0</v>
      </c>
      <c r="Q20" s="6">
        <v>-1091881.0153057107</v>
      </c>
      <c r="R20" s="6">
        <v>0</v>
      </c>
      <c r="S20" s="6">
        <v>0</v>
      </c>
      <c r="T20" s="6">
        <v>0</v>
      </c>
      <c r="U20" s="6">
        <v>76537.8</v>
      </c>
      <c r="V20" s="7">
        <f t="shared" si="0"/>
        <v>4730141.4977399101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767</v>
      </c>
      <c r="G21" s="5">
        <v>0</v>
      </c>
      <c r="H21" s="5">
        <v>0</v>
      </c>
      <c r="I21" s="5">
        <v>4234865.6242791871</v>
      </c>
      <c r="J21" s="5">
        <v>72598.108597284998</v>
      </c>
      <c r="K21" s="5">
        <v>12109.176470588</v>
      </c>
      <c r="L21" s="5">
        <v>0</v>
      </c>
      <c r="M21" s="5">
        <v>0</v>
      </c>
      <c r="N21" s="6">
        <v>683656.32237289846</v>
      </c>
      <c r="O21" s="6">
        <v>0</v>
      </c>
      <c r="P21" s="6">
        <v>0</v>
      </c>
      <c r="Q21" s="6">
        <v>359436.01663602982</v>
      </c>
      <c r="R21" s="6">
        <v>0</v>
      </c>
      <c r="S21" s="6">
        <v>0</v>
      </c>
      <c r="T21" s="6">
        <v>0</v>
      </c>
      <c r="U21" s="6">
        <v>80258.22</v>
      </c>
      <c r="V21" s="7">
        <f t="shared" si="0"/>
        <v>5442923.4683559882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4713169.9832349643</v>
      </c>
      <c r="J22" s="5">
        <v>201697.31221718999</v>
      </c>
      <c r="K22" s="5">
        <v>53422.778280543003</v>
      </c>
      <c r="L22" s="5">
        <v>0</v>
      </c>
      <c r="M22" s="5">
        <v>0</v>
      </c>
      <c r="N22" s="6">
        <v>3850314.1387306312</v>
      </c>
      <c r="O22" s="6">
        <v>0</v>
      </c>
      <c r="P22" s="6">
        <v>0</v>
      </c>
      <c r="Q22" s="6">
        <v>956233.56203648262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9866637.7744998112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1736969.9320724974</v>
      </c>
      <c r="J23" s="5">
        <v>228444.71493212</v>
      </c>
      <c r="K23" s="5">
        <v>89991.601809954998</v>
      </c>
      <c r="L23" s="5">
        <v>0</v>
      </c>
      <c r="M23" s="5">
        <v>0</v>
      </c>
      <c r="N23" s="6">
        <v>1278161.5224462308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51413.144703305908</v>
      </c>
      <c r="V23" s="7">
        <f t="shared" si="0"/>
        <v>3384980.9159641089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3904218.0584712941</v>
      </c>
      <c r="J24" s="5">
        <v>352710.27149320999</v>
      </c>
      <c r="K24" s="5">
        <v>124486.28959276</v>
      </c>
      <c r="L24" s="5">
        <v>0</v>
      </c>
      <c r="M24" s="5">
        <v>0</v>
      </c>
      <c r="N24" s="6">
        <v>1379275.7359966647</v>
      </c>
      <c r="O24" s="6">
        <v>0</v>
      </c>
      <c r="P24" s="6">
        <v>0</v>
      </c>
      <c r="Q24" s="6">
        <v>437069.60656857304</v>
      </c>
      <c r="R24" s="6">
        <v>0</v>
      </c>
      <c r="S24" s="6">
        <v>0</v>
      </c>
      <c r="T24" s="6">
        <v>0</v>
      </c>
      <c r="U24" s="6">
        <v>115562.2352966941</v>
      </c>
      <c r="V24" s="7">
        <f t="shared" si="0"/>
        <v>6313322.1974191945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24992833.522560187</v>
      </c>
      <c r="J25" s="5">
        <v>1874145.6561086001</v>
      </c>
      <c r="K25" s="5">
        <v>1036685.8371041</v>
      </c>
      <c r="L25" s="5">
        <v>0</v>
      </c>
      <c r="M25" s="5">
        <v>0</v>
      </c>
      <c r="N25" s="6">
        <v>13160615.702513065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680030.95501998102</v>
      </c>
      <c r="V25" s="7">
        <f t="shared" si="0"/>
        <v>41744311.673305929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4347284.3594068978</v>
      </c>
      <c r="J26" s="5">
        <v>264181.87330317002</v>
      </c>
      <c r="K26" s="5">
        <v>114452.3438914</v>
      </c>
      <c r="L26" s="5">
        <v>0</v>
      </c>
      <c r="M26" s="5">
        <v>0</v>
      </c>
      <c r="N26" s="6">
        <v>1343948.5450802159</v>
      </c>
      <c r="O26" s="6">
        <v>0</v>
      </c>
      <c r="P26" s="6">
        <v>0</v>
      </c>
      <c r="Q26" s="6">
        <v>31078.422529843636</v>
      </c>
      <c r="R26" s="6">
        <v>0</v>
      </c>
      <c r="S26" s="6">
        <v>0</v>
      </c>
      <c r="T26" s="6">
        <v>0</v>
      </c>
      <c r="U26" s="6">
        <v>118285.42498001906</v>
      </c>
      <c r="V26" s="7">
        <f t="shared" si="0"/>
        <v>6219230.9691915466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3912805.0794358049</v>
      </c>
      <c r="J27" s="5">
        <v>245455.09502263</v>
      </c>
      <c r="K27" s="5">
        <v>95084.950226243993</v>
      </c>
      <c r="L27" s="5">
        <v>0</v>
      </c>
      <c r="M27" s="5">
        <v>0</v>
      </c>
      <c r="N27" s="6">
        <v>726130.42028932134</v>
      </c>
      <c r="O27" s="6">
        <v>0</v>
      </c>
      <c r="P27" s="6">
        <v>0</v>
      </c>
      <c r="Q27" s="6">
        <v>1839078.921932349</v>
      </c>
      <c r="R27" s="6">
        <v>0</v>
      </c>
      <c r="S27" s="6">
        <v>0</v>
      </c>
      <c r="T27" s="6">
        <v>0</v>
      </c>
      <c r="U27" s="6">
        <v>144414.79590163333</v>
      </c>
      <c r="V27" s="7">
        <f t="shared" si="0"/>
        <v>6962969.262807982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5619356.0873346766</v>
      </c>
      <c r="J28" s="5">
        <v>405474.93212670001</v>
      </c>
      <c r="K28" s="5">
        <v>182155.33936652</v>
      </c>
      <c r="L28" s="5">
        <v>0</v>
      </c>
      <c r="M28" s="5">
        <v>0</v>
      </c>
      <c r="N28" s="6">
        <v>3030737.0487081781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207400.61055329972</v>
      </c>
      <c r="V28" s="7">
        <f t="shared" si="0"/>
        <v>9445124.0180893745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7042553.2661310975</v>
      </c>
      <c r="J29" s="5">
        <v>1172314</v>
      </c>
      <c r="K29" s="5">
        <v>359323.75565611001</v>
      </c>
      <c r="L29" s="5">
        <v>0</v>
      </c>
      <c r="M29" s="5">
        <v>0</v>
      </c>
      <c r="N29" s="6">
        <v>5936437.6858182028</v>
      </c>
      <c r="O29" s="6">
        <v>0</v>
      </c>
      <c r="P29" s="6">
        <v>0</v>
      </c>
      <c r="Q29" s="6">
        <v>-3798490.9393547662</v>
      </c>
      <c r="R29" s="6">
        <v>0</v>
      </c>
      <c r="S29" s="6">
        <v>0</v>
      </c>
      <c r="T29" s="6">
        <v>0</v>
      </c>
      <c r="U29" s="6">
        <v>259928.33067507527</v>
      </c>
      <c r="V29" s="7">
        <f t="shared" si="0"/>
        <v>10972066.098925719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3389853.9620866817</v>
      </c>
      <c r="J30" s="5">
        <v>174599.06787329999</v>
      </c>
      <c r="K30" s="5">
        <v>66773.610859729</v>
      </c>
      <c r="L30" s="5">
        <v>0</v>
      </c>
      <c r="M30" s="5">
        <v>0</v>
      </c>
      <c r="N30" s="6">
        <v>345815.78810895502</v>
      </c>
      <c r="O30" s="6">
        <v>0</v>
      </c>
      <c r="P30" s="6">
        <v>0</v>
      </c>
      <c r="Q30" s="6">
        <v>127815.24971568212</v>
      </c>
      <c r="R30" s="6">
        <v>0</v>
      </c>
      <c r="S30" s="6">
        <v>0</v>
      </c>
      <c r="T30" s="6">
        <v>0</v>
      </c>
      <c r="U30" s="6">
        <v>125113.58427843786</v>
      </c>
      <c r="V30" s="7">
        <f t="shared" si="0"/>
        <v>4229971.2629227862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4362201.1302046962</v>
      </c>
      <c r="J31" s="5">
        <v>935606.94117647002</v>
      </c>
      <c r="K31" s="5">
        <v>357940.37104072998</v>
      </c>
      <c r="L31" s="5">
        <v>0</v>
      </c>
      <c r="M31" s="5">
        <v>0</v>
      </c>
      <c r="N31" s="6">
        <v>8215905.2980705108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161001.21859155371</v>
      </c>
      <c r="V31" s="7">
        <f t="shared" si="0"/>
        <v>14032654.959083961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136829098.59915444</v>
      </c>
      <c r="J32" s="5">
        <v>12746766.352941001</v>
      </c>
      <c r="K32" s="5">
        <v>4696218.3167420998</v>
      </c>
      <c r="L32" s="5">
        <v>0</v>
      </c>
      <c r="M32" s="5">
        <v>0</v>
      </c>
      <c r="N32" s="6">
        <v>76666741.157359928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4638927.6000000006</v>
      </c>
      <c r="V32" s="7">
        <f t="shared" si="0"/>
        <v>235577752.02619746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7748065.4156213682</v>
      </c>
      <c r="J33" s="5">
        <v>226666.43438913999</v>
      </c>
      <c r="K33" s="5">
        <v>41225.882352941</v>
      </c>
      <c r="L33" s="5">
        <v>0</v>
      </c>
      <c r="M33" s="5">
        <v>0</v>
      </c>
      <c r="N33" s="6">
        <v>5117504.1338034477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215590.32</v>
      </c>
      <c r="V33" s="7">
        <f t="shared" si="0"/>
        <v>13349052.186166897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91059672.394613117</v>
      </c>
      <c r="J34" s="5">
        <v>6176882.6606334997</v>
      </c>
      <c r="K34" s="5">
        <v>2044629.9638008999</v>
      </c>
      <c r="L34" s="5">
        <v>0</v>
      </c>
      <c r="M34" s="5">
        <v>0</v>
      </c>
      <c r="N34" s="6">
        <v>49032883.341311246</v>
      </c>
      <c r="O34" s="6">
        <v>0</v>
      </c>
      <c r="P34" s="6">
        <v>0</v>
      </c>
      <c r="Q34" s="6">
        <v>-13141706.239238843</v>
      </c>
      <c r="R34" s="6">
        <v>0</v>
      </c>
      <c r="S34" s="6">
        <v>0</v>
      </c>
      <c r="T34" s="6">
        <v>0</v>
      </c>
      <c r="U34" s="6">
        <v>2344820.94</v>
      </c>
      <c r="V34" s="7">
        <f t="shared" si="0"/>
        <v>137517183.06111991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7115617.3528694389</v>
      </c>
      <c r="J35" s="5">
        <v>436483.38461538003</v>
      </c>
      <c r="K35" s="5">
        <v>117165.87330317</v>
      </c>
      <c r="L35" s="5">
        <v>0</v>
      </c>
      <c r="M35" s="5">
        <v>0</v>
      </c>
      <c r="N35" s="6">
        <v>2707487.5145195015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164734.19842239434</v>
      </c>
      <c r="V35" s="7">
        <f t="shared" si="0"/>
        <v>10541488.323729886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14891558.73670003</v>
      </c>
      <c r="J36" s="5">
        <v>1313014.5520362</v>
      </c>
      <c r="K36" s="5">
        <v>394969.59276018001</v>
      </c>
      <c r="L36" s="5">
        <v>0</v>
      </c>
      <c r="M36" s="5">
        <v>0</v>
      </c>
      <c r="N36" s="6">
        <v>5999578.0445748642</v>
      </c>
      <c r="O36" s="6">
        <v>0</v>
      </c>
      <c r="P36" s="6">
        <v>0</v>
      </c>
      <c r="Q36" s="6">
        <v>-3965229.7727118535</v>
      </c>
      <c r="R36" s="6">
        <v>0</v>
      </c>
      <c r="S36" s="6">
        <v>0</v>
      </c>
      <c r="T36" s="6">
        <v>0</v>
      </c>
      <c r="U36" s="6">
        <v>376763.40157760569</v>
      </c>
      <c r="V36" s="7">
        <f t="shared" si="0"/>
        <v>19010654.554937024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24011298.927506391</v>
      </c>
      <c r="J37" s="5">
        <v>2735968.1809955002</v>
      </c>
      <c r="K37" s="5">
        <v>919894.76018098998</v>
      </c>
      <c r="L37" s="5">
        <v>0</v>
      </c>
      <c r="M37" s="5">
        <v>0</v>
      </c>
      <c r="N37" s="6">
        <v>12635414.340258297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41040576.208941177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23844415.831547625</v>
      </c>
      <c r="J38" s="5">
        <v>1519794.1447964001</v>
      </c>
      <c r="K38" s="5">
        <v>553876.59728506999</v>
      </c>
      <c r="L38" s="5">
        <v>0</v>
      </c>
      <c r="M38" s="5">
        <v>0</v>
      </c>
      <c r="N38" s="6">
        <v>8838755.5955257453</v>
      </c>
      <c r="O38" s="6">
        <v>0</v>
      </c>
      <c r="P38" s="6">
        <v>0</v>
      </c>
      <c r="Q38" s="6">
        <v>-4221034.2897374127</v>
      </c>
      <c r="R38" s="6">
        <v>0</v>
      </c>
      <c r="S38" s="6">
        <v>0</v>
      </c>
      <c r="T38" s="6">
        <v>0</v>
      </c>
      <c r="U38" s="6">
        <v>617164.80356128677</v>
      </c>
      <c r="V38" s="7">
        <f t="shared" si="0"/>
        <v>31152972.682978712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13191285.401651997</v>
      </c>
      <c r="J39" s="5">
        <v>886926.31674207002</v>
      </c>
      <c r="K39" s="5">
        <v>315383.67420815001</v>
      </c>
      <c r="L39" s="5">
        <v>0</v>
      </c>
      <c r="M39" s="5">
        <v>0</v>
      </c>
      <c r="N39" s="6">
        <v>7648911.7329202397</v>
      </c>
      <c r="O39" s="6">
        <v>0</v>
      </c>
      <c r="P39" s="6">
        <v>0</v>
      </c>
      <c r="Q39" s="6">
        <v>292972.51710084453</v>
      </c>
      <c r="R39" s="6">
        <v>0</v>
      </c>
      <c r="S39" s="6">
        <v>0</v>
      </c>
      <c r="T39" s="6">
        <v>0</v>
      </c>
      <c r="U39" s="6">
        <v>329052.27700127073</v>
      </c>
      <c r="V39" s="7">
        <f t="shared" si="0"/>
        <v>22664531.919624571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13927600.305546716</v>
      </c>
      <c r="J40" s="5">
        <v>896249.53846154001</v>
      </c>
      <c r="K40" s="5">
        <v>342732.76018098998</v>
      </c>
      <c r="L40" s="5">
        <v>0</v>
      </c>
      <c r="M40" s="5">
        <v>0</v>
      </c>
      <c r="N40" s="6">
        <v>6222181.7097753817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347419.41017588804</v>
      </c>
      <c r="V40" s="7">
        <f t="shared" si="0"/>
        <v>21736183.724140517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14112869.579097629</v>
      </c>
      <c r="J41" s="5">
        <v>659589.86425340001</v>
      </c>
      <c r="K41" s="5">
        <v>197054.90497738001</v>
      </c>
      <c r="L41" s="5">
        <v>0</v>
      </c>
      <c r="M41" s="5">
        <v>0</v>
      </c>
      <c r="N41" s="6">
        <v>3956348.4423239748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352040.8912874001</v>
      </c>
      <c r="V41" s="7">
        <f t="shared" si="0"/>
        <v>19277903.681939784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12951551.997556534</v>
      </c>
      <c r="J42" s="5">
        <v>994958.85972850001</v>
      </c>
      <c r="K42" s="5">
        <v>407790.11764706002</v>
      </c>
      <c r="L42" s="5">
        <v>0</v>
      </c>
      <c r="M42" s="5">
        <v>0</v>
      </c>
      <c r="N42" s="6">
        <v>5740142.7790681226</v>
      </c>
      <c r="O42" s="6">
        <v>0</v>
      </c>
      <c r="P42" s="6">
        <v>0</v>
      </c>
      <c r="Q42" s="6">
        <v>1011718.9325411394</v>
      </c>
      <c r="R42" s="6">
        <v>0</v>
      </c>
      <c r="S42" s="6">
        <v>0</v>
      </c>
      <c r="T42" s="6">
        <v>0</v>
      </c>
      <c r="U42" s="6">
        <v>323072.20606133033</v>
      </c>
      <c r="V42" s="7">
        <f t="shared" si="0"/>
        <v>21429234.892602686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10480008.668066647</v>
      </c>
      <c r="J43" s="5">
        <v>742223.95475111995</v>
      </c>
      <c r="K43" s="5">
        <v>214080.99547510999</v>
      </c>
      <c r="L43" s="5">
        <v>0</v>
      </c>
      <c r="M43" s="5">
        <v>0</v>
      </c>
      <c r="N43" s="6">
        <v>4024614.9153866386</v>
      </c>
      <c r="O43" s="6">
        <v>0</v>
      </c>
      <c r="P43" s="6">
        <v>0</v>
      </c>
      <c r="Q43" s="6">
        <v>-2439792.2484275061</v>
      </c>
      <c r="R43" s="6">
        <v>0</v>
      </c>
      <c r="S43" s="6">
        <v>0</v>
      </c>
      <c r="T43" s="6">
        <v>0</v>
      </c>
      <c r="U43" s="6">
        <v>294687.00899607973</v>
      </c>
      <c r="V43" s="7">
        <f t="shared" si="0"/>
        <v>13315823.294248089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10538125.037626861</v>
      </c>
      <c r="J44" s="5">
        <v>404540.77828054997</v>
      </c>
      <c r="K44" s="5">
        <v>110033.75565611001</v>
      </c>
      <c r="L44" s="5">
        <v>0</v>
      </c>
      <c r="M44" s="5">
        <v>0</v>
      </c>
      <c r="N44" s="6">
        <v>1582240.7674830379</v>
      </c>
      <c r="O44" s="6">
        <v>0</v>
      </c>
      <c r="P44" s="6">
        <v>0</v>
      </c>
      <c r="Q44" s="6">
        <v>2661510.2739600167</v>
      </c>
      <c r="R44" s="6">
        <v>0</v>
      </c>
      <c r="S44" s="6">
        <v>0</v>
      </c>
      <c r="T44" s="6">
        <v>0</v>
      </c>
      <c r="U44" s="6">
        <v>262870.06408950553</v>
      </c>
      <c r="V44" s="7">
        <f t="shared" si="0"/>
        <v>15559320.677096082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9893441.2438141499</v>
      </c>
      <c r="J45" s="5">
        <v>1160124.4072398001</v>
      </c>
      <c r="K45" s="5">
        <v>428651.48416290001</v>
      </c>
      <c r="L45" s="5">
        <v>0</v>
      </c>
      <c r="M45" s="5">
        <v>0</v>
      </c>
      <c r="N45" s="6">
        <v>6152722.0106713288</v>
      </c>
      <c r="O45" s="6">
        <v>0</v>
      </c>
      <c r="P45" s="6">
        <v>0</v>
      </c>
      <c r="Q45" s="6">
        <v>-1341842.9307719148</v>
      </c>
      <c r="R45" s="6">
        <v>0</v>
      </c>
      <c r="S45" s="6">
        <v>0</v>
      </c>
      <c r="T45" s="6">
        <v>0</v>
      </c>
      <c r="U45" s="6">
        <v>246788.63882723931</v>
      </c>
      <c r="V45" s="7">
        <f t="shared" si="0"/>
        <v>16539884.853943504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44261803.070286646</v>
      </c>
      <c r="J46" s="5">
        <v>4431202.2714932002</v>
      </c>
      <c r="K46" s="5">
        <v>869906.46153845999</v>
      </c>
      <c r="L46" s="5">
        <v>0</v>
      </c>
      <c r="M46" s="5">
        <v>0</v>
      </c>
      <c r="N46" s="6">
        <v>32279554.386336051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1775692.98</v>
      </c>
      <c r="V46" s="7">
        <f t="shared" si="0"/>
        <v>83618159.169654354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83115013.540848643</v>
      </c>
      <c r="J47" s="5">
        <v>6352432.2081447998</v>
      </c>
      <c r="K47" s="5">
        <v>1886867.1221719</v>
      </c>
      <c r="L47" s="5">
        <v>0</v>
      </c>
      <c r="M47" s="5">
        <v>0</v>
      </c>
      <c r="N47" s="6">
        <v>35321689.221366532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1854119.16</v>
      </c>
      <c r="V47" s="7">
        <f t="shared" si="0"/>
        <v>128530121.25253186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7660381.1147363894</v>
      </c>
      <c r="J48" s="5">
        <v>152942.30769230999</v>
      </c>
      <c r="K48" s="5">
        <v>34122.832579185997</v>
      </c>
      <c r="L48" s="5">
        <v>0</v>
      </c>
      <c r="M48" s="5">
        <v>0</v>
      </c>
      <c r="N48" s="6">
        <v>807451.62600437924</v>
      </c>
      <c r="O48" s="6">
        <v>0</v>
      </c>
      <c r="P48" s="6">
        <v>0</v>
      </c>
      <c r="Q48" s="6">
        <v>1546040.8160052635</v>
      </c>
      <c r="R48" s="6">
        <v>0</v>
      </c>
      <c r="S48" s="6">
        <v>0</v>
      </c>
      <c r="T48" s="6">
        <v>0</v>
      </c>
      <c r="U48" s="6">
        <v>206731.62</v>
      </c>
      <c r="V48" s="7">
        <f t="shared" si="0"/>
        <v>10407670.317017527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27556131.725619823</v>
      </c>
      <c r="J49" s="5">
        <v>3131339.3393664998</v>
      </c>
      <c r="K49" s="5">
        <v>1256493.7828054</v>
      </c>
      <c r="L49" s="5">
        <v>0</v>
      </c>
      <c r="M49" s="5">
        <v>0</v>
      </c>
      <c r="N49" s="6">
        <v>15551362.222071821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848488.86</v>
      </c>
      <c r="V49" s="7">
        <f t="shared" si="0"/>
        <v>48343815.929863542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82601631.078170151</v>
      </c>
      <c r="J50" s="5">
        <v>8561115.4389139991</v>
      </c>
      <c r="K50" s="5">
        <v>3171186.6244343999</v>
      </c>
      <c r="L50" s="5">
        <v>0</v>
      </c>
      <c r="M50" s="5">
        <v>0</v>
      </c>
      <c r="N50" s="6">
        <v>41480741.841463082</v>
      </c>
      <c r="O50" s="6">
        <v>0</v>
      </c>
      <c r="P50" s="6">
        <v>0</v>
      </c>
      <c r="Q50" s="6">
        <v>-26773871.095933978</v>
      </c>
      <c r="R50" s="6">
        <v>0</v>
      </c>
      <c r="S50" s="6">
        <v>0</v>
      </c>
      <c r="T50" s="6">
        <v>0</v>
      </c>
      <c r="U50" s="6">
        <v>1631996.1</v>
      </c>
      <c r="V50" s="7">
        <f t="shared" si="0"/>
        <v>110672799.98704764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62691364.740964048</v>
      </c>
      <c r="J51" s="5">
        <v>5529783.8190045003</v>
      </c>
      <c r="K51" s="5">
        <v>1649029.3936652001</v>
      </c>
      <c r="L51" s="5">
        <v>0</v>
      </c>
      <c r="M51" s="5">
        <v>0</v>
      </c>
      <c r="N51" s="6">
        <v>31622132.080039583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1608241.32</v>
      </c>
      <c r="V51" s="7">
        <f t="shared" si="0"/>
        <v>103100551.35367331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99034909.807098657</v>
      </c>
      <c r="J52" s="5">
        <v>6483570.2262444003</v>
      </c>
      <c r="K52" s="5">
        <v>2640871.5656109001</v>
      </c>
      <c r="L52" s="5">
        <v>0</v>
      </c>
      <c r="M52" s="5">
        <v>0</v>
      </c>
      <c r="N52" s="6">
        <v>41233305.72524152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2737598.04</v>
      </c>
      <c r="V52" s="7">
        <f t="shared" si="0"/>
        <v>152130255.36419547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39007461.941246353</v>
      </c>
      <c r="J53" s="5">
        <v>2196858.1809955002</v>
      </c>
      <c r="K53" s="5">
        <v>1302901.239819</v>
      </c>
      <c r="L53" s="5">
        <v>0</v>
      </c>
      <c r="M53" s="5">
        <v>0</v>
      </c>
      <c r="N53" s="6">
        <v>17659247.198071096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1089375.6600000001</v>
      </c>
      <c r="V53" s="7">
        <f t="shared" si="0"/>
        <v>61255844.220131949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77720084.387648255</v>
      </c>
      <c r="J54" s="5">
        <v>7456731.4660633998</v>
      </c>
      <c r="K54" s="5">
        <v>2792049.6561086001</v>
      </c>
      <c r="L54" s="5">
        <v>0</v>
      </c>
      <c r="M54" s="5">
        <v>0</v>
      </c>
      <c r="N54" s="6">
        <v>49691989.800031662</v>
      </c>
      <c r="O54" s="6">
        <v>0</v>
      </c>
      <c r="P54" s="6">
        <v>0</v>
      </c>
      <c r="Q54" s="6">
        <v>-5246524.5872326214</v>
      </c>
      <c r="R54" s="6">
        <v>0</v>
      </c>
      <c r="S54" s="6">
        <v>0</v>
      </c>
      <c r="T54" s="6">
        <v>0</v>
      </c>
      <c r="U54" s="6">
        <v>1956404.9043940604</v>
      </c>
      <c r="V54" s="7">
        <f t="shared" si="0"/>
        <v>134370735.62701336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10108922.254636554</v>
      </c>
      <c r="J55" s="5">
        <v>666549.23076923005</v>
      </c>
      <c r="K55" s="5">
        <v>281844.06334842002</v>
      </c>
      <c r="L55" s="5">
        <v>0</v>
      </c>
      <c r="M55" s="5">
        <v>0</v>
      </c>
      <c r="N55" s="6">
        <v>3697458.9878902044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254466.33560593924</v>
      </c>
      <c r="V55" s="7">
        <f t="shared" si="0"/>
        <v>15009240.872250348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203842544.94674429</v>
      </c>
      <c r="J56" s="5">
        <v>13264727.285068</v>
      </c>
      <c r="K56" s="5">
        <v>5921146.8144795997</v>
      </c>
      <c r="L56" s="5">
        <v>0</v>
      </c>
      <c r="M56" s="5">
        <v>0</v>
      </c>
      <c r="N56" s="6">
        <v>114308312.99722822</v>
      </c>
      <c r="O56" s="6">
        <v>0</v>
      </c>
      <c r="P56" s="6">
        <v>0</v>
      </c>
      <c r="Q56" s="6">
        <v>-15408908.885272529</v>
      </c>
      <c r="R56" s="6">
        <v>0</v>
      </c>
      <c r="S56" s="6">
        <v>0</v>
      </c>
      <c r="T56" s="6">
        <v>0</v>
      </c>
      <c r="U56" s="6">
        <v>4400611.92</v>
      </c>
      <c r="V56" s="7">
        <f t="shared" si="0"/>
        <v>326328435.07824761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33322364.41699747</v>
      </c>
      <c r="J57" s="5">
        <v>1938934.4886878</v>
      </c>
      <c r="K57" s="5">
        <v>362176.74208145001</v>
      </c>
      <c r="L57" s="5">
        <v>0</v>
      </c>
      <c r="M57" s="5">
        <v>0</v>
      </c>
      <c r="N57" s="6">
        <v>15014865.814050268</v>
      </c>
      <c r="O57" s="6">
        <v>0</v>
      </c>
      <c r="P57" s="6">
        <v>0</v>
      </c>
      <c r="Q57" s="6">
        <v>9624833.6254891008</v>
      </c>
      <c r="R57" s="6">
        <v>2418100.7853117497</v>
      </c>
      <c r="S57" s="6">
        <v>0</v>
      </c>
      <c r="T57" s="6">
        <v>0</v>
      </c>
      <c r="U57" s="6">
        <v>1174626</v>
      </c>
      <c r="V57" s="7">
        <f t="shared" si="0"/>
        <v>63855901.872617833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140181720.25538355</v>
      </c>
      <c r="J58" s="5">
        <v>11147787.013575001</v>
      </c>
      <c r="K58" s="5">
        <v>1807285.9185520001</v>
      </c>
      <c r="L58" s="5">
        <v>0</v>
      </c>
      <c r="M58" s="5">
        <v>0</v>
      </c>
      <c r="N58" s="6">
        <v>90429349.516149148</v>
      </c>
      <c r="O58" s="6">
        <v>0</v>
      </c>
      <c r="P58" s="6">
        <v>0</v>
      </c>
      <c r="Q58" s="6">
        <v>0</v>
      </c>
      <c r="R58" s="6">
        <v>11804479.096123051</v>
      </c>
      <c r="S58" s="6">
        <v>0</v>
      </c>
      <c r="T58" s="6">
        <v>0</v>
      </c>
      <c r="U58" s="6">
        <v>3874089.8312188475</v>
      </c>
      <c r="V58" s="7">
        <f t="shared" si="0"/>
        <v>259244711.63100159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6089876.3046362549</v>
      </c>
      <c r="J59" s="5">
        <v>243948.14479637999</v>
      </c>
      <c r="K59" s="5">
        <v>50252.461538461997</v>
      </c>
      <c r="L59" s="5">
        <v>0</v>
      </c>
      <c r="M59" s="5">
        <v>0</v>
      </c>
      <c r="N59" s="6">
        <v>2313842.3662944832</v>
      </c>
      <c r="O59" s="6">
        <v>0</v>
      </c>
      <c r="P59" s="6">
        <v>0</v>
      </c>
      <c r="Q59" s="6">
        <v>344640.04279524647</v>
      </c>
      <c r="R59" s="6">
        <v>512818.7712712349</v>
      </c>
      <c r="S59" s="6">
        <v>0</v>
      </c>
      <c r="T59" s="6">
        <v>0</v>
      </c>
      <c r="U59" s="6">
        <v>168301.02970765813</v>
      </c>
      <c r="V59" s="7">
        <f t="shared" si="0"/>
        <v>9723679.1210397203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5773519.0940057999</v>
      </c>
      <c r="J60" s="5">
        <v>329864.69683258003</v>
      </c>
      <c r="K60" s="5">
        <v>90142.805429864005</v>
      </c>
      <c r="L60" s="5">
        <v>0</v>
      </c>
      <c r="M60" s="5">
        <v>0</v>
      </c>
      <c r="N60" s="6">
        <v>2998363.493926289</v>
      </c>
      <c r="O60" s="6">
        <v>0</v>
      </c>
      <c r="P60" s="6">
        <v>0</v>
      </c>
      <c r="Q60" s="6">
        <v>0</v>
      </c>
      <c r="R60" s="6">
        <v>486178.83510130056</v>
      </c>
      <c r="S60" s="6">
        <v>0</v>
      </c>
      <c r="T60" s="6">
        <v>0</v>
      </c>
      <c r="U60" s="6">
        <v>159558.11907349402</v>
      </c>
      <c r="V60" s="7">
        <f t="shared" si="0"/>
        <v>9837627.0443693269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50223304.264195114</v>
      </c>
      <c r="J61" s="5">
        <v>2126825.9185520001</v>
      </c>
      <c r="K61" s="5">
        <v>505383.14932127</v>
      </c>
      <c r="L61" s="5">
        <v>0</v>
      </c>
      <c r="M61" s="5">
        <v>0</v>
      </c>
      <c r="N61" s="6">
        <v>17902232.505501781</v>
      </c>
      <c r="O61" s="6">
        <v>0</v>
      </c>
      <c r="P61" s="6">
        <v>0</v>
      </c>
      <c r="Q61" s="6">
        <v>0</v>
      </c>
      <c r="R61" s="6">
        <v>4281617.7008927008</v>
      </c>
      <c r="S61" s="6">
        <v>0</v>
      </c>
      <c r="T61" s="6">
        <v>0</v>
      </c>
      <c r="U61" s="6">
        <v>1240880.9598144135</v>
      </c>
      <c r="V61" s="7">
        <f t="shared" si="0"/>
        <v>76280244.498277277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30533307.720066372</v>
      </c>
      <c r="J62" s="5">
        <v>1969530.1900452999</v>
      </c>
      <c r="K62" s="5">
        <v>452422.43438913999</v>
      </c>
      <c r="L62" s="5">
        <v>0</v>
      </c>
      <c r="M62" s="5">
        <v>0</v>
      </c>
      <c r="N62" s="6">
        <v>15593540.637247011</v>
      </c>
      <c r="O62" s="6">
        <v>0</v>
      </c>
      <c r="P62" s="6">
        <v>0</v>
      </c>
      <c r="Q62" s="6">
        <v>0</v>
      </c>
      <c r="R62" s="6">
        <v>2603013.73468652</v>
      </c>
      <c r="S62" s="6">
        <v>0</v>
      </c>
      <c r="T62" s="6">
        <v>0</v>
      </c>
      <c r="U62" s="6">
        <v>754394.81223054079</v>
      </c>
      <c r="V62" s="7">
        <f t="shared" si="0"/>
        <v>51906209.528664887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34413491.918692321</v>
      </c>
      <c r="J63" s="5">
        <v>2423486.5339366002</v>
      </c>
      <c r="K63" s="5">
        <v>588932.20814480004</v>
      </c>
      <c r="L63" s="5">
        <v>0</v>
      </c>
      <c r="M63" s="5">
        <v>0</v>
      </c>
      <c r="N63" s="6">
        <v>17756817.374319382</v>
      </c>
      <c r="O63" s="6">
        <v>0</v>
      </c>
      <c r="P63" s="6">
        <v>0</v>
      </c>
      <c r="Q63" s="6">
        <v>0</v>
      </c>
      <c r="R63" s="6">
        <v>2933805.6965249414</v>
      </c>
      <c r="S63" s="6">
        <v>0</v>
      </c>
      <c r="T63" s="6">
        <v>0</v>
      </c>
      <c r="U63" s="6">
        <v>850263.58795504563</v>
      </c>
      <c r="V63" s="7">
        <f t="shared" si="0"/>
        <v>58966797.319573082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7077836.2007551352</v>
      </c>
      <c r="J64" s="5">
        <v>232230.10859729</v>
      </c>
      <c r="K64" s="5">
        <v>51253.230769230999</v>
      </c>
      <c r="L64" s="5">
        <v>0</v>
      </c>
      <c r="M64" s="5">
        <v>0</v>
      </c>
      <c r="N64" s="6">
        <v>2146881.0375939608</v>
      </c>
      <c r="O64" s="6">
        <v>0</v>
      </c>
      <c r="P64" s="6">
        <v>0</v>
      </c>
      <c r="Q64" s="6">
        <v>0</v>
      </c>
      <c r="R64" s="6">
        <v>620536.38685293845</v>
      </c>
      <c r="S64" s="6">
        <v>0</v>
      </c>
      <c r="T64" s="6">
        <v>0</v>
      </c>
      <c r="U64" s="6">
        <v>190397.40875316891</v>
      </c>
      <c r="V64" s="7">
        <f t="shared" si="0"/>
        <v>10319134.373321725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91123069.265913635</v>
      </c>
      <c r="J65" s="5">
        <v>6099992.3891403005</v>
      </c>
      <c r="K65" s="5">
        <v>1291802.2081448</v>
      </c>
      <c r="L65" s="5">
        <v>0</v>
      </c>
      <c r="M65" s="5">
        <v>0</v>
      </c>
      <c r="N65" s="6">
        <v>50866318.294735491</v>
      </c>
      <c r="O65" s="6">
        <v>0</v>
      </c>
      <c r="P65" s="6">
        <v>0</v>
      </c>
      <c r="Q65" s="6">
        <v>0</v>
      </c>
      <c r="R65" s="6">
        <v>7738910.1971050482</v>
      </c>
      <c r="S65" s="6">
        <v>0</v>
      </c>
      <c r="T65" s="6">
        <v>0</v>
      </c>
      <c r="U65" s="6">
        <v>2374507.7312468314</v>
      </c>
      <c r="V65" s="7">
        <f t="shared" si="0"/>
        <v>159494600.08628613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18725004.774978761</v>
      </c>
      <c r="J66" s="5">
        <v>1335248.3800905</v>
      </c>
      <c r="K66" s="5">
        <v>270477.21266968001</v>
      </c>
      <c r="L66" s="5">
        <v>0</v>
      </c>
      <c r="M66" s="5">
        <v>0</v>
      </c>
      <c r="N66" s="6">
        <v>9665744.8953982219</v>
      </c>
      <c r="O66" s="6">
        <v>0</v>
      </c>
      <c r="P66" s="6">
        <v>0</v>
      </c>
      <c r="Q66" s="6">
        <v>0</v>
      </c>
      <c r="R66" s="6">
        <v>1639891.435130514</v>
      </c>
      <c r="S66" s="6">
        <v>0</v>
      </c>
      <c r="T66" s="6">
        <v>0</v>
      </c>
      <c r="U66" s="6">
        <v>521996.94000000012</v>
      </c>
      <c r="V66" s="7">
        <f t="shared" si="0"/>
        <v>32158363.638267681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14607026.126129333</v>
      </c>
      <c r="J67" s="5">
        <v>928979.56561085</v>
      </c>
      <c r="K67" s="5">
        <v>506138.17194570001</v>
      </c>
      <c r="L67" s="5">
        <v>0</v>
      </c>
      <c r="M67" s="5">
        <v>0</v>
      </c>
      <c r="N67" s="6">
        <v>5018699.3711996675</v>
      </c>
      <c r="O67" s="6">
        <v>0</v>
      </c>
      <c r="P67" s="6">
        <v>0</v>
      </c>
      <c r="Q67" s="6">
        <v>-222318.71129968512</v>
      </c>
      <c r="R67" s="6">
        <v>0</v>
      </c>
      <c r="S67" s="6">
        <v>0</v>
      </c>
      <c r="T67" s="6">
        <v>0</v>
      </c>
      <c r="U67" s="6">
        <v>320435.10000000003</v>
      </c>
      <c r="V67" s="7">
        <f t="shared" si="0"/>
        <v>21158959.623585869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44628848.619168751</v>
      </c>
      <c r="J68" s="5">
        <v>2988439.3846153999</v>
      </c>
      <c r="K68" s="5">
        <v>1193566.5791855</v>
      </c>
      <c r="L68" s="5">
        <v>0</v>
      </c>
      <c r="M68" s="5">
        <v>0</v>
      </c>
      <c r="N68" s="6">
        <v>14957075.272385657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1066589.82</v>
      </c>
      <c r="V68" s="7">
        <f t="shared" si="0"/>
        <v>64834519.675355308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22899867.357856847</v>
      </c>
      <c r="J69" s="5">
        <v>1826552.1900452001</v>
      </c>
      <c r="K69" s="5">
        <v>926715.00452487997</v>
      </c>
      <c r="L69" s="5">
        <v>0</v>
      </c>
      <c r="M69" s="5">
        <v>0</v>
      </c>
      <c r="N69" s="6">
        <v>9707235.4041517116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699249.42</v>
      </c>
      <c r="V69" s="7">
        <f t="shared" si="0"/>
        <v>36059619.376578644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17736227.828171827</v>
      </c>
      <c r="J70" s="5">
        <v>1158979.1131221999</v>
      </c>
      <c r="K70" s="5">
        <v>635383.34841629001</v>
      </c>
      <c r="L70" s="5">
        <v>0</v>
      </c>
      <c r="M70" s="5">
        <v>0</v>
      </c>
      <c r="N70" s="6">
        <v>6725535.3714300375</v>
      </c>
      <c r="O70" s="6">
        <v>0</v>
      </c>
      <c r="P70" s="6">
        <v>0</v>
      </c>
      <c r="Q70" s="6">
        <v>179124.01004735753</v>
      </c>
      <c r="R70" s="6">
        <v>0</v>
      </c>
      <c r="S70" s="6">
        <v>0</v>
      </c>
      <c r="T70" s="6">
        <v>0</v>
      </c>
      <c r="U70" s="6">
        <v>509610.08851864247</v>
      </c>
      <c r="V70" s="7">
        <f t="shared" si="0"/>
        <v>26944859.759706352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22660541.89512562</v>
      </c>
      <c r="J71" s="5">
        <v>2515114.2624435001</v>
      </c>
      <c r="K71" s="5">
        <v>1257196.280543</v>
      </c>
      <c r="L71" s="5">
        <v>0</v>
      </c>
      <c r="M71" s="5">
        <v>0</v>
      </c>
      <c r="N71" s="6">
        <v>14703391.312729502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651099.03148135741</v>
      </c>
      <c r="V71" s="7">
        <f t="shared" si="0"/>
        <v>41787342.78232298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6375673.7909446666</v>
      </c>
      <c r="J72" s="5">
        <v>282497.12217195</v>
      </c>
      <c r="K72" s="5">
        <v>139542.33484163001</v>
      </c>
      <c r="L72" s="5">
        <v>0</v>
      </c>
      <c r="M72" s="5">
        <v>0</v>
      </c>
      <c r="N72" s="6">
        <v>1623596.1530811116</v>
      </c>
      <c r="O72" s="6">
        <v>0</v>
      </c>
      <c r="P72" s="6">
        <v>0</v>
      </c>
      <c r="Q72" s="6">
        <v>4698827.7840574756</v>
      </c>
      <c r="R72" s="6">
        <v>0</v>
      </c>
      <c r="S72" s="6">
        <v>0</v>
      </c>
      <c r="T72" s="6">
        <v>0</v>
      </c>
      <c r="U72" s="6">
        <v>213944.71943821522</v>
      </c>
      <c r="V72" s="7">
        <f t="shared" ref="V72:V135" si="1">+SUM(G72:U72)</f>
        <v>13334081.90453505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18684868.649934169</v>
      </c>
      <c r="J73" s="5">
        <v>697777.98190045997</v>
      </c>
      <c r="K73" s="5">
        <v>301840.76018099999</v>
      </c>
      <c r="L73" s="5">
        <v>0</v>
      </c>
      <c r="M73" s="5">
        <v>0</v>
      </c>
      <c r="N73" s="6">
        <v>4273238.3856766932</v>
      </c>
      <c r="O73" s="6">
        <v>0</v>
      </c>
      <c r="P73" s="6">
        <v>0</v>
      </c>
      <c r="Q73" s="6">
        <v>2884301.342107296</v>
      </c>
      <c r="R73" s="6">
        <v>0</v>
      </c>
      <c r="S73" s="6">
        <v>0</v>
      </c>
      <c r="T73" s="6">
        <v>0</v>
      </c>
      <c r="U73" s="6">
        <v>626997.10056178481</v>
      </c>
      <c r="V73" s="7">
        <f t="shared" si="1"/>
        <v>27469024.220361404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8241830.3455265025</v>
      </c>
      <c r="J74" s="5">
        <v>336220.52488688001</v>
      </c>
      <c r="K74" s="5">
        <v>4629.2307692310997</v>
      </c>
      <c r="L74" s="5">
        <v>0</v>
      </c>
      <c r="M74" s="5">
        <v>0</v>
      </c>
      <c r="N74" s="6">
        <v>3000295.5951823629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198172.02822509813</v>
      </c>
      <c r="V74" s="7">
        <f t="shared" si="1"/>
        <v>11781147.724590074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1429422.097994152</v>
      </c>
      <c r="J75" s="5">
        <v>16892.714932127001</v>
      </c>
      <c r="K75" s="5">
        <v>723.42986425339996</v>
      </c>
      <c r="L75" s="5">
        <v>0</v>
      </c>
      <c r="M75" s="5">
        <v>0</v>
      </c>
      <c r="N75" s="6">
        <v>91946.985493372369</v>
      </c>
      <c r="O75" s="6">
        <v>0</v>
      </c>
      <c r="P75" s="6">
        <v>0</v>
      </c>
      <c r="Q75" s="6">
        <v>423646.44046134688</v>
      </c>
      <c r="R75" s="6">
        <v>0</v>
      </c>
      <c r="S75" s="6">
        <v>0</v>
      </c>
      <c r="T75" s="6">
        <v>0</v>
      </c>
      <c r="U75" s="6">
        <v>34369.971774901918</v>
      </c>
      <c r="V75" s="7">
        <f t="shared" si="1"/>
        <v>1997001.6405201536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19136600.917538278</v>
      </c>
      <c r="J76" s="5">
        <v>2007618.0633483999</v>
      </c>
      <c r="K76" s="5">
        <v>1105474.1176471</v>
      </c>
      <c r="L76" s="5">
        <v>0</v>
      </c>
      <c r="M76" s="5">
        <v>0</v>
      </c>
      <c r="N76" s="6">
        <v>10940957.927325051</v>
      </c>
      <c r="O76" s="6">
        <v>0</v>
      </c>
      <c r="P76" s="6">
        <v>0</v>
      </c>
      <c r="Q76" s="6">
        <v>-5275615.6523024077</v>
      </c>
      <c r="R76" s="6">
        <v>0</v>
      </c>
      <c r="S76" s="6">
        <v>0</v>
      </c>
      <c r="T76" s="6">
        <v>0</v>
      </c>
      <c r="U76" s="6">
        <v>460976.68502962322</v>
      </c>
      <c r="V76" s="7">
        <f t="shared" si="1"/>
        <v>28376012.058586046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39093951.511828855</v>
      </c>
      <c r="J77" s="5">
        <v>2304453.7104071998</v>
      </c>
      <c r="K77" s="5">
        <v>1115699.2126696999</v>
      </c>
      <c r="L77" s="5">
        <v>0</v>
      </c>
      <c r="M77" s="5">
        <v>0</v>
      </c>
      <c r="N77" s="6">
        <v>15383736.412104351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941724.19910348195</v>
      </c>
      <c r="V77" s="7">
        <f t="shared" si="1"/>
        <v>58839565.046113588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36930998.919922262</v>
      </c>
      <c r="J78" s="5">
        <v>3904552.3348416002</v>
      </c>
      <c r="K78" s="5">
        <v>1534139.3212669999</v>
      </c>
      <c r="L78" s="5">
        <v>0</v>
      </c>
      <c r="M78" s="5">
        <v>0</v>
      </c>
      <c r="N78" s="6">
        <v>21565482.160002172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889621.3873246389</v>
      </c>
      <c r="V78" s="7">
        <f t="shared" si="1"/>
        <v>64824794.123357676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7826869.7752731554</v>
      </c>
      <c r="J79" s="5">
        <v>414606.62443438999</v>
      </c>
      <c r="K79" s="5">
        <v>317796.85972851003</v>
      </c>
      <c r="L79" s="5">
        <v>0</v>
      </c>
      <c r="M79" s="5">
        <v>0</v>
      </c>
      <c r="N79" s="6">
        <v>3019572.5049056122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188539.46417711591</v>
      </c>
      <c r="V79" s="7">
        <f t="shared" si="1"/>
        <v>11767385.228518784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16778321.040066369</v>
      </c>
      <c r="J80" s="5">
        <v>1023294.6606335</v>
      </c>
      <c r="K80" s="5">
        <v>571577.67420814</v>
      </c>
      <c r="L80" s="5">
        <v>0</v>
      </c>
      <c r="M80" s="5">
        <v>0</v>
      </c>
      <c r="N80" s="6">
        <v>6372807.1733133178</v>
      </c>
      <c r="O80" s="6">
        <v>0</v>
      </c>
      <c r="P80" s="6">
        <v>0</v>
      </c>
      <c r="Q80" s="6">
        <v>2776339.4149012901</v>
      </c>
      <c r="R80" s="6">
        <v>0</v>
      </c>
      <c r="S80" s="6">
        <v>0</v>
      </c>
      <c r="T80" s="6">
        <v>0</v>
      </c>
      <c r="U80" s="6">
        <v>404168.6842266827</v>
      </c>
      <c r="V80" s="7">
        <f t="shared" si="1"/>
        <v>27926508.647349302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32123808.223032974</v>
      </c>
      <c r="J81" s="5">
        <v>3135855.7104071998</v>
      </c>
      <c r="K81" s="5">
        <v>1685418.4977376</v>
      </c>
      <c r="L81" s="5">
        <v>0</v>
      </c>
      <c r="M81" s="5">
        <v>0</v>
      </c>
      <c r="N81" s="6">
        <v>18212221.298636947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773822.20013845735</v>
      </c>
      <c r="V81" s="7">
        <f t="shared" si="1"/>
        <v>55931125.92995318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29309631.115271553</v>
      </c>
      <c r="J82" s="5">
        <v>2440677.9095023</v>
      </c>
      <c r="K82" s="5">
        <v>1644693.0226244</v>
      </c>
      <c r="L82" s="5">
        <v>0</v>
      </c>
      <c r="M82" s="5">
        <v>0</v>
      </c>
      <c r="N82" s="6">
        <v>13721895.63530124</v>
      </c>
      <c r="O82" s="6">
        <v>0</v>
      </c>
      <c r="P82" s="6">
        <v>0</v>
      </c>
      <c r="Q82" s="6">
        <v>-4773433.8225602442</v>
      </c>
      <c r="R82" s="6">
        <v>0</v>
      </c>
      <c r="S82" s="6">
        <v>0</v>
      </c>
      <c r="T82" s="6">
        <v>0</v>
      </c>
      <c r="U82" s="6">
        <v>801283.40062364074</v>
      </c>
      <c r="V82" s="7">
        <f t="shared" si="1"/>
        <v>43144747.260762893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23494480.397831798</v>
      </c>
      <c r="J83" s="5">
        <v>2211242.2986424998</v>
      </c>
      <c r="K83" s="5">
        <v>1345188.9683258</v>
      </c>
      <c r="L83" s="5">
        <v>0</v>
      </c>
      <c r="M83" s="5">
        <v>0</v>
      </c>
      <c r="N83" s="6">
        <v>15037581.214557137</v>
      </c>
      <c r="O83" s="6">
        <v>0</v>
      </c>
      <c r="P83" s="6">
        <v>0</v>
      </c>
      <c r="Q83" s="6">
        <v>-6991744.4478000766</v>
      </c>
      <c r="R83" s="6">
        <v>0</v>
      </c>
      <c r="S83" s="6">
        <v>0</v>
      </c>
      <c r="T83" s="6">
        <v>0</v>
      </c>
      <c r="U83" s="6">
        <v>642305.49593137426</v>
      </c>
      <c r="V83" s="7">
        <f t="shared" si="1"/>
        <v>35739053.927488528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17919500.533688329</v>
      </c>
      <c r="J84" s="5">
        <v>1040412.8506787</v>
      </c>
      <c r="K84" s="5">
        <v>555258.07239819004</v>
      </c>
      <c r="L84" s="5">
        <v>0</v>
      </c>
      <c r="M84" s="5">
        <v>0</v>
      </c>
      <c r="N84" s="6">
        <v>8780260.2564824112</v>
      </c>
      <c r="O84" s="6">
        <v>0</v>
      </c>
      <c r="P84" s="6">
        <v>0</v>
      </c>
      <c r="Q84" s="6">
        <v>466564.57597102225</v>
      </c>
      <c r="R84" s="6">
        <v>0</v>
      </c>
      <c r="S84" s="6">
        <v>0</v>
      </c>
      <c r="T84" s="6">
        <v>0</v>
      </c>
      <c r="U84" s="6">
        <v>489893.51891329326</v>
      </c>
      <c r="V84" s="7">
        <f t="shared" si="1"/>
        <v>29251889.808131948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35934999.607950293</v>
      </c>
      <c r="J85" s="5">
        <v>3207369.7466063001</v>
      </c>
      <c r="K85" s="5">
        <v>1584030.3438913999</v>
      </c>
      <c r="L85" s="5">
        <v>0</v>
      </c>
      <c r="M85" s="5">
        <v>0</v>
      </c>
      <c r="N85" s="6">
        <v>19688275.485945847</v>
      </c>
      <c r="O85" s="6">
        <v>0</v>
      </c>
      <c r="P85" s="6">
        <v>0</v>
      </c>
      <c r="Q85" s="6">
        <v>-2922354.5052957521</v>
      </c>
      <c r="R85" s="6">
        <v>0</v>
      </c>
      <c r="S85" s="6">
        <v>0</v>
      </c>
      <c r="T85" s="6">
        <v>0</v>
      </c>
      <c r="U85" s="6">
        <v>982411.50064371375</v>
      </c>
      <c r="V85" s="7">
        <f t="shared" si="1"/>
        <v>58474732.1797418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37875370.250022247</v>
      </c>
      <c r="J86" s="5">
        <v>2874466.2443439001</v>
      </c>
      <c r="K86" s="5">
        <v>1068288.4524886999</v>
      </c>
      <c r="L86" s="5">
        <v>0</v>
      </c>
      <c r="M86" s="5">
        <v>0</v>
      </c>
      <c r="N86" s="6">
        <v>13279961.047254099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1035458.4591821848</v>
      </c>
      <c r="V86" s="7">
        <f t="shared" si="1"/>
        <v>56133544.453291133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39232521.894102328</v>
      </c>
      <c r="J87" s="5">
        <v>2802222.6244343999</v>
      </c>
      <c r="K87" s="5">
        <v>1331920.8416289999</v>
      </c>
      <c r="L87" s="5">
        <v>0</v>
      </c>
      <c r="M87" s="5">
        <v>0</v>
      </c>
      <c r="N87" s="6">
        <v>14058413.489990601</v>
      </c>
      <c r="O87" s="6">
        <v>0</v>
      </c>
      <c r="P87" s="6">
        <v>0</v>
      </c>
      <c r="Q87" s="6">
        <v>-1892726.6726717644</v>
      </c>
      <c r="R87" s="6">
        <v>0</v>
      </c>
      <c r="S87" s="6">
        <v>0</v>
      </c>
      <c r="T87" s="6">
        <v>0</v>
      </c>
      <c r="U87" s="6">
        <v>1072561.0443445016</v>
      </c>
      <c r="V87" s="7">
        <f t="shared" si="1"/>
        <v>56604913.221829057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32691381.509937905</v>
      </c>
      <c r="J88" s="5">
        <v>2406555.5113122002</v>
      </c>
      <c r="K88" s="5">
        <v>1105195.800905</v>
      </c>
      <c r="L88" s="5">
        <v>0</v>
      </c>
      <c r="M88" s="5">
        <v>0</v>
      </c>
      <c r="N88" s="6">
        <v>13073600.220716042</v>
      </c>
      <c r="O88" s="6">
        <v>0</v>
      </c>
      <c r="P88" s="6">
        <v>0</v>
      </c>
      <c r="Q88" s="6">
        <v>-1848521.935105569</v>
      </c>
      <c r="R88" s="6">
        <v>0</v>
      </c>
      <c r="S88" s="6">
        <v>0</v>
      </c>
      <c r="T88" s="6">
        <v>0</v>
      </c>
      <c r="U88" s="6">
        <v>893735.62036129239</v>
      </c>
      <c r="V88" s="7">
        <f t="shared" si="1"/>
        <v>48321946.728126869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24584746.57321946</v>
      </c>
      <c r="J89" s="5">
        <v>1835188.1357466001</v>
      </c>
      <c r="K89" s="5">
        <v>927132.03619909997</v>
      </c>
      <c r="L89" s="5">
        <v>0</v>
      </c>
      <c r="M89" s="5">
        <v>0</v>
      </c>
      <c r="N89" s="6">
        <v>10748810.769988196</v>
      </c>
      <c r="O89" s="6">
        <v>0</v>
      </c>
      <c r="P89" s="6">
        <v>0</v>
      </c>
      <c r="Q89" s="6">
        <v>562944.11029492319</v>
      </c>
      <c r="R89" s="6">
        <v>0</v>
      </c>
      <c r="S89" s="6">
        <v>0</v>
      </c>
      <c r="T89" s="6">
        <v>0</v>
      </c>
      <c r="U89" s="6">
        <v>697254.66</v>
      </c>
      <c r="V89" s="7">
        <f t="shared" si="1"/>
        <v>39356076.285448276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7345017.5534297535</v>
      </c>
      <c r="J90" s="5">
        <v>345377.30316741997</v>
      </c>
      <c r="K90" s="5">
        <v>82353.502262444003</v>
      </c>
      <c r="L90" s="5">
        <v>0</v>
      </c>
      <c r="M90" s="5">
        <v>0</v>
      </c>
      <c r="N90" s="6">
        <v>3943274.3528775647</v>
      </c>
      <c r="O90" s="6">
        <v>0</v>
      </c>
      <c r="P90" s="6">
        <v>0</v>
      </c>
      <c r="Q90" s="6">
        <v>9823438.3410932217</v>
      </c>
      <c r="R90" s="6">
        <v>0</v>
      </c>
      <c r="S90" s="6">
        <v>0</v>
      </c>
      <c r="T90" s="6">
        <v>0</v>
      </c>
      <c r="U90" s="6">
        <v>236496.78235609145</v>
      </c>
      <c r="V90" s="7">
        <f t="shared" si="1"/>
        <v>21775957.835186496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14407249.700119253</v>
      </c>
      <c r="J91" s="5">
        <v>1069744.1266968001</v>
      </c>
      <c r="K91" s="5">
        <v>129083.33031674</v>
      </c>
      <c r="L91" s="5">
        <v>0</v>
      </c>
      <c r="M91" s="5">
        <v>0</v>
      </c>
      <c r="N91" s="6">
        <v>7539647.1962443162</v>
      </c>
      <c r="O91" s="6">
        <v>0</v>
      </c>
      <c r="P91" s="6">
        <v>0</v>
      </c>
      <c r="Q91" s="6">
        <v>2677936.7391036339</v>
      </c>
      <c r="R91" s="6">
        <v>0</v>
      </c>
      <c r="S91" s="6">
        <v>0</v>
      </c>
      <c r="T91" s="6">
        <v>0</v>
      </c>
      <c r="U91" s="6">
        <v>463888.36675930652</v>
      </c>
      <c r="V91" s="7">
        <f t="shared" si="1"/>
        <v>26287549.459240053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8290699.2794332486</v>
      </c>
      <c r="J92" s="5">
        <v>314346.25339367002</v>
      </c>
      <c r="K92" s="5">
        <v>101737.04072398</v>
      </c>
      <c r="L92" s="5">
        <v>0</v>
      </c>
      <c r="M92" s="5">
        <v>0</v>
      </c>
      <c r="N92" s="6">
        <v>3208012.3338841554</v>
      </c>
      <c r="O92" s="6">
        <v>0</v>
      </c>
      <c r="P92" s="6">
        <v>0</v>
      </c>
      <c r="Q92" s="6">
        <v>1443540.9538977072</v>
      </c>
      <c r="R92" s="6">
        <v>0</v>
      </c>
      <c r="S92" s="6">
        <v>0</v>
      </c>
      <c r="T92" s="6">
        <v>0</v>
      </c>
      <c r="U92" s="6">
        <v>266946.08812096977</v>
      </c>
      <c r="V92" s="7">
        <f t="shared" si="1"/>
        <v>13625281.94945373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13424519.442810759</v>
      </c>
      <c r="J93" s="5">
        <v>475981.84615385003</v>
      </c>
      <c r="K93" s="5">
        <v>88469.502262444003</v>
      </c>
      <c r="L93" s="5">
        <v>0</v>
      </c>
      <c r="M93" s="5">
        <v>0</v>
      </c>
      <c r="N93" s="6">
        <v>3575835.7041198509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432246.16276363231</v>
      </c>
      <c r="V93" s="7">
        <f t="shared" si="1"/>
        <v>17997052.658110537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16555048.320560172</v>
      </c>
      <c r="J94" s="5">
        <v>2020667.8461537999</v>
      </c>
      <c r="K94" s="5">
        <v>915311.19457012997</v>
      </c>
      <c r="L94" s="5">
        <v>0</v>
      </c>
      <c r="M94" s="5">
        <v>0</v>
      </c>
      <c r="N94" s="6">
        <v>10860271.450358918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442386.36000000004</v>
      </c>
      <c r="V94" s="7">
        <f t="shared" si="1"/>
        <v>30793685.171643019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114925622.5537847</v>
      </c>
      <c r="J95" s="5">
        <v>9541017.7375565991</v>
      </c>
      <c r="K95" s="5">
        <v>3726365.0135746999</v>
      </c>
      <c r="L95" s="5">
        <v>0</v>
      </c>
      <c r="M95" s="5">
        <v>0</v>
      </c>
      <c r="N95" s="6">
        <v>51507507.49277816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3103568.82</v>
      </c>
      <c r="V95" s="7">
        <f t="shared" si="1"/>
        <v>182804081.61769417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110416681.80077469</v>
      </c>
      <c r="J96" s="5">
        <v>9080094.9411765002</v>
      </c>
      <c r="K96" s="5">
        <v>3352580.479638</v>
      </c>
      <c r="L96" s="5">
        <v>0</v>
      </c>
      <c r="M96" s="5">
        <v>0</v>
      </c>
      <c r="N96" s="6">
        <v>53030592.421293743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2779781.58</v>
      </c>
      <c r="V96" s="7">
        <f t="shared" si="1"/>
        <v>178659731.22288296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79478574.033009902</v>
      </c>
      <c r="J97" s="5">
        <v>6453197.9819005001</v>
      </c>
      <c r="K97" s="5">
        <v>2447345.5113122002</v>
      </c>
      <c r="L97" s="5">
        <v>0</v>
      </c>
      <c r="M97" s="5">
        <v>0</v>
      </c>
      <c r="N97" s="6">
        <v>46485749.850072712</v>
      </c>
      <c r="O97" s="6">
        <v>0</v>
      </c>
      <c r="P97" s="6">
        <v>0</v>
      </c>
      <c r="Q97" s="6">
        <v>-275087.47417213145</v>
      </c>
      <c r="R97" s="6">
        <v>0</v>
      </c>
      <c r="S97" s="6">
        <v>0</v>
      </c>
      <c r="T97" s="6">
        <v>0</v>
      </c>
      <c r="U97" s="6">
        <v>1650291.84</v>
      </c>
      <c r="V97" s="7">
        <f t="shared" si="1"/>
        <v>136240071.74212319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305661827.14726424</v>
      </c>
      <c r="J98" s="5">
        <v>33567699.447963998</v>
      </c>
      <c r="K98" s="5">
        <v>8882769.1945700999</v>
      </c>
      <c r="L98" s="5">
        <v>0</v>
      </c>
      <c r="M98" s="5">
        <v>0</v>
      </c>
      <c r="N98" s="6">
        <v>154933544.38033244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7775204.5799999991</v>
      </c>
      <c r="V98" s="7">
        <f t="shared" si="1"/>
        <v>510821044.75013083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17842983.012247249</v>
      </c>
      <c r="J99" s="5">
        <v>1658991.6289593</v>
      </c>
      <c r="K99" s="5">
        <v>851082.58823529002</v>
      </c>
      <c r="L99" s="5">
        <v>0</v>
      </c>
      <c r="M99" s="5">
        <v>0</v>
      </c>
      <c r="N99" s="6">
        <v>9942217.7499545123</v>
      </c>
      <c r="O99" s="6">
        <v>0</v>
      </c>
      <c r="P99" s="6">
        <v>0</v>
      </c>
      <c r="Q99" s="6">
        <v>-4958527.1746046534</v>
      </c>
      <c r="R99" s="6">
        <v>0</v>
      </c>
      <c r="S99" s="6">
        <v>0</v>
      </c>
      <c r="T99" s="6">
        <v>0</v>
      </c>
      <c r="U99" s="6">
        <v>356769.36000000004</v>
      </c>
      <c r="V99" s="7">
        <f t="shared" si="1"/>
        <v>25693517.164791696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56013997.680845819</v>
      </c>
      <c r="J100" s="5">
        <v>2771049.2217194</v>
      </c>
      <c r="K100" s="5">
        <v>1340063.3755656001</v>
      </c>
      <c r="L100" s="5">
        <v>0</v>
      </c>
      <c r="M100" s="5">
        <v>0</v>
      </c>
      <c r="N100" s="6">
        <v>17846881.192083489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1362946.5</v>
      </c>
      <c r="V100" s="7">
        <f t="shared" si="1"/>
        <v>79334937.970214307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51196635.080028012</v>
      </c>
      <c r="J101" s="5">
        <v>4986608.5972851003</v>
      </c>
      <c r="K101" s="5">
        <v>2101500.5791854998</v>
      </c>
      <c r="L101" s="5">
        <v>0</v>
      </c>
      <c r="M101" s="5">
        <v>0</v>
      </c>
      <c r="N101" s="6">
        <v>45382166.889313228</v>
      </c>
      <c r="O101" s="6">
        <v>0</v>
      </c>
      <c r="P101" s="6">
        <v>0</v>
      </c>
      <c r="Q101" s="6">
        <v>2428001.3665662855</v>
      </c>
      <c r="R101" s="6">
        <v>0</v>
      </c>
      <c r="S101" s="6">
        <v>0</v>
      </c>
      <c r="T101" s="6">
        <v>0</v>
      </c>
      <c r="U101" s="6">
        <v>2143023.4800000004</v>
      </c>
      <c r="V101" s="7">
        <f t="shared" si="1"/>
        <v>108237935.99237813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24313397.639905773</v>
      </c>
      <c r="J102" s="5">
        <v>3476322.6334841</v>
      </c>
      <c r="K102" s="5">
        <v>997152.08144797001</v>
      </c>
      <c r="L102" s="5">
        <v>0</v>
      </c>
      <c r="M102" s="5">
        <v>0</v>
      </c>
      <c r="N102" s="6">
        <v>23398190.730828315</v>
      </c>
      <c r="O102" s="6">
        <v>0</v>
      </c>
      <c r="P102" s="6">
        <v>0</v>
      </c>
      <c r="Q102" s="6">
        <v>-7480750.0763348825</v>
      </c>
      <c r="R102" s="6">
        <v>0</v>
      </c>
      <c r="S102" s="6">
        <v>0</v>
      </c>
      <c r="T102" s="6">
        <v>0</v>
      </c>
      <c r="U102" s="6">
        <v>714440.02542037715</v>
      </c>
      <c r="V102" s="7">
        <f t="shared" si="1"/>
        <v>45418753.034751646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63174576.220252536</v>
      </c>
      <c r="J103" s="5">
        <v>5702239.3303167997</v>
      </c>
      <c r="K103" s="5">
        <v>2732557.4117647</v>
      </c>
      <c r="L103" s="5">
        <v>0</v>
      </c>
      <c r="M103" s="5">
        <v>0</v>
      </c>
      <c r="N103" s="6">
        <v>51514404.550988048</v>
      </c>
      <c r="O103" s="6">
        <v>0</v>
      </c>
      <c r="P103" s="6">
        <v>0</v>
      </c>
      <c r="Q103" s="6">
        <v>37137329.469329745</v>
      </c>
      <c r="R103" s="6">
        <v>0</v>
      </c>
      <c r="S103" s="6">
        <v>0</v>
      </c>
      <c r="T103" s="6">
        <v>0</v>
      </c>
      <c r="U103" s="6">
        <v>2990298.2399999998</v>
      </c>
      <c r="V103" s="7">
        <f t="shared" si="1"/>
        <v>163251405.22265184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35463253.579887524</v>
      </c>
      <c r="J104" s="5">
        <v>2990646.6515837</v>
      </c>
      <c r="K104" s="5">
        <v>887050.31674208003</v>
      </c>
      <c r="L104" s="5">
        <v>0</v>
      </c>
      <c r="M104" s="5">
        <v>0</v>
      </c>
      <c r="N104" s="6">
        <v>22536371.62649072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1045593.36</v>
      </c>
      <c r="V104" s="7">
        <f t="shared" si="1"/>
        <v>62922915.534704022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7615890.6864779973</v>
      </c>
      <c r="J105" s="5">
        <v>1341316.5067873001</v>
      </c>
      <c r="K105" s="5">
        <v>450380.90497738001</v>
      </c>
      <c r="L105" s="5">
        <v>0</v>
      </c>
      <c r="M105" s="5">
        <v>0</v>
      </c>
      <c r="N105" s="6">
        <v>7332871.6786983022</v>
      </c>
      <c r="O105" s="6">
        <v>0</v>
      </c>
      <c r="P105" s="6">
        <v>0</v>
      </c>
      <c r="Q105" s="6">
        <v>-7188917.6541477535</v>
      </c>
      <c r="R105" s="6">
        <v>0</v>
      </c>
      <c r="S105" s="6">
        <v>0</v>
      </c>
      <c r="T105" s="6">
        <v>0</v>
      </c>
      <c r="U105" s="6">
        <v>198887.58</v>
      </c>
      <c r="V105" s="7">
        <f t="shared" si="1"/>
        <v>9750429.7027932256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5865288.6600151332</v>
      </c>
      <c r="J106" s="5">
        <v>590516.63348415995</v>
      </c>
      <c r="K106" s="5">
        <v>163104.37104072</v>
      </c>
      <c r="L106" s="5">
        <v>0</v>
      </c>
      <c r="M106" s="5">
        <v>0</v>
      </c>
      <c r="N106" s="6">
        <v>3702339.2427971633</v>
      </c>
      <c r="O106" s="6">
        <v>0</v>
      </c>
      <c r="P106" s="6">
        <v>0</v>
      </c>
      <c r="Q106" s="6">
        <v>191419.48369094729</v>
      </c>
      <c r="R106" s="6">
        <v>0</v>
      </c>
      <c r="S106" s="6">
        <v>0</v>
      </c>
      <c r="T106" s="6">
        <v>0</v>
      </c>
      <c r="U106" s="6">
        <v>172364.53457962288</v>
      </c>
      <c r="V106" s="7">
        <f t="shared" si="1"/>
        <v>10685032.925607746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8071650.142583075</v>
      </c>
      <c r="J107" s="5">
        <v>1262344.3710407</v>
      </c>
      <c r="K107" s="5">
        <v>376908.86877827998</v>
      </c>
      <c r="L107" s="5">
        <v>0</v>
      </c>
      <c r="M107" s="5">
        <v>0</v>
      </c>
      <c r="N107" s="6">
        <v>7237887.8798903339</v>
      </c>
      <c r="O107" s="6">
        <v>0</v>
      </c>
      <c r="P107" s="6">
        <v>0</v>
      </c>
      <c r="Q107" s="6">
        <v>-1214223.4019044233</v>
      </c>
      <c r="R107" s="6">
        <v>0</v>
      </c>
      <c r="S107" s="6">
        <v>0</v>
      </c>
      <c r="T107" s="6">
        <v>0</v>
      </c>
      <c r="U107" s="6">
        <v>256481.27999999997</v>
      </c>
      <c r="V107" s="7">
        <f t="shared" si="1"/>
        <v>15991049.140387965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59202497.88215825</v>
      </c>
      <c r="J108" s="5">
        <v>3928013.6923076999</v>
      </c>
      <c r="K108" s="5">
        <v>1366857.3393665</v>
      </c>
      <c r="L108" s="5">
        <v>0</v>
      </c>
      <c r="M108" s="5">
        <v>0</v>
      </c>
      <c r="N108" s="6">
        <v>29622374.134047501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1650184.6694520167</v>
      </c>
      <c r="V108" s="7">
        <f t="shared" si="1"/>
        <v>95769927.717331976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43468599.741475634</v>
      </c>
      <c r="J109" s="5">
        <v>2840371.8190044998</v>
      </c>
      <c r="K109" s="5">
        <v>1057007.9366516001</v>
      </c>
      <c r="L109" s="5">
        <v>0</v>
      </c>
      <c r="M109" s="5">
        <v>0</v>
      </c>
      <c r="N109" s="6">
        <v>21505324.936052892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1211624.8378355415</v>
      </c>
      <c r="V109" s="7">
        <f t="shared" si="1"/>
        <v>70082929.271020159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12487601.54776236</v>
      </c>
      <c r="J110" s="5">
        <v>1393882.6696833</v>
      </c>
      <c r="K110" s="5">
        <v>514525.47511311999</v>
      </c>
      <c r="L110" s="5">
        <v>0</v>
      </c>
      <c r="M110" s="5">
        <v>0</v>
      </c>
      <c r="N110" s="6">
        <v>8523418.560943488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348073.97271244146</v>
      </c>
      <c r="V110" s="7">
        <f t="shared" si="1"/>
        <v>23267502.226214711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50290264.948471628</v>
      </c>
      <c r="J111" s="5">
        <v>3068782.7873303001</v>
      </c>
      <c r="K111" s="5">
        <v>1453669.4117647</v>
      </c>
      <c r="L111" s="5">
        <v>0</v>
      </c>
      <c r="M111" s="5">
        <v>0</v>
      </c>
      <c r="N111" s="6">
        <v>21008982.484144423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1972721.9235610422</v>
      </c>
      <c r="V111" s="7">
        <f t="shared" si="1"/>
        <v>77794421.555272087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3697512.8038271014</v>
      </c>
      <c r="J112" s="5">
        <v>988559.34841629001</v>
      </c>
      <c r="K112" s="5">
        <v>411201.45701357001</v>
      </c>
      <c r="L112" s="5">
        <v>0</v>
      </c>
      <c r="M112" s="5">
        <v>0</v>
      </c>
      <c r="N112" s="6">
        <v>8652750.9559964705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145041.28340208833</v>
      </c>
      <c r="V112" s="7">
        <f t="shared" si="1"/>
        <v>13895065.848655522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12680780.977453338</v>
      </c>
      <c r="J113" s="5">
        <v>2228589.7466063001</v>
      </c>
      <c r="K113" s="5">
        <v>939397.12217194994</v>
      </c>
      <c r="L113" s="5">
        <v>0</v>
      </c>
      <c r="M113" s="5">
        <v>0</v>
      </c>
      <c r="N113" s="6">
        <v>12450061.985328291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497425.38973953587</v>
      </c>
      <c r="V113" s="7">
        <f t="shared" si="1"/>
        <v>28796255.221299414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8236201.5727169756</v>
      </c>
      <c r="J114" s="5">
        <v>437783.97285068</v>
      </c>
      <c r="K114" s="5">
        <v>212430.05429864</v>
      </c>
      <c r="L114" s="5">
        <v>0</v>
      </c>
      <c r="M114" s="5">
        <v>0</v>
      </c>
      <c r="N114" s="6">
        <v>2753178.5237883367</v>
      </c>
      <c r="O114" s="6">
        <v>0</v>
      </c>
      <c r="P114" s="6">
        <v>0</v>
      </c>
      <c r="Q114" s="6">
        <v>13410015.852678236</v>
      </c>
      <c r="R114" s="6">
        <v>0</v>
      </c>
      <c r="S114" s="6">
        <v>0</v>
      </c>
      <c r="T114" s="6">
        <v>0</v>
      </c>
      <c r="U114" s="6">
        <v>323079.1372050725</v>
      </c>
      <c r="V114" s="7">
        <f t="shared" si="1"/>
        <v>25372689.113537937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10985033.167524066</v>
      </c>
      <c r="J115" s="5">
        <v>904095.57466062997</v>
      </c>
      <c r="K115" s="5">
        <v>399766.20814479998</v>
      </c>
      <c r="L115" s="5">
        <v>0</v>
      </c>
      <c r="M115" s="5">
        <v>0</v>
      </c>
      <c r="N115" s="6">
        <v>4021125.2825956214</v>
      </c>
      <c r="O115" s="6">
        <v>0</v>
      </c>
      <c r="P115" s="6">
        <v>0</v>
      </c>
      <c r="Q115" s="6">
        <v>1429945.6346887164</v>
      </c>
      <c r="R115" s="6">
        <v>0</v>
      </c>
      <c r="S115" s="6">
        <v>0</v>
      </c>
      <c r="T115" s="6">
        <v>0</v>
      </c>
      <c r="U115" s="6">
        <v>430906.77256967826</v>
      </c>
      <c r="V115" s="7">
        <f t="shared" si="1"/>
        <v>18170872.640183512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17282905.339617938</v>
      </c>
      <c r="J116" s="5">
        <v>1114078.9049774001</v>
      </c>
      <c r="K116" s="5">
        <v>780347.90045248996</v>
      </c>
      <c r="L116" s="5">
        <v>0</v>
      </c>
      <c r="M116" s="5">
        <v>0</v>
      </c>
      <c r="N116" s="6">
        <v>8618984.4443831891</v>
      </c>
      <c r="O116" s="6">
        <v>0</v>
      </c>
      <c r="P116" s="6">
        <v>0</v>
      </c>
      <c r="Q116" s="6">
        <v>1203930.0441378728</v>
      </c>
      <c r="R116" s="6">
        <v>0</v>
      </c>
      <c r="S116" s="6">
        <v>0</v>
      </c>
      <c r="T116" s="6">
        <v>0</v>
      </c>
      <c r="U116" s="6">
        <v>677951.61352258245</v>
      </c>
      <c r="V116" s="7">
        <f t="shared" si="1"/>
        <v>29678198.247091472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77875996.0930565</v>
      </c>
      <c r="J117" s="5">
        <v>5798594.9049773999</v>
      </c>
      <c r="K117" s="5">
        <v>1041780.3438914</v>
      </c>
      <c r="L117" s="5">
        <v>0</v>
      </c>
      <c r="M117" s="5">
        <v>0</v>
      </c>
      <c r="N117" s="6">
        <v>40658867.105149731</v>
      </c>
      <c r="O117" s="6">
        <v>0</v>
      </c>
      <c r="P117" s="6">
        <v>0</v>
      </c>
      <c r="Q117" s="6">
        <v>0</v>
      </c>
      <c r="R117" s="6">
        <v>5822672.5772603247</v>
      </c>
      <c r="S117" s="6">
        <v>0</v>
      </c>
      <c r="T117" s="6">
        <v>0</v>
      </c>
      <c r="U117" s="6">
        <v>2676364.0200000005</v>
      </c>
      <c r="V117" s="7">
        <f t="shared" si="1"/>
        <v>133874275.04433535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21963142.841004696</v>
      </c>
      <c r="J118" s="5">
        <v>1402879.1764706001</v>
      </c>
      <c r="K118" s="5">
        <v>807491.6199095</v>
      </c>
      <c r="L118" s="5">
        <v>0</v>
      </c>
      <c r="M118" s="5">
        <v>0</v>
      </c>
      <c r="N118" s="6">
        <v>9907183.9841496386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541144.82623764756</v>
      </c>
      <c r="V118" s="7">
        <f t="shared" si="1"/>
        <v>34621842.447772086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9060740.9877051357</v>
      </c>
      <c r="J119" s="5">
        <v>473018.91402715002</v>
      </c>
      <c r="K119" s="5">
        <v>333650.29864254</v>
      </c>
      <c r="L119" s="5">
        <v>0</v>
      </c>
      <c r="M119" s="5">
        <v>0</v>
      </c>
      <c r="N119" s="6">
        <v>2069970.7816290138</v>
      </c>
      <c r="O119" s="6">
        <v>0</v>
      </c>
      <c r="P119" s="6">
        <v>0</v>
      </c>
      <c r="Q119" s="6">
        <v>3682916.6739241574</v>
      </c>
      <c r="R119" s="6">
        <v>0</v>
      </c>
      <c r="S119" s="6">
        <v>0</v>
      </c>
      <c r="T119" s="6">
        <v>0</v>
      </c>
      <c r="U119" s="6">
        <v>223245.51376235241</v>
      </c>
      <c r="V119" s="7">
        <f t="shared" si="1"/>
        <v>15843543.169690352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88582655.291476846</v>
      </c>
      <c r="J120" s="5">
        <v>8895749.5746605992</v>
      </c>
      <c r="K120" s="5">
        <v>3752061.6923076999</v>
      </c>
      <c r="L120" s="5">
        <v>0</v>
      </c>
      <c r="M120" s="5">
        <v>0</v>
      </c>
      <c r="N120" s="6">
        <v>61220515.673781238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2685951.36</v>
      </c>
      <c r="V120" s="7">
        <f t="shared" si="1"/>
        <v>165136933.59222639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129065852.76271847</v>
      </c>
      <c r="J121" s="5">
        <v>11429616.895927999</v>
      </c>
      <c r="K121" s="5">
        <v>5023346.8778280001</v>
      </c>
      <c r="L121" s="5">
        <v>0</v>
      </c>
      <c r="M121" s="5">
        <v>0</v>
      </c>
      <c r="N121" s="6">
        <v>85541114.703012511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3469089.7524816706</v>
      </c>
      <c r="V121" s="7">
        <f t="shared" si="1"/>
        <v>234529020.99196866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54127592.689850368</v>
      </c>
      <c r="J122" s="5">
        <v>4261154.3167420998</v>
      </c>
      <c r="K122" s="5">
        <v>2293041.3574660998</v>
      </c>
      <c r="L122" s="5">
        <v>0</v>
      </c>
      <c r="M122" s="5">
        <v>0</v>
      </c>
      <c r="N122" s="6">
        <v>33206923.693208292</v>
      </c>
      <c r="O122" s="6">
        <v>0</v>
      </c>
      <c r="P122" s="6">
        <v>0</v>
      </c>
      <c r="Q122" s="6">
        <v>1489811.413356632</v>
      </c>
      <c r="R122" s="6">
        <v>0</v>
      </c>
      <c r="S122" s="6">
        <v>0</v>
      </c>
      <c r="T122" s="6">
        <v>0</v>
      </c>
      <c r="U122" s="6">
        <v>1454865.6604940612</v>
      </c>
      <c r="V122" s="7">
        <f t="shared" si="1"/>
        <v>96833389.131117553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34363208.875985101</v>
      </c>
      <c r="J123" s="5">
        <v>3547172.8868777999</v>
      </c>
      <c r="K123" s="5">
        <v>1676539.5656109001</v>
      </c>
      <c r="L123" s="5">
        <v>0</v>
      </c>
      <c r="M123" s="5">
        <v>0</v>
      </c>
      <c r="N123" s="6">
        <v>23025352.131758206</v>
      </c>
      <c r="O123" s="6">
        <v>0</v>
      </c>
      <c r="P123" s="6">
        <v>0</v>
      </c>
      <c r="Q123" s="6">
        <v>-15425871.593851373</v>
      </c>
      <c r="R123" s="6">
        <v>0</v>
      </c>
      <c r="S123" s="6">
        <v>0</v>
      </c>
      <c r="T123" s="6">
        <v>0</v>
      </c>
      <c r="U123" s="6">
        <v>923629.70702426892</v>
      </c>
      <c r="V123" s="7">
        <f t="shared" si="1"/>
        <v>48110031.573404901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159886079.83213434</v>
      </c>
      <c r="J124" s="5">
        <v>17682341.819003999</v>
      </c>
      <c r="K124" s="5">
        <v>5614585.1855202997</v>
      </c>
      <c r="L124" s="5">
        <v>0</v>
      </c>
      <c r="M124" s="5">
        <v>0</v>
      </c>
      <c r="N124" s="6">
        <v>122771946.20007367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4780614.0599999996</v>
      </c>
      <c r="V124" s="7">
        <f t="shared" si="1"/>
        <v>310735567.09673232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163132375.09796265</v>
      </c>
      <c r="J125" s="5">
        <v>14349382.633484</v>
      </c>
      <c r="K125" s="5">
        <v>7628705.2760180999</v>
      </c>
      <c r="L125" s="5">
        <v>0</v>
      </c>
      <c r="M125" s="5">
        <v>0</v>
      </c>
      <c r="N125" s="6">
        <v>114941687.48363023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4650143.8273391984</v>
      </c>
      <c r="V125" s="7">
        <f t="shared" si="1"/>
        <v>304702294.31843418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155997222.18695349</v>
      </c>
      <c r="J126" s="5">
        <v>9303703.6380090006</v>
      </c>
      <c r="K126" s="5">
        <v>4289645.7828054</v>
      </c>
      <c r="L126" s="5">
        <v>0</v>
      </c>
      <c r="M126" s="5">
        <v>0</v>
      </c>
      <c r="N126" s="6">
        <v>69351063.794730589</v>
      </c>
      <c r="O126" s="6">
        <v>0</v>
      </c>
      <c r="P126" s="6">
        <v>0</v>
      </c>
      <c r="Q126" s="6">
        <v>-8130037.2304779729</v>
      </c>
      <c r="R126" s="6">
        <v>0</v>
      </c>
      <c r="S126" s="6">
        <v>0</v>
      </c>
      <c r="T126" s="6">
        <v>0</v>
      </c>
      <c r="U126" s="6">
        <v>4446753.8672143249</v>
      </c>
      <c r="V126" s="7">
        <f t="shared" si="1"/>
        <v>235258352.03923485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47096316.729242541</v>
      </c>
      <c r="J127" s="5">
        <v>2298269.719457</v>
      </c>
      <c r="K127" s="5">
        <v>923750.87782805006</v>
      </c>
      <c r="L127" s="5">
        <v>0</v>
      </c>
      <c r="M127" s="5">
        <v>0</v>
      </c>
      <c r="N127" s="6">
        <v>14125449.172530103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1346557.0124224052</v>
      </c>
      <c r="V127" s="7">
        <f t="shared" si="1"/>
        <v>65790343.5114801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49772043.509365469</v>
      </c>
      <c r="J128" s="5">
        <v>2533511.5384614998</v>
      </c>
      <c r="K128" s="5">
        <v>1126047.9366516001</v>
      </c>
      <c r="L128" s="5">
        <v>0</v>
      </c>
      <c r="M128" s="5">
        <v>0</v>
      </c>
      <c r="N128" s="6">
        <v>16269281.431162516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1418769.0258303876</v>
      </c>
      <c r="V128" s="7">
        <f t="shared" si="1"/>
        <v>71119653.441471472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9228609.3639266752</v>
      </c>
      <c r="J129" s="5">
        <v>161739.32126696999</v>
      </c>
      <c r="K129" s="5">
        <v>70804.045248869006</v>
      </c>
      <c r="L129" s="5">
        <v>0</v>
      </c>
      <c r="M129" s="5">
        <v>0</v>
      </c>
      <c r="N129" s="6">
        <v>1062042.159956696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483237.54719368403</v>
      </c>
      <c r="V129" s="7">
        <f t="shared" si="1"/>
        <v>11006432.437592894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21354914.017529704</v>
      </c>
      <c r="J130" s="5">
        <v>1844352.3800905</v>
      </c>
      <c r="K130" s="5">
        <v>1095787.9276018001</v>
      </c>
      <c r="L130" s="5">
        <v>0</v>
      </c>
      <c r="M130" s="5">
        <v>0</v>
      </c>
      <c r="N130" s="6">
        <v>16464540.988925468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639866.16</v>
      </c>
      <c r="V130" s="7">
        <f t="shared" si="1"/>
        <v>41399461.474147469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30140406.34591778</v>
      </c>
      <c r="J131" s="5">
        <v>2080971.8371041</v>
      </c>
      <c r="K131" s="5">
        <v>1299766.7782805001</v>
      </c>
      <c r="L131" s="5">
        <v>0</v>
      </c>
      <c r="M131" s="5">
        <v>0</v>
      </c>
      <c r="N131" s="6">
        <v>15117786.427311715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945172.67447801505</v>
      </c>
      <c r="V131" s="7">
        <f t="shared" si="1"/>
        <v>49584104.063092113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98330580.354705036</v>
      </c>
      <c r="J132" s="5">
        <v>5421371.3031674996</v>
      </c>
      <c r="K132" s="5">
        <v>3163684.7239819001</v>
      </c>
      <c r="L132" s="5">
        <v>0</v>
      </c>
      <c r="M132" s="5">
        <v>0</v>
      </c>
      <c r="N132" s="6">
        <v>43209157.819625504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3083547.598867049</v>
      </c>
      <c r="V132" s="7">
        <f t="shared" si="1"/>
        <v>153208341.800347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102790584.06469998</v>
      </c>
      <c r="J133" s="5">
        <v>6256868.5882353</v>
      </c>
      <c r="K133" s="5">
        <v>3488230.0361990998</v>
      </c>
      <c r="L133" s="5">
        <v>0</v>
      </c>
      <c r="M133" s="5">
        <v>0</v>
      </c>
      <c r="N133" s="6">
        <v>52281567.962188698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3223408.8066549362</v>
      </c>
      <c r="V133" s="7">
        <f t="shared" si="1"/>
        <v>168040659.45797801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103513758.8225034</v>
      </c>
      <c r="J134" s="5">
        <v>5388501.8733030995</v>
      </c>
      <c r="K134" s="5">
        <v>1275445.6199095</v>
      </c>
      <c r="L134" s="5">
        <v>0</v>
      </c>
      <c r="M134" s="5">
        <v>0</v>
      </c>
      <c r="N134" s="6">
        <v>41922909.802655451</v>
      </c>
      <c r="O134" s="6">
        <v>0</v>
      </c>
      <c r="P134" s="6">
        <v>0</v>
      </c>
      <c r="Q134" s="6">
        <v>0</v>
      </c>
      <c r="R134" s="6">
        <v>8521366.0809554383</v>
      </c>
      <c r="S134" s="6">
        <v>0</v>
      </c>
      <c r="T134" s="6">
        <v>0</v>
      </c>
      <c r="U134" s="6">
        <v>3701858.94</v>
      </c>
      <c r="V134" s="7">
        <f t="shared" si="1"/>
        <v>164323841.1393269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93104334.243204176</v>
      </c>
      <c r="J135" s="5">
        <v>6197924.3529412001</v>
      </c>
      <c r="K135" s="5">
        <v>921159.92760180996</v>
      </c>
      <c r="L135" s="5">
        <v>0</v>
      </c>
      <c r="M135" s="5">
        <v>0</v>
      </c>
      <c r="N135" s="6">
        <v>48883849.467780203</v>
      </c>
      <c r="O135" s="6">
        <v>0</v>
      </c>
      <c r="P135" s="6">
        <v>0</v>
      </c>
      <c r="Q135" s="6">
        <v>4775047.0640500486</v>
      </c>
      <c r="R135" s="6">
        <v>7561212.1563407406</v>
      </c>
      <c r="S135" s="6">
        <v>0</v>
      </c>
      <c r="T135" s="6">
        <v>0</v>
      </c>
      <c r="U135" s="6">
        <v>3068481.0600000005</v>
      </c>
      <c r="V135" s="7">
        <f t="shared" si="1"/>
        <v>164512008.27191818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57708962.698986687</v>
      </c>
      <c r="J136" s="5">
        <v>3824208.8778281002</v>
      </c>
      <c r="K136" s="5">
        <v>2004416.6334842001</v>
      </c>
      <c r="L136" s="5">
        <v>0</v>
      </c>
      <c r="M136" s="5">
        <v>0</v>
      </c>
      <c r="N136" s="6">
        <v>20856656.420317695</v>
      </c>
      <c r="O136" s="6">
        <v>0</v>
      </c>
      <c r="P136" s="6">
        <v>0</v>
      </c>
      <c r="Q136" s="6">
        <v>5684692.5641076267</v>
      </c>
      <c r="R136" s="6">
        <v>0</v>
      </c>
      <c r="S136" s="6">
        <v>0</v>
      </c>
      <c r="T136" s="6">
        <v>0</v>
      </c>
      <c r="U136" s="6">
        <v>2437328.7435371797</v>
      </c>
      <c r="V136" s="7">
        <f t="shared" ref="V136:V199" si="2">+SUM(G136:U136)</f>
        <v>92516265.938261479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20885519.869502507</v>
      </c>
      <c r="J137" s="5">
        <v>776018.98642533994</v>
      </c>
      <c r="K137" s="5">
        <v>440655.19457013998</v>
      </c>
      <c r="L137" s="5">
        <v>0</v>
      </c>
      <c r="M137" s="5">
        <v>0</v>
      </c>
      <c r="N137" s="6">
        <v>6242353.4434012752</v>
      </c>
      <c r="O137" s="6">
        <v>0</v>
      </c>
      <c r="P137" s="6">
        <v>0</v>
      </c>
      <c r="Q137" s="6">
        <v>-4076192.4232253046</v>
      </c>
      <c r="R137" s="6">
        <v>0</v>
      </c>
      <c r="S137" s="6">
        <v>0</v>
      </c>
      <c r="T137" s="6">
        <v>0</v>
      </c>
      <c r="U137" s="6">
        <v>1148459.1764628205</v>
      </c>
      <c r="V137" s="7">
        <f t="shared" si="2"/>
        <v>25416814.247136779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19436732.675481331</v>
      </c>
      <c r="J138" s="5">
        <v>1226529.6380091</v>
      </c>
      <c r="K138" s="5">
        <v>293304.73303166998</v>
      </c>
      <c r="L138" s="5">
        <v>0</v>
      </c>
      <c r="M138" s="5">
        <v>0</v>
      </c>
      <c r="N138" s="6">
        <v>9975266.993496079</v>
      </c>
      <c r="O138" s="6">
        <v>0</v>
      </c>
      <c r="P138" s="6">
        <v>0</v>
      </c>
      <c r="Q138" s="6">
        <v>1180537.6047368348</v>
      </c>
      <c r="R138" s="6">
        <v>1509924.2227650487</v>
      </c>
      <c r="S138" s="6">
        <v>0</v>
      </c>
      <c r="T138" s="6">
        <v>0</v>
      </c>
      <c r="U138" s="6">
        <v>726260.89578600752</v>
      </c>
      <c r="V138" s="7">
        <f t="shared" si="2"/>
        <v>34348556.763306074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2783613.7341674329</v>
      </c>
      <c r="J139" s="5">
        <v>354993.97285068</v>
      </c>
      <c r="K139" s="5">
        <v>101988.91402714999</v>
      </c>
      <c r="L139" s="5">
        <v>0</v>
      </c>
      <c r="M139" s="5">
        <v>0</v>
      </c>
      <c r="N139" s="6">
        <v>2963625.9684796659</v>
      </c>
      <c r="O139" s="6">
        <v>0</v>
      </c>
      <c r="P139" s="6">
        <v>0</v>
      </c>
      <c r="Q139" s="6">
        <v>2521969.502657596</v>
      </c>
      <c r="R139" s="6">
        <v>216242.4042258322</v>
      </c>
      <c r="S139" s="6">
        <v>0</v>
      </c>
      <c r="T139" s="6">
        <v>0</v>
      </c>
      <c r="U139" s="6">
        <v>104010.78400635095</v>
      </c>
      <c r="V139" s="7">
        <f t="shared" si="2"/>
        <v>9046445.280414708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6629710.5703276061</v>
      </c>
      <c r="J140" s="5">
        <v>551650.26244343002</v>
      </c>
      <c r="K140" s="5">
        <v>252083.79185519999</v>
      </c>
      <c r="L140" s="5">
        <v>0</v>
      </c>
      <c r="M140" s="5">
        <v>0</v>
      </c>
      <c r="N140" s="6">
        <v>3420968.024557421</v>
      </c>
      <c r="O140" s="6">
        <v>0</v>
      </c>
      <c r="P140" s="6">
        <v>0</v>
      </c>
      <c r="Q140" s="6">
        <v>208884.91935598105</v>
      </c>
      <c r="R140" s="6">
        <v>509767.84835091955</v>
      </c>
      <c r="S140" s="6">
        <v>0</v>
      </c>
      <c r="T140" s="6">
        <v>0</v>
      </c>
      <c r="U140" s="6">
        <v>245242.00020764177</v>
      </c>
      <c r="V140" s="7">
        <f t="shared" si="2"/>
        <v>11818307.4170982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28375620.762199849</v>
      </c>
      <c r="J141" s="5">
        <v>3487698.2262443001</v>
      </c>
      <c r="K141" s="5">
        <v>1299239.1131221999</v>
      </c>
      <c r="L141" s="5">
        <v>0</v>
      </c>
      <c r="M141" s="5">
        <v>0</v>
      </c>
      <c r="N141" s="6">
        <v>19665701.303679295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1047362.1441671139</v>
      </c>
      <c r="V141" s="7">
        <f t="shared" si="2"/>
        <v>53875621.549412757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85963388.180779532</v>
      </c>
      <c r="J142" s="5">
        <v>8070262.4886876997</v>
      </c>
      <c r="K142" s="5">
        <v>3610566.7149320999</v>
      </c>
      <c r="L142" s="5">
        <v>0</v>
      </c>
      <c r="M142" s="5">
        <v>0</v>
      </c>
      <c r="N142" s="6">
        <v>57162718.785203032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3172963.1333679813</v>
      </c>
      <c r="V142" s="7">
        <f t="shared" si="2"/>
        <v>157979899.30297035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37859746.476163968</v>
      </c>
      <c r="J143" s="5">
        <v>3700223.6018099999</v>
      </c>
      <c r="K143" s="5">
        <v>1624354.3891403</v>
      </c>
      <c r="L143" s="5">
        <v>0</v>
      </c>
      <c r="M143" s="5">
        <v>0</v>
      </c>
      <c r="N143" s="6">
        <v>25256788.200574357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1397427.2344279916</v>
      </c>
      <c r="V143" s="7">
        <f t="shared" si="2"/>
        <v>69838539.902116612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26590911.346361063</v>
      </c>
      <c r="J144" s="5">
        <v>1563975.719457</v>
      </c>
      <c r="K144" s="5">
        <v>735854.45248869003</v>
      </c>
      <c r="L144" s="5">
        <v>0</v>
      </c>
      <c r="M144" s="5">
        <v>0</v>
      </c>
      <c r="N144" s="6">
        <v>13751401.711089849</v>
      </c>
      <c r="O144" s="6">
        <v>0</v>
      </c>
      <c r="P144" s="6">
        <v>0</v>
      </c>
      <c r="Q144" s="6">
        <v>603528.35147284716</v>
      </c>
      <c r="R144" s="6">
        <v>0</v>
      </c>
      <c r="S144" s="6">
        <v>0</v>
      </c>
      <c r="T144" s="6">
        <v>0</v>
      </c>
      <c r="U144" s="6">
        <v>981487.38864535198</v>
      </c>
      <c r="V144" s="7">
        <f t="shared" si="2"/>
        <v>44227158.969514802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34607866.381428152</v>
      </c>
      <c r="J145" s="5">
        <v>3374078.280543</v>
      </c>
      <c r="K145" s="5">
        <v>1552056.5791855</v>
      </c>
      <c r="L145" s="5">
        <v>0</v>
      </c>
      <c r="M145" s="5">
        <v>0</v>
      </c>
      <c r="N145" s="6">
        <v>22679533.341904417</v>
      </c>
      <c r="O145" s="6">
        <v>0</v>
      </c>
      <c r="P145" s="6">
        <v>0</v>
      </c>
      <c r="Q145" s="6">
        <v>1030807.8398867697</v>
      </c>
      <c r="R145" s="6">
        <v>0</v>
      </c>
      <c r="S145" s="6">
        <v>0</v>
      </c>
      <c r="T145" s="6">
        <v>0</v>
      </c>
      <c r="U145" s="6">
        <v>1277398.2793915616</v>
      </c>
      <c r="V145" s="7">
        <f t="shared" si="2"/>
        <v>64521740.702339403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46982498.213337399</v>
      </c>
      <c r="J146" s="5">
        <v>3503965.1855203998</v>
      </c>
      <c r="K146" s="5">
        <v>732775.39366516005</v>
      </c>
      <c r="L146" s="5">
        <v>0</v>
      </c>
      <c r="M146" s="5">
        <v>0</v>
      </c>
      <c r="N146" s="6">
        <v>27230608.986339461</v>
      </c>
      <c r="O146" s="6">
        <v>0</v>
      </c>
      <c r="P146" s="6">
        <v>0</v>
      </c>
      <c r="Q146" s="6">
        <v>0</v>
      </c>
      <c r="R146" s="6">
        <v>3728021.3228968396</v>
      </c>
      <c r="S146" s="6">
        <v>0</v>
      </c>
      <c r="T146" s="6">
        <v>0</v>
      </c>
      <c r="U146" s="6">
        <v>1577412.8611478237</v>
      </c>
      <c r="V146" s="7">
        <f t="shared" si="2"/>
        <v>83755281.962907076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114472907.43694226</v>
      </c>
      <c r="J147" s="5">
        <v>6526929.9909501998</v>
      </c>
      <c r="K147" s="5">
        <v>1547657.6018099999</v>
      </c>
      <c r="L147" s="5">
        <v>0</v>
      </c>
      <c r="M147" s="5">
        <v>0</v>
      </c>
      <c r="N147" s="6">
        <v>57661797.305654496</v>
      </c>
      <c r="O147" s="6">
        <v>0</v>
      </c>
      <c r="P147" s="6">
        <v>0</v>
      </c>
      <c r="Q147" s="6">
        <v>0</v>
      </c>
      <c r="R147" s="6">
        <v>9083327.9635557774</v>
      </c>
      <c r="S147" s="6">
        <v>0</v>
      </c>
      <c r="T147" s="6">
        <v>0</v>
      </c>
      <c r="U147" s="6">
        <v>3843368.1330456911</v>
      </c>
      <c r="V147" s="7">
        <f t="shared" si="2"/>
        <v>193135988.43195844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7273330.6367323063</v>
      </c>
      <c r="J148" s="5">
        <v>469722.51583711</v>
      </c>
      <c r="K148" s="5">
        <v>132884.18099548001</v>
      </c>
      <c r="L148" s="5">
        <v>0</v>
      </c>
      <c r="M148" s="5">
        <v>0</v>
      </c>
      <c r="N148" s="6">
        <v>3128689.993305942</v>
      </c>
      <c r="O148" s="6">
        <v>0</v>
      </c>
      <c r="P148" s="6">
        <v>0</v>
      </c>
      <c r="Q148" s="6">
        <v>1405000.1187970527</v>
      </c>
      <c r="R148" s="6">
        <v>571597.29464908049</v>
      </c>
      <c r="S148" s="6">
        <v>0</v>
      </c>
      <c r="T148" s="6">
        <v>0</v>
      </c>
      <c r="U148" s="6">
        <v>241903.44580648505</v>
      </c>
      <c r="V148" s="7">
        <f t="shared" si="2"/>
        <v>13223128.186123457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63422184.043909915</v>
      </c>
      <c r="J149" s="5">
        <v>5639317.6380089996</v>
      </c>
      <c r="K149" s="5">
        <v>2485497.5384614998</v>
      </c>
      <c r="L149" s="5">
        <v>0</v>
      </c>
      <c r="M149" s="5">
        <v>0</v>
      </c>
      <c r="N149" s="6">
        <v>33875381.688230664</v>
      </c>
      <c r="O149" s="6">
        <v>0</v>
      </c>
      <c r="P149" s="6">
        <v>0</v>
      </c>
      <c r="Q149" s="6">
        <v>-4765024.5494088242</v>
      </c>
      <c r="R149" s="6">
        <v>0</v>
      </c>
      <c r="S149" s="6">
        <v>0</v>
      </c>
      <c r="T149" s="6">
        <v>0</v>
      </c>
      <c r="U149" s="6">
        <v>1692851.4000000001</v>
      </c>
      <c r="V149" s="7">
        <f t="shared" si="2"/>
        <v>102350207.75920227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26967373.368094329</v>
      </c>
      <c r="J150" s="5">
        <v>826249.52036197996</v>
      </c>
      <c r="K150" s="5">
        <v>414351.50226243999</v>
      </c>
      <c r="L150" s="5">
        <v>0</v>
      </c>
      <c r="M150" s="5">
        <v>0</v>
      </c>
      <c r="N150" s="6">
        <v>7273343.3835058231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836760.24</v>
      </c>
      <c r="V150" s="7">
        <f t="shared" si="2"/>
        <v>36318078.014224574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48164664.422943667</v>
      </c>
      <c r="J151" s="5">
        <v>2976620.8054299001</v>
      </c>
      <c r="K151" s="5">
        <v>1385889.9004525</v>
      </c>
      <c r="L151" s="5">
        <v>0</v>
      </c>
      <c r="M151" s="5">
        <v>0</v>
      </c>
      <c r="N151" s="6">
        <v>20265170.325836021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74038215.454662085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59756684.23319225</v>
      </c>
      <c r="J152" s="5">
        <v>3141669.3846153999</v>
      </c>
      <c r="K152" s="5">
        <v>1806008.9140271</v>
      </c>
      <c r="L152" s="5">
        <v>0</v>
      </c>
      <c r="M152" s="5">
        <v>0</v>
      </c>
      <c r="N152" s="6">
        <v>26665901.681284968</v>
      </c>
      <c r="O152" s="6">
        <v>0</v>
      </c>
      <c r="P152" s="6">
        <v>0</v>
      </c>
      <c r="Q152" s="6">
        <v>-6883048.0070566097</v>
      </c>
      <c r="R152" s="6">
        <v>0</v>
      </c>
      <c r="S152" s="6">
        <v>0</v>
      </c>
      <c r="T152" s="6">
        <v>0</v>
      </c>
      <c r="U152" s="6">
        <v>1748748.0826358323</v>
      </c>
      <c r="V152" s="7">
        <f t="shared" si="2"/>
        <v>86235964.288698941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26760061.647891898</v>
      </c>
      <c r="J153" s="5">
        <v>3554724.4615385002</v>
      </c>
      <c r="K153" s="5">
        <v>1499138.8416289999</v>
      </c>
      <c r="L153" s="5">
        <v>0</v>
      </c>
      <c r="M153" s="5">
        <v>0</v>
      </c>
      <c r="N153" s="6">
        <v>28357085.43304424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750364.35736416769</v>
      </c>
      <c r="V153" s="7">
        <f t="shared" si="2"/>
        <v>60921374.741467811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12218003.593775973</v>
      </c>
      <c r="J154" s="5">
        <v>912521.57466063998</v>
      </c>
      <c r="K154" s="5">
        <v>487716.31674207997</v>
      </c>
      <c r="L154" s="5">
        <v>0</v>
      </c>
      <c r="M154" s="5">
        <v>0</v>
      </c>
      <c r="N154" s="6">
        <v>6235546.2593256962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20313113.503445532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49673766.39409633</v>
      </c>
      <c r="J155" s="5">
        <v>3228105.7918552002</v>
      </c>
      <c r="K155" s="5">
        <v>1580703.2941176</v>
      </c>
      <c r="L155" s="5">
        <v>0</v>
      </c>
      <c r="M155" s="5">
        <v>0</v>
      </c>
      <c r="N155" s="6">
        <v>28237201.629949022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84587221.351077005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118452426.56948639</v>
      </c>
      <c r="J156" s="5">
        <v>7984038.0180994999</v>
      </c>
      <c r="K156" s="5">
        <v>3304398.2895928002</v>
      </c>
      <c r="L156" s="5">
        <v>0</v>
      </c>
      <c r="M156" s="5">
        <v>0</v>
      </c>
      <c r="N156" s="6">
        <v>63447786.417826235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3514159.2600000002</v>
      </c>
      <c r="V156" s="7">
        <f t="shared" si="2"/>
        <v>196702808.55500492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8854479.0722491778</v>
      </c>
      <c r="J157" s="5">
        <v>323407.66515836999</v>
      </c>
      <c r="K157" s="5">
        <v>217412.95022624001</v>
      </c>
      <c r="L157" s="5">
        <v>0</v>
      </c>
      <c r="M157" s="5">
        <v>0</v>
      </c>
      <c r="N157" s="6">
        <v>3788969.7532494613</v>
      </c>
      <c r="O157" s="6">
        <v>0</v>
      </c>
      <c r="P157" s="6">
        <v>0</v>
      </c>
      <c r="Q157" s="6">
        <v>-523849.725102311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12909909.771310871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12078329.902453352</v>
      </c>
      <c r="J158" s="5">
        <v>1344525.1221719999</v>
      </c>
      <c r="K158" s="5">
        <v>758838.44343890995</v>
      </c>
      <c r="L158" s="5">
        <v>0</v>
      </c>
      <c r="M158" s="5">
        <v>0</v>
      </c>
      <c r="N158" s="6">
        <v>9474031.2469352074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23994528.659469534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54217121.170462646</v>
      </c>
      <c r="J159" s="5">
        <v>4220668.7420814997</v>
      </c>
      <c r="K159" s="5">
        <v>1736909.7556561001</v>
      </c>
      <c r="L159" s="5">
        <v>0</v>
      </c>
      <c r="M159" s="5">
        <v>0</v>
      </c>
      <c r="N159" s="6">
        <v>29283127.259830043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1532379.6</v>
      </c>
      <c r="V159" s="7">
        <f t="shared" si="2"/>
        <v>90990206.528030276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13485185.076662738</v>
      </c>
      <c r="J160" s="5">
        <v>456401.94570136</v>
      </c>
      <c r="K160" s="5">
        <v>278347.51131222001</v>
      </c>
      <c r="L160" s="5">
        <v>0</v>
      </c>
      <c r="M160" s="5">
        <v>0</v>
      </c>
      <c r="N160" s="6">
        <v>4203585.6570345284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418582.26</v>
      </c>
      <c r="V160" s="7">
        <f t="shared" si="2"/>
        <v>18842102.450710848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57307562.86615099</v>
      </c>
      <c r="J161" s="5">
        <v>2218019.2941176002</v>
      </c>
      <c r="K161" s="5">
        <v>1363009.5022624</v>
      </c>
      <c r="L161" s="5">
        <v>0</v>
      </c>
      <c r="M161" s="5">
        <v>0</v>
      </c>
      <c r="N161" s="6">
        <v>14592877.342436714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1728324.7589270382</v>
      </c>
      <c r="V161" s="7">
        <f t="shared" si="2"/>
        <v>77209793.763894737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36054964.184238262</v>
      </c>
      <c r="J162" s="5">
        <v>1716010.6515837</v>
      </c>
      <c r="K162" s="5">
        <v>806598.90497737995</v>
      </c>
      <c r="L162" s="5">
        <v>0</v>
      </c>
      <c r="M162" s="5">
        <v>0</v>
      </c>
      <c r="N162" s="6">
        <v>13167464.934324455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1085419.9725910451</v>
      </c>
      <c r="V162" s="7">
        <f t="shared" si="2"/>
        <v>52830458.647714838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44130463.063963175</v>
      </c>
      <c r="J163" s="5">
        <v>2663132.5520362002</v>
      </c>
      <c r="K163" s="5">
        <v>1765822.5882353</v>
      </c>
      <c r="L163" s="5">
        <v>0</v>
      </c>
      <c r="M163" s="5">
        <v>0</v>
      </c>
      <c r="N163" s="6">
        <v>21691939.438361138</v>
      </c>
      <c r="O163" s="6">
        <v>0</v>
      </c>
      <c r="P163" s="6">
        <v>0</v>
      </c>
      <c r="Q163" s="6">
        <v>19602418.643250585</v>
      </c>
      <c r="R163" s="6">
        <v>0</v>
      </c>
      <c r="S163" s="6">
        <v>0</v>
      </c>
      <c r="T163" s="6">
        <v>0</v>
      </c>
      <c r="U163" s="6">
        <v>1328529.5684819168</v>
      </c>
      <c r="V163" s="7">
        <f t="shared" si="2"/>
        <v>91182305.854328319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76640533.325580239</v>
      </c>
      <c r="J164" s="5">
        <v>6169916.2262442997</v>
      </c>
      <c r="K164" s="5">
        <v>1864531.040724</v>
      </c>
      <c r="L164" s="5">
        <v>0</v>
      </c>
      <c r="M164" s="5">
        <v>0</v>
      </c>
      <c r="N164" s="6">
        <v>38273626.919284157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2355562.44</v>
      </c>
      <c r="V164" s="7">
        <f t="shared" si="2"/>
        <v>125304169.95183268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66688793.69785884</v>
      </c>
      <c r="J165" s="5">
        <v>5684825.1855202997</v>
      </c>
      <c r="K165" s="5">
        <v>2583147.4027149002</v>
      </c>
      <c r="L165" s="5">
        <v>0</v>
      </c>
      <c r="M165" s="5">
        <v>0</v>
      </c>
      <c r="N165" s="6">
        <v>42907029.069684088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1962151.0199999998</v>
      </c>
      <c r="V165" s="7">
        <f t="shared" si="2"/>
        <v>119825946.37577812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108715221.17919309</v>
      </c>
      <c r="J166" s="5">
        <v>8821912.3981899992</v>
      </c>
      <c r="K166" s="5">
        <v>4652657.9276018003</v>
      </c>
      <c r="L166" s="5">
        <v>0</v>
      </c>
      <c r="M166" s="5">
        <v>0</v>
      </c>
      <c r="N166" s="6">
        <v>62369315.514762074</v>
      </c>
      <c r="O166" s="6">
        <v>0</v>
      </c>
      <c r="P166" s="6">
        <v>0</v>
      </c>
      <c r="Q166" s="6">
        <v>-2933779.2085555554</v>
      </c>
      <c r="R166" s="6">
        <v>0</v>
      </c>
      <c r="S166" s="6">
        <v>0</v>
      </c>
      <c r="T166" s="6">
        <v>0</v>
      </c>
      <c r="U166" s="6">
        <v>3181007.3400000003</v>
      </c>
      <c r="V166" s="7">
        <f t="shared" si="2"/>
        <v>184806335.15119141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93008750.701625034</v>
      </c>
      <c r="J167" s="5">
        <v>5338042.1719457004</v>
      </c>
      <c r="K167" s="5">
        <v>2940493.8914027</v>
      </c>
      <c r="L167" s="5">
        <v>0</v>
      </c>
      <c r="M167" s="5">
        <v>0</v>
      </c>
      <c r="N167" s="6">
        <v>41954456.585808821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3079677.0600000005</v>
      </c>
      <c r="V167" s="7">
        <f t="shared" si="2"/>
        <v>146321420.41078228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214751381.03952712</v>
      </c>
      <c r="J168" s="5">
        <v>14368508.208145</v>
      </c>
      <c r="K168" s="5">
        <v>9129291.8552036006</v>
      </c>
      <c r="L168" s="5">
        <v>0</v>
      </c>
      <c r="M168" s="5">
        <v>0</v>
      </c>
      <c r="N168" s="6">
        <v>94202928.348465815</v>
      </c>
      <c r="O168" s="6">
        <v>0</v>
      </c>
      <c r="P168" s="6">
        <v>0</v>
      </c>
      <c r="Q168" s="6">
        <v>-21169420.660479084</v>
      </c>
      <c r="R168" s="6">
        <v>0</v>
      </c>
      <c r="S168" s="6">
        <v>0</v>
      </c>
      <c r="T168" s="6">
        <v>0</v>
      </c>
      <c r="U168" s="6">
        <v>7304905.2368298639</v>
      </c>
      <c r="V168" s="7">
        <f t="shared" si="2"/>
        <v>318587594.02769232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53139613.553934112</v>
      </c>
      <c r="J169" s="5">
        <v>4350375.6651584003</v>
      </c>
      <c r="K169" s="5">
        <v>3187431.520362</v>
      </c>
      <c r="L169" s="5">
        <v>0</v>
      </c>
      <c r="M169" s="5">
        <v>0</v>
      </c>
      <c r="N169" s="6">
        <v>49272572.759437114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1823876.3031701376</v>
      </c>
      <c r="V169" s="7">
        <f t="shared" si="2"/>
        <v>111773869.80206177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70349780.381112382</v>
      </c>
      <c r="J170" s="5">
        <v>6252790.8054299001</v>
      </c>
      <c r="K170" s="5">
        <v>3032546.5520362002</v>
      </c>
      <c r="L170" s="5">
        <v>0</v>
      </c>
      <c r="M170" s="5">
        <v>0</v>
      </c>
      <c r="N170" s="6">
        <v>37475675.596977144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1917713.7382075826</v>
      </c>
      <c r="V170" s="7">
        <f t="shared" si="2"/>
        <v>119028507.07376321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23192160.000146523</v>
      </c>
      <c r="J171" s="5">
        <v>1244799.1221719999</v>
      </c>
      <c r="K171" s="5">
        <v>492009.66515836999</v>
      </c>
      <c r="L171" s="5">
        <v>0</v>
      </c>
      <c r="M171" s="5">
        <v>0</v>
      </c>
      <c r="N171" s="6">
        <v>9712699.6109016426</v>
      </c>
      <c r="O171" s="6">
        <v>0</v>
      </c>
      <c r="P171" s="6">
        <v>0</v>
      </c>
      <c r="Q171" s="6">
        <v>-4455604.6372987013</v>
      </c>
      <c r="R171" s="6">
        <v>0</v>
      </c>
      <c r="S171" s="6">
        <v>0</v>
      </c>
      <c r="T171" s="6">
        <v>0</v>
      </c>
      <c r="U171" s="6">
        <v>879939.90065655112</v>
      </c>
      <c r="V171" s="7">
        <f t="shared" si="2"/>
        <v>31066003.661736384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27723651.894680329</v>
      </c>
      <c r="J172" s="5">
        <v>1978916.9230769</v>
      </c>
      <c r="K172" s="5">
        <v>815409.95475112996</v>
      </c>
      <c r="L172" s="5">
        <v>0</v>
      </c>
      <c r="M172" s="5">
        <v>0</v>
      </c>
      <c r="N172" s="6">
        <v>14273801.98539917</v>
      </c>
      <c r="O172" s="6">
        <v>0</v>
      </c>
      <c r="P172" s="6">
        <v>0</v>
      </c>
      <c r="Q172" s="6">
        <v>-3756893.4714927482</v>
      </c>
      <c r="R172" s="6">
        <v>0</v>
      </c>
      <c r="S172" s="6">
        <v>0</v>
      </c>
      <c r="T172" s="6">
        <v>0</v>
      </c>
      <c r="U172" s="6">
        <v>762150.39126176783</v>
      </c>
      <c r="V172" s="7">
        <f t="shared" si="2"/>
        <v>41797037.677676558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111213788.55627364</v>
      </c>
      <c r="J173" s="5">
        <v>6417308.5972851003</v>
      </c>
      <c r="K173" s="5">
        <v>2585675.7466063001</v>
      </c>
      <c r="L173" s="5">
        <v>0</v>
      </c>
      <c r="M173" s="5">
        <v>0</v>
      </c>
      <c r="N173" s="6">
        <v>51406731.418796264</v>
      </c>
      <c r="O173" s="6">
        <v>0</v>
      </c>
      <c r="P173" s="6">
        <v>0</v>
      </c>
      <c r="Q173" s="6">
        <v>-15504846.94117693</v>
      </c>
      <c r="R173" s="6">
        <v>0</v>
      </c>
      <c r="S173" s="6">
        <v>0</v>
      </c>
      <c r="T173" s="6">
        <v>0</v>
      </c>
      <c r="U173" s="6">
        <v>3326157.1698740991</v>
      </c>
      <c r="V173" s="7">
        <f t="shared" si="2"/>
        <v>159444814.5476585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32913734.361312196</v>
      </c>
      <c r="J174" s="5">
        <v>2821766.8868777999</v>
      </c>
      <c r="K174" s="5">
        <v>1551440.4977374999</v>
      </c>
      <c r="L174" s="5">
        <v>0</v>
      </c>
      <c r="M174" s="5">
        <v>0</v>
      </c>
      <c r="N174" s="6">
        <v>17563876.301336095</v>
      </c>
      <c r="O174" s="6">
        <v>0</v>
      </c>
      <c r="P174" s="6">
        <v>0</v>
      </c>
      <c r="Q174" s="6">
        <v>-8585156.9649551343</v>
      </c>
      <c r="R174" s="6">
        <v>0</v>
      </c>
      <c r="S174" s="6">
        <v>0</v>
      </c>
      <c r="T174" s="6">
        <v>0</v>
      </c>
      <c r="U174" s="6">
        <v>1106066.1600000001</v>
      </c>
      <c r="V174" s="7">
        <f t="shared" si="2"/>
        <v>47371727.242308453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5627356.9728136659</v>
      </c>
      <c r="J175" s="5">
        <v>136651.67420814</v>
      </c>
      <c r="K175" s="5">
        <v>35822.515837104002</v>
      </c>
      <c r="L175" s="5">
        <v>0</v>
      </c>
      <c r="M175" s="5">
        <v>0</v>
      </c>
      <c r="N175" s="6">
        <v>1245386.3814253611</v>
      </c>
      <c r="O175" s="6">
        <v>0</v>
      </c>
      <c r="P175" s="6">
        <v>0</v>
      </c>
      <c r="Q175" s="6">
        <v>1562340.9958384857</v>
      </c>
      <c r="R175" s="6">
        <v>0</v>
      </c>
      <c r="S175" s="6">
        <v>0</v>
      </c>
      <c r="T175" s="6">
        <v>0</v>
      </c>
      <c r="U175" s="6">
        <v>201457.76870452464</v>
      </c>
      <c r="V175" s="7">
        <f t="shared" si="2"/>
        <v>8809016.308827281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222029408.1233153</v>
      </c>
      <c r="J176" s="5">
        <v>24392805.248868998</v>
      </c>
      <c r="K176" s="5">
        <v>11488264.117647</v>
      </c>
      <c r="L176" s="5">
        <v>0</v>
      </c>
      <c r="M176" s="5">
        <v>0</v>
      </c>
      <c r="N176" s="6">
        <v>163452957.16840008</v>
      </c>
      <c r="O176" s="6">
        <v>0</v>
      </c>
      <c r="P176" s="6">
        <v>0</v>
      </c>
      <c r="Q176" s="6">
        <v>-12756753.43817262</v>
      </c>
      <c r="R176" s="6">
        <v>0</v>
      </c>
      <c r="S176" s="6">
        <v>0</v>
      </c>
      <c r="T176" s="6">
        <v>0</v>
      </c>
      <c r="U176" s="6">
        <v>7948589.2512954762</v>
      </c>
      <c r="V176" s="7">
        <f t="shared" si="2"/>
        <v>416555270.47135419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106715400.3569867</v>
      </c>
      <c r="J177" s="5">
        <v>8129518.0452488996</v>
      </c>
      <c r="K177" s="5">
        <v>3098768.760181</v>
      </c>
      <c r="L177" s="5">
        <v>0</v>
      </c>
      <c r="M177" s="5">
        <v>0</v>
      </c>
      <c r="N177" s="6">
        <v>60717260.148294576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3494079.6207363042</v>
      </c>
      <c r="V177" s="7">
        <f t="shared" si="2"/>
        <v>182155026.93144748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81186035.505799949</v>
      </c>
      <c r="J178" s="5">
        <v>9627276.4886878002</v>
      </c>
      <c r="K178" s="5">
        <v>3753892.6515837</v>
      </c>
      <c r="L178" s="5">
        <v>0</v>
      </c>
      <c r="M178" s="5">
        <v>0</v>
      </c>
      <c r="N178" s="6">
        <v>66611825.869690567</v>
      </c>
      <c r="O178" s="6">
        <v>0</v>
      </c>
      <c r="P178" s="6">
        <v>0</v>
      </c>
      <c r="Q178" s="6">
        <v>401236.50592255592</v>
      </c>
      <c r="R178" s="6">
        <v>0</v>
      </c>
      <c r="S178" s="6">
        <v>0</v>
      </c>
      <c r="T178" s="6">
        <v>0</v>
      </c>
      <c r="U178" s="6">
        <v>2633573.7444417467</v>
      </c>
      <c r="V178" s="7">
        <f t="shared" si="2"/>
        <v>164213840.76612633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16262720.907511024</v>
      </c>
      <c r="J179" s="5">
        <v>926411.43891402998</v>
      </c>
      <c r="K179" s="5">
        <v>306605.76470588002</v>
      </c>
      <c r="L179" s="5">
        <v>0</v>
      </c>
      <c r="M179" s="5">
        <v>0</v>
      </c>
      <c r="N179" s="6">
        <v>5195998.3062696764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532474.61482194823</v>
      </c>
      <c r="V179" s="7">
        <f t="shared" si="2"/>
        <v>23224211.032222558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28768486.527512968</v>
      </c>
      <c r="J180" s="5">
        <v>2798345.3122172002</v>
      </c>
      <c r="K180" s="5">
        <v>1586064.4343890999</v>
      </c>
      <c r="L180" s="5">
        <v>0</v>
      </c>
      <c r="M180" s="5">
        <v>0</v>
      </c>
      <c r="N180" s="6">
        <v>21197307.385933839</v>
      </c>
      <c r="O180" s="6">
        <v>0</v>
      </c>
      <c r="P180" s="6">
        <v>0</v>
      </c>
      <c r="Q180" s="6">
        <v>9676138.3021662012</v>
      </c>
      <c r="R180" s="6">
        <v>0</v>
      </c>
      <c r="S180" s="6">
        <v>0</v>
      </c>
      <c r="T180" s="6">
        <v>0</v>
      </c>
      <c r="U180" s="6">
        <v>1050698.5289171245</v>
      </c>
      <c r="V180" s="7">
        <f t="shared" si="2"/>
        <v>65077040.491136432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57830955.069607936</v>
      </c>
      <c r="J181" s="5">
        <v>5504986.8506787</v>
      </c>
      <c r="K181" s="5">
        <v>2398070.6968326</v>
      </c>
      <c r="L181" s="5">
        <v>0</v>
      </c>
      <c r="M181" s="5">
        <v>0</v>
      </c>
      <c r="N181" s="6">
        <v>42371390.280827805</v>
      </c>
      <c r="O181" s="6">
        <v>0</v>
      </c>
      <c r="P181" s="6">
        <v>0</v>
      </c>
      <c r="Q181" s="6">
        <v>-8559643.4678566344</v>
      </c>
      <c r="R181" s="6">
        <v>0</v>
      </c>
      <c r="S181" s="6">
        <v>0</v>
      </c>
      <c r="T181" s="6">
        <v>0</v>
      </c>
      <c r="U181" s="6">
        <v>2112134.031082876</v>
      </c>
      <c r="V181" s="7">
        <f t="shared" si="2"/>
        <v>101657893.4611733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8994072.6573148556</v>
      </c>
      <c r="J182" s="5">
        <v>914025.63800905005</v>
      </c>
      <c r="K182" s="5">
        <v>450004.56108597002</v>
      </c>
      <c r="L182" s="5">
        <v>0</v>
      </c>
      <c r="M182" s="5">
        <v>0</v>
      </c>
      <c r="N182" s="6">
        <v>6879419.1905748807</v>
      </c>
      <c r="O182" s="6">
        <v>0</v>
      </c>
      <c r="P182" s="6">
        <v>0</v>
      </c>
      <c r="Q182" s="6">
        <v>-3276082.095987252</v>
      </c>
      <c r="R182" s="6">
        <v>0</v>
      </c>
      <c r="S182" s="6">
        <v>0</v>
      </c>
      <c r="T182" s="6">
        <v>0</v>
      </c>
      <c r="U182" s="6">
        <v>306262.62555840932</v>
      </c>
      <c r="V182" s="7">
        <f t="shared" si="2"/>
        <v>14267702.576555911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136828353.60207808</v>
      </c>
      <c r="J183" s="5">
        <v>9386933.7194570005</v>
      </c>
      <c r="K183" s="5">
        <v>5043368.7511312002</v>
      </c>
      <c r="L183" s="5">
        <v>0</v>
      </c>
      <c r="M183" s="5">
        <v>0</v>
      </c>
      <c r="N183" s="6">
        <v>93179857.424022466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4659225.294441591</v>
      </c>
      <c r="V183" s="7">
        <f t="shared" si="2"/>
        <v>249097738.79113033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43884569.685518831</v>
      </c>
      <c r="J184" s="5">
        <v>2430155.239819</v>
      </c>
      <c r="K184" s="5">
        <v>2012220.3800905</v>
      </c>
      <c r="L184" s="5">
        <v>0</v>
      </c>
      <c r="M184" s="5">
        <v>0</v>
      </c>
      <c r="N184" s="6">
        <v>20393809.737155743</v>
      </c>
      <c r="O184" s="6">
        <v>0</v>
      </c>
      <c r="P184" s="6">
        <v>0</v>
      </c>
      <c r="Q184" s="6">
        <v>853272.86462205648</v>
      </c>
      <c r="R184" s="6">
        <v>0</v>
      </c>
      <c r="S184" s="6">
        <v>0</v>
      </c>
      <c r="T184" s="6">
        <v>0</v>
      </c>
      <c r="U184" s="6">
        <v>1136591.1230150356</v>
      </c>
      <c r="V184" s="7">
        <f t="shared" si="2"/>
        <v>70710619.030221149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36613686.474694125</v>
      </c>
      <c r="J185" s="5">
        <v>2507065.5294118002</v>
      </c>
      <c r="K185" s="5">
        <v>1938395.4479638</v>
      </c>
      <c r="L185" s="5">
        <v>0</v>
      </c>
      <c r="M185" s="5">
        <v>0</v>
      </c>
      <c r="N185" s="6">
        <v>21178525.215320352</v>
      </c>
      <c r="O185" s="6">
        <v>0</v>
      </c>
      <c r="P185" s="6">
        <v>0</v>
      </c>
      <c r="Q185" s="6">
        <v>9368710.4558199644</v>
      </c>
      <c r="R185" s="6">
        <v>0</v>
      </c>
      <c r="S185" s="6">
        <v>0</v>
      </c>
      <c r="T185" s="6">
        <v>0</v>
      </c>
      <c r="U185" s="6">
        <v>948278.43422434677</v>
      </c>
      <c r="V185" s="7">
        <f t="shared" si="2"/>
        <v>72554661.557434395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40002086.018442996</v>
      </c>
      <c r="J186" s="5">
        <v>3561948.2262443998</v>
      </c>
      <c r="K186" s="5">
        <v>2239393.2941176002</v>
      </c>
      <c r="L186" s="5">
        <v>0</v>
      </c>
      <c r="M186" s="5">
        <v>0</v>
      </c>
      <c r="N186" s="6">
        <v>32450047.322065752</v>
      </c>
      <c r="O186" s="6">
        <v>0</v>
      </c>
      <c r="P186" s="6">
        <v>0</v>
      </c>
      <c r="Q186" s="6">
        <v>-2435290.4057019055</v>
      </c>
      <c r="R186" s="6">
        <v>0</v>
      </c>
      <c r="S186" s="6">
        <v>0</v>
      </c>
      <c r="T186" s="6">
        <v>0</v>
      </c>
      <c r="U186" s="6">
        <v>1036036.4974855662</v>
      </c>
      <c r="V186" s="7">
        <f t="shared" si="2"/>
        <v>76854220.952654406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13791511.56793271</v>
      </c>
      <c r="J187" s="5">
        <v>680091.47511312005</v>
      </c>
      <c r="K187" s="5">
        <v>524281.87330317002</v>
      </c>
      <c r="L187" s="5">
        <v>0</v>
      </c>
      <c r="M187" s="5">
        <v>0</v>
      </c>
      <c r="N187" s="6">
        <v>5289798.770365485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357194.1056595135</v>
      </c>
      <c r="V187" s="7">
        <f t="shared" si="2"/>
        <v>20642877.792374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16301562.778397804</v>
      </c>
      <c r="J188" s="5">
        <v>1215232.9140272001</v>
      </c>
      <c r="K188" s="5">
        <v>653517.02262444003</v>
      </c>
      <c r="L188" s="5">
        <v>0</v>
      </c>
      <c r="M188" s="5">
        <v>0</v>
      </c>
      <c r="N188" s="6">
        <v>10715324.237799533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422203.33201337664</v>
      </c>
      <c r="V188" s="7">
        <f t="shared" si="2"/>
        <v>29307840.284862354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35020317.780256078</v>
      </c>
      <c r="J189" s="5">
        <v>1280907.7918552</v>
      </c>
      <c r="K189" s="5">
        <v>640128.83257919003</v>
      </c>
      <c r="L189" s="5">
        <v>0</v>
      </c>
      <c r="M189" s="5">
        <v>0</v>
      </c>
      <c r="N189" s="6">
        <v>9021656.5667307079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1076085.176941745</v>
      </c>
      <c r="V189" s="7">
        <f t="shared" si="2"/>
        <v>47039096.14836292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9857256.0455244221</v>
      </c>
      <c r="J190" s="5">
        <v>410773.24886877998</v>
      </c>
      <c r="K190" s="5">
        <v>189322.29864254</v>
      </c>
      <c r="L190" s="5">
        <v>0</v>
      </c>
      <c r="M190" s="5">
        <v>0</v>
      </c>
      <c r="N190" s="6">
        <v>3372594.6222992991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259799.00578517411</v>
      </c>
      <c r="V190" s="7">
        <f t="shared" si="2"/>
        <v>14089745.221120216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8771692.3535546474</v>
      </c>
      <c r="J191" s="5">
        <v>284143.83710407</v>
      </c>
      <c r="K191" s="5">
        <v>230467.42081447999</v>
      </c>
      <c r="L191" s="5">
        <v>0</v>
      </c>
      <c r="M191" s="5">
        <v>0</v>
      </c>
      <c r="N191" s="6">
        <v>2433951.4938187539</v>
      </c>
      <c r="O191" s="6">
        <v>0</v>
      </c>
      <c r="P191" s="6">
        <v>0</v>
      </c>
      <c r="Q191" s="6">
        <v>-846460.46911640803</v>
      </c>
      <c r="R191" s="6">
        <v>0</v>
      </c>
      <c r="S191" s="6">
        <v>0</v>
      </c>
      <c r="T191" s="6">
        <v>0</v>
      </c>
      <c r="U191" s="6">
        <v>389658.99884517066</v>
      </c>
      <c r="V191" s="7">
        <f t="shared" si="2"/>
        <v>11263453.635020716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55169097.275678471</v>
      </c>
      <c r="J192" s="5">
        <v>4984643.0316741997</v>
      </c>
      <c r="K192" s="5">
        <v>2690232.5339366999</v>
      </c>
      <c r="L192" s="5">
        <v>0</v>
      </c>
      <c r="M192" s="5">
        <v>0</v>
      </c>
      <c r="N192" s="6">
        <v>37555255.782957837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1428855.4423032349</v>
      </c>
      <c r="V192" s="7">
        <f t="shared" si="2"/>
        <v>101828084.06655045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32600042.095359184</v>
      </c>
      <c r="J193" s="5">
        <v>2584724.5520362002</v>
      </c>
      <c r="K193" s="5">
        <v>1486476.5158371001</v>
      </c>
      <c r="L193" s="5">
        <v>0</v>
      </c>
      <c r="M193" s="5">
        <v>0</v>
      </c>
      <c r="N193" s="6">
        <v>18372223.580680571</v>
      </c>
      <c r="O193" s="6">
        <v>0</v>
      </c>
      <c r="P193" s="6">
        <v>0</v>
      </c>
      <c r="Q193" s="6">
        <v>-4413729.8211807944</v>
      </c>
      <c r="R193" s="6">
        <v>0</v>
      </c>
      <c r="S193" s="6">
        <v>0</v>
      </c>
      <c r="T193" s="6">
        <v>0</v>
      </c>
      <c r="U193" s="6">
        <v>844326.80372683657</v>
      </c>
      <c r="V193" s="7">
        <f t="shared" si="2"/>
        <v>51474063.726459101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46181891.308261268</v>
      </c>
      <c r="J194" s="5">
        <v>4584968.4343891004</v>
      </c>
      <c r="K194" s="5">
        <v>2895532.4705881998</v>
      </c>
      <c r="L194" s="5">
        <v>0</v>
      </c>
      <c r="M194" s="5">
        <v>0</v>
      </c>
      <c r="N194" s="6">
        <v>36783280.23831635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1318673.2625189873</v>
      </c>
      <c r="V194" s="7">
        <f t="shared" si="2"/>
        <v>91764345.714073911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242881454.91524449</v>
      </c>
      <c r="J195" s="5">
        <v>18361292.932126999</v>
      </c>
      <c r="K195" s="5">
        <v>6613437.7556560999</v>
      </c>
      <c r="L195" s="5">
        <v>0</v>
      </c>
      <c r="M195" s="5">
        <v>0</v>
      </c>
      <c r="N195" s="6">
        <v>114005766.28846526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6935213.5974810123</v>
      </c>
      <c r="V195" s="7">
        <f t="shared" si="2"/>
        <v>388797165.48897386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53285003.836836807</v>
      </c>
      <c r="J196" s="5">
        <v>7501402.9140271004</v>
      </c>
      <c r="K196" s="5">
        <v>3679881.4751130999</v>
      </c>
      <c r="L196" s="5">
        <v>0</v>
      </c>
      <c r="M196" s="5">
        <v>0</v>
      </c>
      <c r="N196" s="6">
        <v>52503509.756849967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1765185.3602126718</v>
      </c>
      <c r="V196" s="7">
        <f t="shared" si="2"/>
        <v>118734983.34303965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19313353.40984888</v>
      </c>
      <c r="J197" s="5">
        <v>1568643.2036198999</v>
      </c>
      <c r="K197" s="5">
        <v>796879.12217194005</v>
      </c>
      <c r="L197" s="5">
        <v>0</v>
      </c>
      <c r="M197" s="5">
        <v>0</v>
      </c>
      <c r="N197" s="6">
        <v>7632818.5424032975</v>
      </c>
      <c r="O197" s="6">
        <v>0</v>
      </c>
      <c r="P197" s="6">
        <v>0</v>
      </c>
      <c r="Q197" s="6">
        <v>-4496283.4369621258</v>
      </c>
      <c r="R197" s="6">
        <v>0</v>
      </c>
      <c r="S197" s="6">
        <v>0</v>
      </c>
      <c r="T197" s="6">
        <v>0</v>
      </c>
      <c r="U197" s="6">
        <v>722787.69317678339</v>
      </c>
      <c r="V197" s="7">
        <f t="shared" si="2"/>
        <v>25538198.534258671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24783722.714807816</v>
      </c>
      <c r="J198" s="5">
        <v>4109192.2533936999</v>
      </c>
      <c r="K198" s="5">
        <v>2566686.6515837</v>
      </c>
      <c r="L198" s="5">
        <v>0</v>
      </c>
      <c r="M198" s="5">
        <v>0</v>
      </c>
      <c r="N198" s="6">
        <v>25709387.571147233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821016.44661054492</v>
      </c>
      <c r="V198" s="7">
        <f t="shared" si="2"/>
        <v>57990005.637543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19775340.054430503</v>
      </c>
      <c r="J199" s="5">
        <v>2304636.0814479999</v>
      </c>
      <c r="K199" s="5">
        <v>1028137.1131222</v>
      </c>
      <c r="L199" s="5">
        <v>0</v>
      </c>
      <c r="M199" s="5">
        <v>0</v>
      </c>
      <c r="N199" s="6">
        <v>15134089.007661594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569319.12435991515</v>
      </c>
      <c r="V199" s="7">
        <f t="shared" si="2"/>
        <v>38811521.381022207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74494603.487764046</v>
      </c>
      <c r="J200" s="5">
        <v>5799972.6877827998</v>
      </c>
      <c r="K200" s="5">
        <v>3316880.8235293999</v>
      </c>
      <c r="L200" s="5">
        <v>0</v>
      </c>
      <c r="M200" s="5">
        <v>0</v>
      </c>
      <c r="N200" s="6">
        <v>43066579.254251614</v>
      </c>
      <c r="O200" s="6">
        <v>0</v>
      </c>
      <c r="P200" s="6">
        <v>0</v>
      </c>
      <c r="Q200" s="6">
        <v>-4651607.5434239432</v>
      </c>
      <c r="R200" s="6">
        <v>0</v>
      </c>
      <c r="S200" s="6">
        <v>0</v>
      </c>
      <c r="T200" s="6">
        <v>0</v>
      </c>
      <c r="U200" s="6">
        <v>2144650.9799810508</v>
      </c>
      <c r="V200" s="7">
        <f t="shared" ref="V200:V263" si="3">+SUM(G200:U200)</f>
        <v>124171079.68988498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22141669.026898462</v>
      </c>
      <c r="J201" s="5">
        <v>977275.33936651004</v>
      </c>
      <c r="K201" s="5">
        <v>432132.85972851003</v>
      </c>
      <c r="L201" s="5">
        <v>0</v>
      </c>
      <c r="M201" s="5">
        <v>0</v>
      </c>
      <c r="N201" s="6">
        <v>5798404.7315633241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668337.71565903362</v>
      </c>
      <c r="V201" s="7">
        <f t="shared" si="3"/>
        <v>30017819.67321584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6131899.8297960265</v>
      </c>
      <c r="J202" s="5">
        <v>573715.50226245006</v>
      </c>
      <c r="K202" s="5">
        <v>232327.36651584</v>
      </c>
      <c r="L202" s="5">
        <v>0</v>
      </c>
      <c r="M202" s="5">
        <v>0</v>
      </c>
      <c r="N202" s="6">
        <v>3853632.7724991543</v>
      </c>
      <c r="O202" s="6">
        <v>0</v>
      </c>
      <c r="P202" s="6">
        <v>0</v>
      </c>
      <c r="Q202" s="6">
        <v>1885949.1664127074</v>
      </c>
      <c r="R202" s="6">
        <v>0</v>
      </c>
      <c r="S202" s="6">
        <v>0</v>
      </c>
      <c r="T202" s="6">
        <v>0</v>
      </c>
      <c r="U202" s="6">
        <v>247653.73591220059</v>
      </c>
      <c r="V202" s="7">
        <f t="shared" si="3"/>
        <v>12925178.373398378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45734093.852192096</v>
      </c>
      <c r="J203" s="5">
        <v>4047757.7013575002</v>
      </c>
      <c r="K203" s="5">
        <v>1501337.2217194999</v>
      </c>
      <c r="L203" s="5">
        <v>0</v>
      </c>
      <c r="M203" s="5">
        <v>0</v>
      </c>
      <c r="N203" s="6">
        <v>29361127.205649942</v>
      </c>
      <c r="O203" s="6">
        <v>0</v>
      </c>
      <c r="P203" s="6">
        <v>0</v>
      </c>
      <c r="Q203" s="6">
        <v>9464914.1694061905</v>
      </c>
      <c r="R203" s="6">
        <v>0</v>
      </c>
      <c r="S203" s="6">
        <v>0</v>
      </c>
      <c r="T203" s="6">
        <v>0</v>
      </c>
      <c r="U203" s="6">
        <v>1847097.8840877993</v>
      </c>
      <c r="V203" s="7">
        <f t="shared" si="3"/>
        <v>91956328.034413025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18032003.012691014</v>
      </c>
      <c r="J204" s="5">
        <v>2900351.1855203998</v>
      </c>
      <c r="K204" s="5">
        <v>1212829.2669683001</v>
      </c>
      <c r="L204" s="5">
        <v>0</v>
      </c>
      <c r="M204" s="5">
        <v>0</v>
      </c>
      <c r="N204" s="6">
        <v>15453616.870386584</v>
      </c>
      <c r="O204" s="6">
        <v>0</v>
      </c>
      <c r="P204" s="6">
        <v>0</v>
      </c>
      <c r="Q204" s="6">
        <v>-1960550.8939851813</v>
      </c>
      <c r="R204" s="6">
        <v>0</v>
      </c>
      <c r="S204" s="6">
        <v>0</v>
      </c>
      <c r="T204" s="6">
        <v>0</v>
      </c>
      <c r="U204" s="6">
        <v>545498.1</v>
      </c>
      <c r="V204" s="7">
        <f t="shared" si="3"/>
        <v>36183747.541581117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32625259.254468586</v>
      </c>
      <c r="J205" s="5">
        <v>3423652.1447963999</v>
      </c>
      <c r="K205" s="5">
        <v>1888847.9095023</v>
      </c>
      <c r="L205" s="5">
        <v>0</v>
      </c>
      <c r="M205" s="5">
        <v>0</v>
      </c>
      <c r="N205" s="6">
        <v>32593456.695272949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1179845.6399999999</v>
      </c>
      <c r="V205" s="7">
        <f t="shared" si="3"/>
        <v>71711061.644040227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27668440.166764751</v>
      </c>
      <c r="J206" s="5">
        <v>1224371.7918552</v>
      </c>
      <c r="K206" s="5">
        <v>495715.75565611001</v>
      </c>
      <c r="L206" s="5">
        <v>0</v>
      </c>
      <c r="M206" s="5">
        <v>0</v>
      </c>
      <c r="N206" s="6">
        <v>11395009.418511445</v>
      </c>
      <c r="O206" s="6">
        <v>0</v>
      </c>
      <c r="P206" s="6">
        <v>0</v>
      </c>
      <c r="Q206" s="6">
        <v>-1865629.7819438081</v>
      </c>
      <c r="R206" s="6">
        <v>0</v>
      </c>
      <c r="S206" s="6">
        <v>0</v>
      </c>
      <c r="T206" s="6">
        <v>0</v>
      </c>
      <c r="U206" s="6">
        <v>1050101.8373020447</v>
      </c>
      <c r="V206" s="7">
        <f t="shared" si="3"/>
        <v>39968009.188145742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23946778.871642727</v>
      </c>
      <c r="J207" s="5">
        <v>1396839.6470588001</v>
      </c>
      <c r="K207" s="5">
        <v>877425.59276017</v>
      </c>
      <c r="L207" s="5">
        <v>0</v>
      </c>
      <c r="M207" s="5">
        <v>0</v>
      </c>
      <c r="N207" s="6">
        <v>9418668.5126774926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766554.07882872713</v>
      </c>
      <c r="V207" s="7">
        <f t="shared" si="3"/>
        <v>36406266.702967919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7137019.0975063303</v>
      </c>
      <c r="J208" s="5">
        <v>702238.50678734004</v>
      </c>
      <c r="K208" s="5">
        <v>428313.87330317002</v>
      </c>
      <c r="L208" s="5">
        <v>0</v>
      </c>
      <c r="M208" s="5">
        <v>0</v>
      </c>
      <c r="N208" s="6">
        <v>4777226.6045813225</v>
      </c>
      <c r="O208" s="6">
        <v>0</v>
      </c>
      <c r="P208" s="6">
        <v>0</v>
      </c>
      <c r="Q208" s="6">
        <v>12946767.42376845</v>
      </c>
      <c r="R208" s="6">
        <v>0</v>
      </c>
      <c r="S208" s="6">
        <v>0</v>
      </c>
      <c r="T208" s="6">
        <v>0</v>
      </c>
      <c r="U208" s="6">
        <v>201643.22386922812</v>
      </c>
      <c r="V208" s="7">
        <f t="shared" si="3"/>
        <v>26193208.729815841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33498648.13511721</v>
      </c>
      <c r="J209" s="5">
        <v>2052919.4660632999</v>
      </c>
      <c r="K209" s="5">
        <v>1206063.1674208001</v>
      </c>
      <c r="L209" s="5">
        <v>0</v>
      </c>
      <c r="M209" s="5">
        <v>0</v>
      </c>
      <c r="N209" s="6">
        <v>16864725.962331682</v>
      </c>
      <c r="O209" s="6">
        <v>0</v>
      </c>
      <c r="P209" s="6">
        <v>0</v>
      </c>
      <c r="Q209" s="6">
        <v>-4964258.5476995148</v>
      </c>
      <c r="R209" s="6">
        <v>0</v>
      </c>
      <c r="S209" s="6">
        <v>0</v>
      </c>
      <c r="T209" s="6">
        <v>0</v>
      </c>
      <c r="U209" s="6">
        <v>1424987.6987728509</v>
      </c>
      <c r="V209" s="7">
        <f t="shared" si="3"/>
        <v>50083085.882006317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21835231.518750198</v>
      </c>
      <c r="J210" s="5">
        <v>1199962.4886878</v>
      </c>
      <c r="K210" s="5">
        <v>224520.28054298999</v>
      </c>
      <c r="L210" s="5">
        <v>0</v>
      </c>
      <c r="M210" s="5">
        <v>0</v>
      </c>
      <c r="N210" s="6">
        <v>10480067.701084547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928841.5517119912</v>
      </c>
      <c r="V210" s="7">
        <f t="shared" si="3"/>
        <v>34668623.540777519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13548505.547043093</v>
      </c>
      <c r="J211" s="5">
        <v>1580115.6561086001</v>
      </c>
      <c r="K211" s="5">
        <v>853046.01809955004</v>
      </c>
      <c r="L211" s="5">
        <v>0</v>
      </c>
      <c r="M211" s="5">
        <v>0</v>
      </c>
      <c r="N211" s="6">
        <v>11557794.844087683</v>
      </c>
      <c r="O211" s="6">
        <v>0</v>
      </c>
      <c r="P211" s="6">
        <v>0</v>
      </c>
      <c r="Q211" s="6">
        <v>6408787.798281841</v>
      </c>
      <c r="R211" s="6">
        <v>0</v>
      </c>
      <c r="S211" s="6">
        <v>0</v>
      </c>
      <c r="T211" s="6">
        <v>0</v>
      </c>
      <c r="U211" s="6">
        <v>576335.30951515783</v>
      </c>
      <c r="V211" s="7">
        <f t="shared" si="3"/>
        <v>34524585.173135921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7679286.7171836756</v>
      </c>
      <c r="J212" s="5">
        <v>626975.52036198997</v>
      </c>
      <c r="K212" s="5">
        <v>377095.06787331001</v>
      </c>
      <c r="L212" s="5">
        <v>0</v>
      </c>
      <c r="M212" s="5">
        <v>0</v>
      </c>
      <c r="N212" s="6">
        <v>5655283.9019832946</v>
      </c>
      <c r="O212" s="6">
        <v>0</v>
      </c>
      <c r="P212" s="6">
        <v>0</v>
      </c>
      <c r="Q212" s="6">
        <v>4794735.1437420547</v>
      </c>
      <c r="R212" s="6">
        <v>0</v>
      </c>
      <c r="S212" s="6">
        <v>0</v>
      </c>
      <c r="T212" s="6">
        <v>0</v>
      </c>
      <c r="U212" s="6">
        <v>412923.07782275899</v>
      </c>
      <c r="V212" s="7">
        <f t="shared" si="3"/>
        <v>19546299.428967085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55206000.716785111</v>
      </c>
      <c r="J213" s="5">
        <v>6203406.0542986998</v>
      </c>
      <c r="K213" s="5">
        <v>3344342.0542986002</v>
      </c>
      <c r="L213" s="5">
        <v>0</v>
      </c>
      <c r="M213" s="5">
        <v>0</v>
      </c>
      <c r="N213" s="6">
        <v>40944143.611977674</v>
      </c>
      <c r="O213" s="6">
        <v>0</v>
      </c>
      <c r="P213" s="6">
        <v>0</v>
      </c>
      <c r="Q213" s="6">
        <v>18255154.570235521</v>
      </c>
      <c r="R213" s="6">
        <v>0</v>
      </c>
      <c r="S213" s="6">
        <v>0</v>
      </c>
      <c r="T213" s="6">
        <v>0</v>
      </c>
      <c r="U213" s="6">
        <v>2968482.9554873761</v>
      </c>
      <c r="V213" s="7">
        <f t="shared" si="3"/>
        <v>126921529.96308297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7665012.2783446759</v>
      </c>
      <c r="J214" s="5">
        <v>484120.08144797001</v>
      </c>
      <c r="K214" s="5">
        <v>100168.05429864</v>
      </c>
      <c r="L214" s="5">
        <v>0</v>
      </c>
      <c r="M214" s="5">
        <v>0</v>
      </c>
      <c r="N214" s="6">
        <v>4063001.3051010817</v>
      </c>
      <c r="O214" s="6">
        <v>0</v>
      </c>
      <c r="P214" s="6">
        <v>0</v>
      </c>
      <c r="Q214" s="6">
        <v>4924670.0202336796</v>
      </c>
      <c r="R214" s="6">
        <v>0</v>
      </c>
      <c r="S214" s="6">
        <v>0</v>
      </c>
      <c r="T214" s="6">
        <v>0</v>
      </c>
      <c r="U214" s="6">
        <v>412155.52668986493</v>
      </c>
      <c r="V214" s="7">
        <f t="shared" si="3"/>
        <v>17649127.266115911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43519416.075074971</v>
      </c>
      <c r="J215" s="5">
        <v>2873224.3891403</v>
      </c>
      <c r="K215" s="5">
        <v>1293257.7918552</v>
      </c>
      <c r="L215" s="5">
        <v>0</v>
      </c>
      <c r="M215" s="5">
        <v>0</v>
      </c>
      <c r="N215" s="6">
        <v>19377951.737214886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1341924.48</v>
      </c>
      <c r="V215" s="7">
        <f t="shared" si="3"/>
        <v>68405774.473285362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361685813.77475232</v>
      </c>
      <c r="J216" s="5">
        <v>27804397.701357</v>
      </c>
      <c r="K216" s="5">
        <v>18047583.647059001</v>
      </c>
      <c r="L216" s="5">
        <v>0</v>
      </c>
      <c r="M216" s="5">
        <v>0</v>
      </c>
      <c r="N216" s="6">
        <v>204017122.64628485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17794712.340000004</v>
      </c>
      <c r="V216" s="7">
        <f t="shared" si="3"/>
        <v>629349630.1094532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32501648.940764539</v>
      </c>
      <c r="J217" s="5">
        <v>1874192.7420814</v>
      </c>
      <c r="K217" s="5">
        <v>848458.08144797001</v>
      </c>
      <c r="L217" s="5">
        <v>0</v>
      </c>
      <c r="M217" s="5">
        <v>0</v>
      </c>
      <c r="N217" s="6">
        <v>11969621.132316291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1168199.098752873</v>
      </c>
      <c r="V217" s="7">
        <f t="shared" si="3"/>
        <v>48362119.995363064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15791690.435671695</v>
      </c>
      <c r="J218" s="5">
        <v>2393639.4208145002</v>
      </c>
      <c r="K218" s="5">
        <v>1073205.0950225999</v>
      </c>
      <c r="L218" s="5">
        <v>0</v>
      </c>
      <c r="M218" s="5">
        <v>0</v>
      </c>
      <c r="N218" s="6">
        <v>17311737.054070029</v>
      </c>
      <c r="O218" s="6">
        <v>0</v>
      </c>
      <c r="P218" s="6">
        <v>0</v>
      </c>
      <c r="Q218" s="6">
        <v>4190459.0764942914</v>
      </c>
      <c r="R218" s="6">
        <v>0</v>
      </c>
      <c r="S218" s="6">
        <v>0</v>
      </c>
      <c r="T218" s="6">
        <v>0</v>
      </c>
      <c r="U218" s="6">
        <v>567597.00310460886</v>
      </c>
      <c r="V218" s="7">
        <f t="shared" si="3"/>
        <v>41328328.085177727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123602347.63684931</v>
      </c>
      <c r="J219" s="5">
        <v>12078322.932127001</v>
      </c>
      <c r="K219" s="5">
        <v>5112660.2443439001</v>
      </c>
      <c r="L219" s="5">
        <v>0</v>
      </c>
      <c r="M219" s="5">
        <v>0</v>
      </c>
      <c r="N219" s="6">
        <v>78662811.963194326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4442610.0157646369</v>
      </c>
      <c r="V219" s="7">
        <f t="shared" si="3"/>
        <v>223898752.79227915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32971853.299575165</v>
      </c>
      <c r="J220" s="5">
        <v>3332885.6199094998</v>
      </c>
      <c r="K220" s="5">
        <v>1110097.2126696999</v>
      </c>
      <c r="L220" s="5">
        <v>0</v>
      </c>
      <c r="M220" s="5">
        <v>0</v>
      </c>
      <c r="N220" s="6">
        <v>24877994.645148028</v>
      </c>
      <c r="O220" s="6">
        <v>0</v>
      </c>
      <c r="P220" s="6">
        <v>0</v>
      </c>
      <c r="Q220" s="6">
        <v>4764705.3624662161</v>
      </c>
      <c r="R220" s="6">
        <v>0</v>
      </c>
      <c r="S220" s="6">
        <v>0</v>
      </c>
      <c r="T220" s="6">
        <v>0</v>
      </c>
      <c r="U220" s="6">
        <v>1185099.5430716628</v>
      </c>
      <c r="V220" s="7">
        <f t="shared" si="3"/>
        <v>68242635.682840273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13092456.629017148</v>
      </c>
      <c r="J221" s="5">
        <v>687193.59276018001</v>
      </c>
      <c r="K221" s="5">
        <v>285149.04977376002</v>
      </c>
      <c r="L221" s="5">
        <v>0</v>
      </c>
      <c r="M221" s="5">
        <v>0</v>
      </c>
      <c r="N221" s="6">
        <v>4070455.6977029881</v>
      </c>
      <c r="O221" s="6">
        <v>0</v>
      </c>
      <c r="P221" s="6">
        <v>0</v>
      </c>
      <c r="Q221" s="6">
        <v>284642.66009671986</v>
      </c>
      <c r="R221" s="6">
        <v>0</v>
      </c>
      <c r="S221" s="6">
        <v>0</v>
      </c>
      <c r="T221" s="6">
        <v>0</v>
      </c>
      <c r="U221" s="6">
        <v>470579.0793062186</v>
      </c>
      <c r="V221" s="7">
        <f t="shared" si="3"/>
        <v>18890476.708657015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16090546.085152857</v>
      </c>
      <c r="J222" s="5">
        <v>2440491.8552036001</v>
      </c>
      <c r="K222" s="5">
        <v>848751.98190044996</v>
      </c>
      <c r="L222" s="5">
        <v>0</v>
      </c>
      <c r="M222" s="5">
        <v>0</v>
      </c>
      <c r="N222" s="6">
        <v>13383814.985091563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482545.42651939258</v>
      </c>
      <c r="V222" s="7">
        <f t="shared" si="3"/>
        <v>33246150.333867863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51787419.656643182</v>
      </c>
      <c r="J223" s="5">
        <v>6035385.6289593</v>
      </c>
      <c r="K223" s="5">
        <v>2007103.9457014001</v>
      </c>
      <c r="L223" s="5">
        <v>0</v>
      </c>
      <c r="M223" s="5">
        <v>0</v>
      </c>
      <c r="N223" s="6">
        <v>33897629.448156729</v>
      </c>
      <c r="O223" s="6">
        <v>0</v>
      </c>
      <c r="P223" s="6">
        <v>0</v>
      </c>
      <c r="Q223" s="6">
        <v>-15294454.459002048</v>
      </c>
      <c r="R223" s="6">
        <v>0</v>
      </c>
      <c r="S223" s="6">
        <v>0</v>
      </c>
      <c r="T223" s="6">
        <v>0</v>
      </c>
      <c r="U223" s="6">
        <v>1553072.3677310334</v>
      </c>
      <c r="V223" s="7">
        <f t="shared" si="3"/>
        <v>79986156.588189602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33584598.295426548</v>
      </c>
      <c r="J224" s="5">
        <v>2700994.9502261998</v>
      </c>
      <c r="K224" s="5">
        <v>1274627.4479638</v>
      </c>
      <c r="L224" s="5">
        <v>0</v>
      </c>
      <c r="M224" s="5">
        <v>0</v>
      </c>
      <c r="N224" s="6">
        <v>16236954.559548561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1007181.1250646634</v>
      </c>
      <c r="V224" s="7">
        <f t="shared" si="3"/>
        <v>54804356.378229775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23264483.730612244</v>
      </c>
      <c r="J225" s="5">
        <v>2325149.040724</v>
      </c>
      <c r="K225" s="5">
        <v>1015893.2850679</v>
      </c>
      <c r="L225" s="5">
        <v>0</v>
      </c>
      <c r="M225" s="5">
        <v>0</v>
      </c>
      <c r="N225" s="6">
        <v>13955976.623935807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697687.33547834132</v>
      </c>
      <c r="V225" s="7">
        <f t="shared" si="3"/>
        <v>41259190.01581829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32804412.660802692</v>
      </c>
      <c r="J226" s="5">
        <v>5180106.0633484004</v>
      </c>
      <c r="K226" s="5">
        <v>2535113.7285067998</v>
      </c>
      <c r="L226" s="5">
        <v>0</v>
      </c>
      <c r="M226" s="5">
        <v>0</v>
      </c>
      <c r="N226" s="6">
        <v>36285926.946738467</v>
      </c>
      <c r="O226" s="6">
        <v>0</v>
      </c>
      <c r="P226" s="6">
        <v>0</v>
      </c>
      <c r="Q226" s="6">
        <v>20410979.404816553</v>
      </c>
      <c r="R226" s="6">
        <v>0</v>
      </c>
      <c r="S226" s="6">
        <v>0</v>
      </c>
      <c r="T226" s="6">
        <v>0</v>
      </c>
      <c r="U226" s="6">
        <v>983783.84520656988</v>
      </c>
      <c r="V226" s="7">
        <f t="shared" si="3"/>
        <v>98200322.649419487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32512224.292973563</v>
      </c>
      <c r="J227" s="5">
        <v>3697287.2488687998</v>
      </c>
      <c r="K227" s="5">
        <v>1467073.3755656001</v>
      </c>
      <c r="L227" s="5">
        <v>0</v>
      </c>
      <c r="M227" s="5">
        <v>0</v>
      </c>
      <c r="N227" s="6">
        <v>39911361.885675482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1007606.7969998926</v>
      </c>
      <c r="V227" s="7">
        <f t="shared" si="3"/>
        <v>78595553.600083336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34557968.152338907</v>
      </c>
      <c r="J228" s="5">
        <v>3328956.9773756</v>
      </c>
      <c r="K228" s="5">
        <v>1357589.0859729</v>
      </c>
      <c r="L228" s="5">
        <v>0</v>
      </c>
      <c r="M228" s="5">
        <v>0</v>
      </c>
      <c r="N228" s="6">
        <v>21146807.26008293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1071007.7319541585</v>
      </c>
      <c r="V228" s="7">
        <f t="shared" si="3"/>
        <v>61462329.207724489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19581153.751517806</v>
      </c>
      <c r="J229" s="5">
        <v>1121925.8371041</v>
      </c>
      <c r="K229" s="5">
        <v>489251.86425339</v>
      </c>
      <c r="L229" s="5">
        <v>0</v>
      </c>
      <c r="M229" s="5">
        <v>0</v>
      </c>
      <c r="N229" s="6">
        <v>7184111.468235651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606851.85471586743</v>
      </c>
      <c r="V229" s="7">
        <f t="shared" si="3"/>
        <v>28983294.775826819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18601748.045773767</v>
      </c>
      <c r="J230" s="5">
        <v>1504067.6289593</v>
      </c>
      <c r="K230" s="5">
        <v>658432.31674208003</v>
      </c>
      <c r="L230" s="5">
        <v>0</v>
      </c>
      <c r="M230" s="5">
        <v>0</v>
      </c>
      <c r="N230" s="6">
        <v>11464615.784117289</v>
      </c>
      <c r="O230" s="6">
        <v>0</v>
      </c>
      <c r="P230" s="6">
        <v>0</v>
      </c>
      <c r="Q230" s="6">
        <v>-4896199.1832901742</v>
      </c>
      <c r="R230" s="6">
        <v>0</v>
      </c>
      <c r="S230" s="6">
        <v>0</v>
      </c>
      <c r="T230" s="6">
        <v>0</v>
      </c>
      <c r="U230" s="6">
        <v>576498.47633008135</v>
      </c>
      <c r="V230" s="7">
        <f t="shared" si="3"/>
        <v>27909163.068632346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116395754.66988206</v>
      </c>
      <c r="J231" s="5">
        <v>5800038.8868778003</v>
      </c>
      <c r="K231" s="5">
        <v>2473548.1447963999</v>
      </c>
      <c r="L231" s="5">
        <v>0</v>
      </c>
      <c r="M231" s="5">
        <v>0</v>
      </c>
      <c r="N231" s="6">
        <v>39105510.849090613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3458196.0202078032</v>
      </c>
      <c r="V231" s="7">
        <f t="shared" si="3"/>
        <v>167233048.57085466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47754884.547188029</v>
      </c>
      <c r="J232" s="5">
        <v>2897184.1809955002</v>
      </c>
      <c r="K232" s="5">
        <v>1551687.7013574999</v>
      </c>
      <c r="L232" s="5">
        <v>0</v>
      </c>
      <c r="M232" s="5">
        <v>0</v>
      </c>
      <c r="N232" s="6">
        <v>19598232.408012502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1418829.6828776095</v>
      </c>
      <c r="V232" s="7">
        <f t="shared" si="3"/>
        <v>73220818.520431146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43800021.748356223</v>
      </c>
      <c r="J233" s="5">
        <v>3056687.7647059001</v>
      </c>
      <c r="K233" s="5">
        <v>1398328.0452489001</v>
      </c>
      <c r="L233" s="5">
        <v>0</v>
      </c>
      <c r="M233" s="5">
        <v>0</v>
      </c>
      <c r="N233" s="6">
        <v>19257394.474651761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1301328.0538003508</v>
      </c>
      <c r="V233" s="7">
        <f t="shared" si="3"/>
        <v>68813760.086763129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18400149.078385759</v>
      </c>
      <c r="J234" s="5">
        <v>1523785.9004525</v>
      </c>
      <c r="K234" s="5">
        <v>664325.84615383996</v>
      </c>
      <c r="L234" s="5">
        <v>0</v>
      </c>
      <c r="M234" s="5">
        <v>0</v>
      </c>
      <c r="N234" s="6">
        <v>8946486.8763535898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546680.78311423853</v>
      </c>
      <c r="V234" s="7">
        <f t="shared" si="3"/>
        <v>30081428.484459929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29213228.565451056</v>
      </c>
      <c r="J235" s="5">
        <v>3786360.7692308002</v>
      </c>
      <c r="K235" s="5">
        <v>1394433.8733031999</v>
      </c>
      <c r="L235" s="5">
        <v>0</v>
      </c>
      <c r="M235" s="5">
        <v>0</v>
      </c>
      <c r="N235" s="6">
        <v>20654268.260043297</v>
      </c>
      <c r="O235" s="6">
        <v>0</v>
      </c>
      <c r="P235" s="6">
        <v>0</v>
      </c>
      <c r="Q235" s="6">
        <v>-2011263.699370659</v>
      </c>
      <c r="R235" s="6">
        <v>0</v>
      </c>
      <c r="S235" s="6">
        <v>0</v>
      </c>
      <c r="T235" s="6">
        <v>0</v>
      </c>
      <c r="U235" s="6">
        <v>915211.44000000006</v>
      </c>
      <c r="V235" s="7">
        <f t="shared" si="3"/>
        <v>53952239.208657689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28465805.827411525</v>
      </c>
      <c r="J236" s="5">
        <v>2180964.3257919</v>
      </c>
      <c r="K236" s="5">
        <v>681997.40271493001</v>
      </c>
      <c r="L236" s="5">
        <v>0</v>
      </c>
      <c r="M236" s="5">
        <v>0</v>
      </c>
      <c r="N236" s="6">
        <v>11732952.191617604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807250.68</v>
      </c>
      <c r="V236" s="7">
        <f t="shared" si="3"/>
        <v>43868970.427535959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22197598.725594714</v>
      </c>
      <c r="J237" s="5">
        <v>2218552.8687783</v>
      </c>
      <c r="K237" s="5">
        <v>786739.20361991005</v>
      </c>
      <c r="L237" s="5">
        <v>0</v>
      </c>
      <c r="M237" s="5">
        <v>0</v>
      </c>
      <c r="N237" s="6">
        <v>10483290.163953863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518067.9</v>
      </c>
      <c r="V237" s="7">
        <f t="shared" si="3"/>
        <v>36204248.861946784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45530383.447738968</v>
      </c>
      <c r="J238" s="5">
        <v>5716413.6018099003</v>
      </c>
      <c r="K238" s="5">
        <v>1711944.0633483999</v>
      </c>
      <c r="L238" s="5">
        <v>0</v>
      </c>
      <c r="M238" s="5">
        <v>0</v>
      </c>
      <c r="N238" s="6">
        <v>32757137.809320312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1737478.8</v>
      </c>
      <c r="V238" s="7">
        <f t="shared" si="3"/>
        <v>87453357.722217575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16576836.356823269</v>
      </c>
      <c r="J239" s="5">
        <v>1128443.7104072</v>
      </c>
      <c r="K239" s="5">
        <v>324905.11312216998</v>
      </c>
      <c r="L239" s="5">
        <v>0</v>
      </c>
      <c r="M239" s="5">
        <v>0</v>
      </c>
      <c r="N239" s="6">
        <v>6724726.099277677</v>
      </c>
      <c r="O239" s="6">
        <v>0</v>
      </c>
      <c r="P239" s="6">
        <v>0</v>
      </c>
      <c r="Q239" s="6">
        <v>-2666790.0636427091</v>
      </c>
      <c r="R239" s="6">
        <v>0</v>
      </c>
      <c r="S239" s="6">
        <v>0</v>
      </c>
      <c r="T239" s="6">
        <v>0</v>
      </c>
      <c r="U239" s="6">
        <v>453067.69794970943</v>
      </c>
      <c r="V239" s="7">
        <f t="shared" si="3"/>
        <v>22541188.913937319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39787032.333825737</v>
      </c>
      <c r="J240" s="5">
        <v>3085329.2760180999</v>
      </c>
      <c r="K240" s="5">
        <v>1027067.4298642999</v>
      </c>
      <c r="L240" s="5">
        <v>0</v>
      </c>
      <c r="M240" s="5">
        <v>0</v>
      </c>
      <c r="N240" s="6">
        <v>19239414.640276548</v>
      </c>
      <c r="O240" s="6">
        <v>0</v>
      </c>
      <c r="P240" s="6">
        <v>0</v>
      </c>
      <c r="Q240" s="6">
        <v>-83480.569711833377</v>
      </c>
      <c r="R240" s="6">
        <v>0</v>
      </c>
      <c r="S240" s="6">
        <v>0</v>
      </c>
      <c r="T240" s="6">
        <v>0</v>
      </c>
      <c r="U240" s="6">
        <v>1087434.2220502906</v>
      </c>
      <c r="V240" s="7">
        <f t="shared" si="3"/>
        <v>64142797.332323149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47984152.870798454</v>
      </c>
      <c r="J241" s="5">
        <v>3664556.0271493001</v>
      </c>
      <c r="K241" s="5">
        <v>1300130.0814479999</v>
      </c>
      <c r="L241" s="5">
        <v>0</v>
      </c>
      <c r="M241" s="5">
        <v>0</v>
      </c>
      <c r="N241" s="6">
        <v>20280882.004402809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1240012.4400000002</v>
      </c>
      <c r="V241" s="7">
        <f t="shared" si="3"/>
        <v>74469733.423798561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135452509.53671724</v>
      </c>
      <c r="J242" s="5">
        <v>6394748.5610859999</v>
      </c>
      <c r="K242" s="5">
        <v>3588949.5837103999</v>
      </c>
      <c r="L242" s="5">
        <v>0</v>
      </c>
      <c r="M242" s="5">
        <v>0</v>
      </c>
      <c r="N242" s="6">
        <v>41722617.200035065</v>
      </c>
      <c r="O242" s="6">
        <v>0</v>
      </c>
      <c r="P242" s="6">
        <v>0</v>
      </c>
      <c r="Q242" s="6">
        <v>54110122.689665675</v>
      </c>
      <c r="R242" s="6">
        <v>0</v>
      </c>
      <c r="S242" s="6">
        <v>0</v>
      </c>
      <c r="T242" s="6">
        <v>0</v>
      </c>
      <c r="U242" s="6">
        <v>4281679.08</v>
      </c>
      <c r="V242" s="7">
        <f t="shared" si="3"/>
        <v>245550626.65121439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73359727.663422301</v>
      </c>
      <c r="J243" s="5">
        <v>6956297.0678733001</v>
      </c>
      <c r="K243" s="5">
        <v>2559542.3167420998</v>
      </c>
      <c r="L243" s="5">
        <v>0</v>
      </c>
      <c r="M243" s="5">
        <v>0</v>
      </c>
      <c r="N243" s="6">
        <v>35901836.798680544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1908390.06</v>
      </c>
      <c r="V243" s="7">
        <f t="shared" si="3"/>
        <v>120685793.90671825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9415257.6439392995</v>
      </c>
      <c r="J244" s="5">
        <v>727536.81447963999</v>
      </c>
      <c r="K244" s="5">
        <v>347565.37556561001</v>
      </c>
      <c r="L244" s="5">
        <v>0</v>
      </c>
      <c r="M244" s="5">
        <v>0</v>
      </c>
      <c r="N244" s="6">
        <v>5473067.1648140298</v>
      </c>
      <c r="O244" s="6">
        <v>0</v>
      </c>
      <c r="P244" s="6">
        <v>0</v>
      </c>
      <c r="Q244" s="6">
        <v>2195568.4732641317</v>
      </c>
      <c r="R244" s="6">
        <v>0</v>
      </c>
      <c r="S244" s="6">
        <v>0</v>
      </c>
      <c r="T244" s="6">
        <v>0</v>
      </c>
      <c r="U244" s="6">
        <v>403075.08</v>
      </c>
      <c r="V244" s="7">
        <f t="shared" si="3"/>
        <v>18562070.552062709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90170883.497173026</v>
      </c>
      <c r="J245" s="5">
        <v>7071573.7828054</v>
      </c>
      <c r="K245" s="5">
        <v>2657708.3438913999</v>
      </c>
      <c r="L245" s="5">
        <v>0</v>
      </c>
      <c r="M245" s="5">
        <v>0</v>
      </c>
      <c r="N245" s="6">
        <v>60851167.96737843</v>
      </c>
      <c r="O245" s="6">
        <v>0</v>
      </c>
      <c r="P245" s="6">
        <v>0</v>
      </c>
      <c r="Q245" s="6">
        <v>-18832547.073149584</v>
      </c>
      <c r="R245" s="6">
        <v>0</v>
      </c>
      <c r="S245" s="6">
        <v>0</v>
      </c>
      <c r="T245" s="6">
        <v>0</v>
      </c>
      <c r="U245" s="6">
        <v>2218471.56</v>
      </c>
      <c r="V245" s="7">
        <f t="shared" si="3"/>
        <v>144137258.07809865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109318131.81650285</v>
      </c>
      <c r="J246" s="5">
        <v>10185973.918552</v>
      </c>
      <c r="K246" s="5">
        <v>5125599.8642533999</v>
      </c>
      <c r="L246" s="5">
        <v>0</v>
      </c>
      <c r="M246" s="5">
        <v>0</v>
      </c>
      <c r="N246" s="6">
        <v>102401474.17921315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3689736.3000000003</v>
      </c>
      <c r="V246" s="7">
        <f t="shared" si="3"/>
        <v>230720916.07852143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29438770.692477319</v>
      </c>
      <c r="J247" s="5">
        <v>2664853.5294118002</v>
      </c>
      <c r="K247" s="5">
        <v>1450184.7692308</v>
      </c>
      <c r="L247" s="5">
        <v>0</v>
      </c>
      <c r="M247" s="5">
        <v>0</v>
      </c>
      <c r="N247" s="6">
        <v>21796934.311989844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796316.22000000009</v>
      </c>
      <c r="V247" s="7">
        <f t="shared" si="3"/>
        <v>56147059.523109764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23327435.109379712</v>
      </c>
      <c r="J248" s="5">
        <v>1506818.9230769</v>
      </c>
      <c r="K248" s="5">
        <v>847130.76018098998</v>
      </c>
      <c r="L248" s="5">
        <v>0</v>
      </c>
      <c r="M248" s="5">
        <v>0</v>
      </c>
      <c r="N248" s="6">
        <v>28667140.545661315</v>
      </c>
      <c r="O248" s="6">
        <v>0</v>
      </c>
      <c r="P248" s="6">
        <v>0</v>
      </c>
      <c r="Q248" s="6">
        <v>-11358076.360855559</v>
      </c>
      <c r="R248" s="6">
        <v>0</v>
      </c>
      <c r="S248" s="6">
        <v>0</v>
      </c>
      <c r="T248" s="6">
        <v>0</v>
      </c>
      <c r="U248" s="6">
        <v>743744.88000000012</v>
      </c>
      <c r="V248" s="7">
        <f t="shared" si="3"/>
        <v>43734193.857443362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26493141.678240903</v>
      </c>
      <c r="J249" s="5">
        <v>2257167.0769230928</v>
      </c>
      <c r="K249" s="5">
        <v>89108.552036199602</v>
      </c>
      <c r="L249" s="5">
        <v>0</v>
      </c>
      <c r="M249" s="5">
        <v>0</v>
      </c>
      <c r="N249" s="6">
        <v>43452293.652431279</v>
      </c>
      <c r="O249" s="6">
        <v>0</v>
      </c>
      <c r="P249" s="6">
        <v>0</v>
      </c>
      <c r="Q249" s="6">
        <v>-11673899.951255165</v>
      </c>
      <c r="R249" s="6">
        <v>0</v>
      </c>
      <c r="S249" s="6">
        <v>0</v>
      </c>
      <c r="T249" s="6">
        <v>0</v>
      </c>
      <c r="U249" s="6">
        <v>783936</v>
      </c>
      <c r="V249" s="7">
        <f t="shared" si="3"/>
        <v>61401747.008376308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289488618.97302788</v>
      </c>
      <c r="H250" s="5">
        <v>0</v>
      </c>
      <c r="I250" s="5">
        <v>0</v>
      </c>
      <c r="J250" s="5">
        <v>13175873.502263</v>
      </c>
      <c r="K250" s="5">
        <v>6701488.5701356996</v>
      </c>
      <c r="L250" s="5">
        <v>174311436.64153212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9205245.540000001</v>
      </c>
      <c r="T250" s="6">
        <v>0</v>
      </c>
      <c r="U250" s="6">
        <v>0</v>
      </c>
      <c r="V250" s="7">
        <f t="shared" si="3"/>
        <v>492882663.22695875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71957933.048650205</v>
      </c>
      <c r="H251" s="5">
        <v>0</v>
      </c>
      <c r="I251" s="5">
        <v>0</v>
      </c>
      <c r="J251" s="5">
        <v>4140569.7285067998</v>
      </c>
      <c r="K251" s="5">
        <v>2377641.2579186</v>
      </c>
      <c r="L251" s="5">
        <v>39297325.599499762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2553871.6800000002</v>
      </c>
      <c r="T251" s="6">
        <v>0</v>
      </c>
      <c r="U251" s="6">
        <v>0</v>
      </c>
      <c r="V251" s="7">
        <f t="shared" si="3"/>
        <v>120327341.31457537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105564459.61536956</v>
      </c>
      <c r="H252" s="5">
        <v>0</v>
      </c>
      <c r="I252" s="5">
        <v>0</v>
      </c>
      <c r="J252" s="5">
        <v>8739592.4072398003</v>
      </c>
      <c r="K252" s="5">
        <v>3732710.3076923001</v>
      </c>
      <c r="L252" s="5">
        <v>72820093.862089768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5796170.1000000006</v>
      </c>
      <c r="T252" s="6">
        <v>0</v>
      </c>
      <c r="U252" s="6">
        <v>0</v>
      </c>
      <c r="V252" s="7">
        <f t="shared" si="3"/>
        <v>196653026.29239142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31616864.47707694</v>
      </c>
      <c r="H253" s="5">
        <v>0</v>
      </c>
      <c r="I253" s="5">
        <v>0</v>
      </c>
      <c r="J253" s="5">
        <v>1193872.9049774001</v>
      </c>
      <c r="K253" s="5">
        <v>732381.53846154001</v>
      </c>
      <c r="L253" s="5">
        <v>15808833.281169362</v>
      </c>
      <c r="M253" s="5">
        <v>0</v>
      </c>
      <c r="N253" s="6">
        <v>0</v>
      </c>
      <c r="O253" s="6">
        <v>1318728.4814090431</v>
      </c>
      <c r="P253" s="6">
        <v>0</v>
      </c>
      <c r="Q253" s="6">
        <v>0</v>
      </c>
      <c r="R253" s="6">
        <v>0</v>
      </c>
      <c r="S253" s="6">
        <v>1290790.98</v>
      </c>
      <c r="T253" s="6">
        <v>0</v>
      </c>
      <c r="U253" s="6">
        <v>0</v>
      </c>
      <c r="V253" s="7">
        <f t="shared" si="3"/>
        <v>51961471.663094282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103035615.99556406</v>
      </c>
      <c r="H254" s="5">
        <v>0</v>
      </c>
      <c r="I254" s="5">
        <v>0</v>
      </c>
      <c r="J254" s="5">
        <v>3528141.0950226001</v>
      </c>
      <c r="K254" s="5">
        <v>2038759.3031674</v>
      </c>
      <c r="L254" s="5">
        <v>38229424.948228508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3151036.8000000003</v>
      </c>
      <c r="T254" s="6">
        <v>0</v>
      </c>
      <c r="U254" s="6">
        <v>0</v>
      </c>
      <c r="V254" s="7">
        <f t="shared" si="3"/>
        <v>149982978.14198259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29668690.225295141</v>
      </c>
      <c r="H255" s="5">
        <v>35082863.752175421</v>
      </c>
      <c r="I255" s="5">
        <v>0</v>
      </c>
      <c r="J255" s="5">
        <v>3243988.6968326</v>
      </c>
      <c r="K255" s="5">
        <v>2180205.8733032001</v>
      </c>
      <c r="L255" s="5">
        <v>0</v>
      </c>
      <c r="M255" s="5">
        <v>45958286.727581307</v>
      </c>
      <c r="N255" s="6">
        <v>0</v>
      </c>
      <c r="O255" s="6">
        <v>0</v>
      </c>
      <c r="P255" s="6">
        <v>-7454164.7282610796</v>
      </c>
      <c r="Q255" s="6">
        <v>0</v>
      </c>
      <c r="R255" s="6">
        <v>0</v>
      </c>
      <c r="S255" s="6">
        <v>0</v>
      </c>
      <c r="T255" s="6">
        <v>1613813.04</v>
      </c>
      <c r="U255" s="6">
        <v>0</v>
      </c>
      <c r="V255" s="7">
        <f t="shared" si="3"/>
        <v>110293683.58692659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22255578.925557818</v>
      </c>
      <c r="H256" s="5">
        <v>26316950.200431857</v>
      </c>
      <c r="I256" s="5">
        <v>0</v>
      </c>
      <c r="J256" s="5">
        <v>1324383.7737557001</v>
      </c>
      <c r="K256" s="5">
        <v>812343.14027148997</v>
      </c>
      <c r="L256" s="5">
        <v>0</v>
      </c>
      <c r="M256" s="5">
        <v>17814551.648991819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1114367.58</v>
      </c>
      <c r="U256" s="6">
        <v>0</v>
      </c>
      <c r="V256" s="7">
        <f t="shared" si="3"/>
        <v>69638175.269008681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109676031.33608593</v>
      </c>
      <c r="H257" s="5">
        <v>0</v>
      </c>
      <c r="I257" s="5">
        <v>0</v>
      </c>
      <c r="J257" s="5">
        <v>4042530.6606335002</v>
      </c>
      <c r="K257" s="5">
        <v>3145596.3891403</v>
      </c>
      <c r="L257" s="5">
        <v>50566486.046888232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3561811.3800000004</v>
      </c>
      <c r="T257" s="6">
        <v>0</v>
      </c>
      <c r="U257" s="6">
        <v>0</v>
      </c>
      <c r="V257" s="7">
        <f t="shared" si="3"/>
        <v>170992455.81274796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34127835.896259964</v>
      </c>
      <c r="H258" s="5">
        <v>40355749.03418842</v>
      </c>
      <c r="I258" s="5">
        <v>0</v>
      </c>
      <c r="J258" s="5">
        <v>2468732.7873303001</v>
      </c>
      <c r="K258" s="5">
        <v>2054176.5791855</v>
      </c>
      <c r="L258" s="5">
        <v>0</v>
      </c>
      <c r="M258" s="5">
        <v>33532894.407470867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2237182.56</v>
      </c>
      <c r="U258" s="6">
        <v>0</v>
      </c>
      <c r="V258" s="7">
        <f t="shared" si="3"/>
        <v>114776571.26443505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68858072.066340566</v>
      </c>
      <c r="H259" s="5">
        <v>0</v>
      </c>
      <c r="I259" s="5">
        <v>0</v>
      </c>
      <c r="J259" s="5">
        <v>3307972.6606335002</v>
      </c>
      <c r="K259" s="5">
        <v>2045561.1945700999</v>
      </c>
      <c r="L259" s="5">
        <v>36968266.297577955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2392013.5200000005</v>
      </c>
      <c r="T259" s="6">
        <v>0</v>
      </c>
      <c r="U259" s="6">
        <v>0</v>
      </c>
      <c r="V259" s="7">
        <f t="shared" si="3"/>
        <v>113571885.73912211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202705729.62697124</v>
      </c>
      <c r="H260" s="5">
        <v>0</v>
      </c>
      <c r="I260" s="5">
        <v>0</v>
      </c>
      <c r="J260" s="5">
        <v>12449222.588235</v>
      </c>
      <c r="K260" s="5">
        <v>6160798.4253393998</v>
      </c>
      <c r="L260" s="5">
        <v>123079340.92985363</v>
      </c>
      <c r="M260" s="5">
        <v>0</v>
      </c>
      <c r="N260" s="6">
        <v>0</v>
      </c>
      <c r="O260" s="6">
        <v>-3209922.4470531293</v>
      </c>
      <c r="P260" s="6">
        <v>0</v>
      </c>
      <c r="Q260" s="6">
        <v>0</v>
      </c>
      <c r="R260" s="6">
        <v>0</v>
      </c>
      <c r="S260" s="6">
        <v>6867666.540000001</v>
      </c>
      <c r="T260" s="6">
        <v>0</v>
      </c>
      <c r="U260" s="6">
        <v>0</v>
      </c>
      <c r="V260" s="7">
        <f t="shared" si="3"/>
        <v>348052835.66334617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190773690.19304472</v>
      </c>
      <c r="H261" s="5">
        <v>0</v>
      </c>
      <c r="I261" s="5">
        <v>0</v>
      </c>
      <c r="J261" s="5">
        <v>9392670.7420815006</v>
      </c>
      <c r="K261" s="5">
        <v>5429298.6425339002</v>
      </c>
      <c r="L261" s="5">
        <v>115139821.77084878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6891797.1600000001</v>
      </c>
      <c r="T261" s="6">
        <v>0</v>
      </c>
      <c r="U261" s="6">
        <v>0</v>
      </c>
      <c r="V261" s="7">
        <f t="shared" si="3"/>
        <v>327627278.50850892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55187369.402456947</v>
      </c>
      <c r="H262" s="5">
        <v>0</v>
      </c>
      <c r="I262" s="5">
        <v>0</v>
      </c>
      <c r="J262" s="5">
        <v>2405120.9321266999</v>
      </c>
      <c r="K262" s="5">
        <v>1318561.4932126999</v>
      </c>
      <c r="L262" s="5">
        <v>29361146.335701115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1845652.32</v>
      </c>
      <c r="T262" s="6">
        <v>0</v>
      </c>
      <c r="U262" s="6">
        <v>0</v>
      </c>
      <c r="V262" s="7">
        <f t="shared" si="3"/>
        <v>90117850.483497456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65512554.078275897</v>
      </c>
      <c r="H263" s="5">
        <v>0</v>
      </c>
      <c r="I263" s="5">
        <v>0</v>
      </c>
      <c r="J263" s="5">
        <v>4176735.5384614998</v>
      </c>
      <c r="K263" s="5">
        <v>1878027.9909502</v>
      </c>
      <c r="L263" s="5">
        <v>39593163.199679323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1999825.3800000001</v>
      </c>
      <c r="T263" s="6">
        <v>0</v>
      </c>
      <c r="U263" s="6">
        <v>0</v>
      </c>
      <c r="V263" s="7">
        <f t="shared" si="3"/>
        <v>113160306.1873669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38164333.79860758</v>
      </c>
      <c r="H264" s="5">
        <v>0</v>
      </c>
      <c r="I264" s="5">
        <v>0</v>
      </c>
      <c r="J264" s="5">
        <v>1295347.8552035999</v>
      </c>
      <c r="K264" s="5">
        <v>1198647.2126696999</v>
      </c>
      <c r="L264" s="5">
        <v>17114997.678369965</v>
      </c>
      <c r="M264" s="5">
        <v>0</v>
      </c>
      <c r="N264" s="6">
        <v>0</v>
      </c>
      <c r="O264" s="6">
        <v>-707630.23948102165</v>
      </c>
      <c r="P264" s="6">
        <v>0</v>
      </c>
      <c r="Q264" s="6">
        <v>0</v>
      </c>
      <c r="R264" s="6">
        <v>0</v>
      </c>
      <c r="S264" s="6">
        <v>1116996.3</v>
      </c>
      <c r="T264" s="6">
        <v>0</v>
      </c>
      <c r="U264" s="6">
        <v>0</v>
      </c>
      <c r="V264" s="7">
        <f t="shared" ref="V264:V327" si="4">+SUM(G264:U264)</f>
        <v>58182692.605369814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92785564.353888825</v>
      </c>
      <c r="H265" s="5">
        <v>0</v>
      </c>
      <c r="I265" s="5">
        <v>0</v>
      </c>
      <c r="J265" s="5">
        <v>4383413.4027148997</v>
      </c>
      <c r="K265" s="5">
        <v>2427460.7782804999</v>
      </c>
      <c r="L265" s="5">
        <v>44091659.614519738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3220405.92</v>
      </c>
      <c r="T265" s="6">
        <v>0</v>
      </c>
      <c r="U265" s="6">
        <v>0</v>
      </c>
      <c r="V265" s="7">
        <f t="shared" si="4"/>
        <v>146908504.06940395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28355096.961206969</v>
      </c>
      <c r="H266" s="5">
        <v>33529555.764534984</v>
      </c>
      <c r="I266" s="5">
        <v>0</v>
      </c>
      <c r="J266" s="5">
        <v>2402181.1945702001</v>
      </c>
      <c r="K266" s="5">
        <v>2137208.4886877998</v>
      </c>
      <c r="L266" s="5">
        <v>0</v>
      </c>
      <c r="M266" s="5">
        <v>31603245.662938945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1728108.18</v>
      </c>
      <c r="U266" s="6">
        <v>0</v>
      </c>
      <c r="V266" s="7">
        <f t="shared" si="4"/>
        <v>99755396.251938909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96352912.978457198</v>
      </c>
      <c r="H267" s="5">
        <v>0</v>
      </c>
      <c r="I267" s="5">
        <v>0</v>
      </c>
      <c r="J267" s="5">
        <v>3045032.3438913999</v>
      </c>
      <c r="K267" s="5">
        <v>2068225.800905</v>
      </c>
      <c r="L267" s="5">
        <v>36501068.746942066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3139155.36</v>
      </c>
      <c r="T267" s="6">
        <v>0</v>
      </c>
      <c r="U267" s="6">
        <v>0</v>
      </c>
      <c r="V267" s="7">
        <f t="shared" si="4"/>
        <v>141106395.23019567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67608333.323756695</v>
      </c>
      <c r="H268" s="5">
        <v>0</v>
      </c>
      <c r="I268" s="5">
        <v>0</v>
      </c>
      <c r="J268" s="5">
        <v>2913950.0723982002</v>
      </c>
      <c r="K268" s="5">
        <v>1503303.6199095</v>
      </c>
      <c r="L268" s="5">
        <v>31391212.872240316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2320581.6</v>
      </c>
      <c r="T268" s="6">
        <v>0</v>
      </c>
      <c r="U268" s="6">
        <v>0</v>
      </c>
      <c r="V268" s="7">
        <f t="shared" si="4"/>
        <v>105737381.4883047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75876791.164705813</v>
      </c>
      <c r="H269" s="5">
        <v>0</v>
      </c>
      <c r="I269" s="5">
        <v>0</v>
      </c>
      <c r="J269" s="5">
        <v>3921644.6425339002</v>
      </c>
      <c r="K269" s="5">
        <v>3308086.3619908998</v>
      </c>
      <c r="L269" s="5">
        <v>47301302.383722231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2891339.1</v>
      </c>
      <c r="T269" s="6">
        <v>0</v>
      </c>
      <c r="U269" s="6">
        <v>0</v>
      </c>
      <c r="V269" s="7">
        <f t="shared" si="4"/>
        <v>133299163.65295283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76028631.047061771</v>
      </c>
      <c r="H270" s="5">
        <v>0</v>
      </c>
      <c r="I270" s="5">
        <v>0</v>
      </c>
      <c r="J270" s="5">
        <v>3245631.6289593</v>
      </c>
      <c r="K270" s="5">
        <v>1915836.1809954999</v>
      </c>
      <c r="L270" s="5">
        <v>39584399.488429658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3056401.8000000003</v>
      </c>
      <c r="T270" s="6">
        <v>0</v>
      </c>
      <c r="U270" s="6">
        <v>0</v>
      </c>
      <c r="V270" s="7">
        <f t="shared" si="4"/>
        <v>123830900.14544623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28440646.174419858</v>
      </c>
      <c r="H271" s="5">
        <v>33630716.664071247</v>
      </c>
      <c r="I271" s="5">
        <v>0</v>
      </c>
      <c r="J271" s="5">
        <v>2003539.800905</v>
      </c>
      <c r="K271" s="5">
        <v>1107069.0588235001</v>
      </c>
      <c r="L271" s="5">
        <v>0</v>
      </c>
      <c r="M271" s="5">
        <v>25522342.722045936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2047148.8200000003</v>
      </c>
      <c r="U271" s="6">
        <v>0</v>
      </c>
      <c r="V271" s="7">
        <f t="shared" si="4"/>
        <v>92751463.240265548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82922664.133186027</v>
      </c>
      <c r="H272" s="5">
        <v>0</v>
      </c>
      <c r="I272" s="5">
        <v>0</v>
      </c>
      <c r="J272" s="5">
        <v>4149096.8687783</v>
      </c>
      <c r="K272" s="5">
        <v>3307008.2262443998</v>
      </c>
      <c r="L272" s="5">
        <v>52051797.050723903</v>
      </c>
      <c r="M272" s="5">
        <v>0</v>
      </c>
      <c r="N272" s="6">
        <v>0</v>
      </c>
      <c r="O272" s="6">
        <v>-1915755.9106679044</v>
      </c>
      <c r="P272" s="6">
        <v>0</v>
      </c>
      <c r="Q272" s="6">
        <v>0</v>
      </c>
      <c r="R272" s="6">
        <v>0</v>
      </c>
      <c r="S272" s="6">
        <v>2428511.4</v>
      </c>
      <c r="T272" s="6">
        <v>0</v>
      </c>
      <c r="U272" s="6">
        <v>0</v>
      </c>
      <c r="V272" s="7">
        <f t="shared" si="4"/>
        <v>142943321.76826474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72847798.989587635</v>
      </c>
      <c r="H273" s="5">
        <v>0</v>
      </c>
      <c r="I273" s="5">
        <v>0</v>
      </c>
      <c r="J273" s="5">
        <v>3618000.6425339002</v>
      </c>
      <c r="K273" s="5">
        <v>2347398.2624434</v>
      </c>
      <c r="L273" s="5">
        <v>46282657.798690505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2327237.2800000003</v>
      </c>
      <c r="T273" s="6">
        <v>0</v>
      </c>
      <c r="U273" s="6">
        <v>0</v>
      </c>
      <c r="V273" s="7">
        <f t="shared" si="4"/>
        <v>127423092.97325543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14595307.137469059</v>
      </c>
      <c r="H274" s="5">
        <v>0</v>
      </c>
      <c r="I274" s="5">
        <v>0</v>
      </c>
      <c r="J274" s="5">
        <v>580910.59728506999</v>
      </c>
      <c r="K274" s="5">
        <v>372641.16742080997</v>
      </c>
      <c r="L274" s="5">
        <v>5657108.13284944</v>
      </c>
      <c r="M274" s="5">
        <v>0</v>
      </c>
      <c r="N274" s="6">
        <v>0</v>
      </c>
      <c r="O274" s="6">
        <v>1545244.9087892324</v>
      </c>
      <c r="P274" s="6">
        <v>0</v>
      </c>
      <c r="Q274" s="6">
        <v>0</v>
      </c>
      <c r="R274" s="6">
        <v>0</v>
      </c>
      <c r="S274" s="6">
        <v>479361.05999999994</v>
      </c>
      <c r="T274" s="6">
        <v>0</v>
      </c>
      <c r="U274" s="6">
        <v>0</v>
      </c>
      <c r="V274" s="7">
        <f t="shared" si="4"/>
        <v>23230573.003813609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104533560.78530073</v>
      </c>
      <c r="H275" s="5">
        <v>0</v>
      </c>
      <c r="I275" s="5">
        <v>0</v>
      </c>
      <c r="J275" s="5">
        <v>3754808.4434389002</v>
      </c>
      <c r="K275" s="5">
        <v>3530920.9683257998</v>
      </c>
      <c r="L275" s="5">
        <v>58546647.462984122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3262395.0600000005</v>
      </c>
      <c r="T275" s="6">
        <v>0</v>
      </c>
      <c r="U275" s="6">
        <v>0</v>
      </c>
      <c r="V275" s="7">
        <f t="shared" si="4"/>
        <v>173628332.72004956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94585749.366681486</v>
      </c>
      <c r="H276" s="5">
        <v>0</v>
      </c>
      <c r="I276" s="5">
        <v>0</v>
      </c>
      <c r="J276" s="5">
        <v>4121690.0452489001</v>
      </c>
      <c r="K276" s="5">
        <v>3385491.8823529999</v>
      </c>
      <c r="L276" s="5">
        <v>59175212.978892133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2894063.22</v>
      </c>
      <c r="T276" s="6">
        <v>0</v>
      </c>
      <c r="U276" s="6">
        <v>0</v>
      </c>
      <c r="V276" s="7">
        <f t="shared" si="4"/>
        <v>164162207.49317551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45733389.791459873</v>
      </c>
      <c r="H277" s="5">
        <v>54079174.739266947</v>
      </c>
      <c r="I277" s="5">
        <v>0</v>
      </c>
      <c r="J277" s="5">
        <v>5715642.9049773002</v>
      </c>
      <c r="K277" s="5">
        <v>4688415.9095023004</v>
      </c>
      <c r="L277" s="5">
        <v>0</v>
      </c>
      <c r="M277" s="5">
        <v>80688783.025126427</v>
      </c>
      <c r="N277" s="6">
        <v>0</v>
      </c>
      <c r="O277" s="6">
        <v>0</v>
      </c>
      <c r="P277" s="6">
        <v>-3588217.2335309288</v>
      </c>
      <c r="Q277" s="6">
        <v>0</v>
      </c>
      <c r="R277" s="6">
        <v>0</v>
      </c>
      <c r="S277" s="6">
        <v>0</v>
      </c>
      <c r="T277" s="6">
        <v>3355758</v>
      </c>
      <c r="U277" s="6">
        <v>0</v>
      </c>
      <c r="V277" s="7">
        <f t="shared" si="4"/>
        <v>190672947.1368019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74798808.937276974</v>
      </c>
      <c r="H278" s="5">
        <v>0</v>
      </c>
      <c r="I278" s="5">
        <v>0</v>
      </c>
      <c r="J278" s="5">
        <v>2580963.6470587999</v>
      </c>
      <c r="K278" s="5">
        <v>1235843.3303167</v>
      </c>
      <c r="L278" s="5">
        <v>38038107.854765385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2376851.04</v>
      </c>
      <c r="T278" s="6">
        <v>0</v>
      </c>
      <c r="U278" s="6">
        <v>0</v>
      </c>
      <c r="V278" s="7">
        <f t="shared" si="4"/>
        <v>119030574.80941786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63172937.595180154</v>
      </c>
      <c r="H279" s="5">
        <v>0</v>
      </c>
      <c r="I279" s="5">
        <v>0</v>
      </c>
      <c r="J279" s="5">
        <v>1573099.6470588001</v>
      </c>
      <c r="K279" s="5">
        <v>685233.17647059006</v>
      </c>
      <c r="L279" s="5">
        <v>13831292.504719021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1699041.4200000002</v>
      </c>
      <c r="T279" s="6">
        <v>0</v>
      </c>
      <c r="U279" s="6">
        <v>0</v>
      </c>
      <c r="V279" s="7">
        <f t="shared" si="4"/>
        <v>80961604.343428567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204374948.30287144</v>
      </c>
      <c r="H280" s="5">
        <v>0</v>
      </c>
      <c r="I280" s="5">
        <v>0</v>
      </c>
      <c r="J280" s="5">
        <v>9191631.6289593</v>
      </c>
      <c r="K280" s="5">
        <v>5533993.9095023004</v>
      </c>
      <c r="L280" s="5">
        <v>123764633.64117432</v>
      </c>
      <c r="M280" s="5">
        <v>0</v>
      </c>
      <c r="N280" s="6">
        <v>0</v>
      </c>
      <c r="O280" s="6">
        <v>-11557353.267154878</v>
      </c>
      <c r="P280" s="6">
        <v>0</v>
      </c>
      <c r="Q280" s="6">
        <v>0</v>
      </c>
      <c r="R280" s="6">
        <v>0</v>
      </c>
      <c r="S280" s="6">
        <v>5634259.0200000005</v>
      </c>
      <c r="T280" s="6">
        <v>0</v>
      </c>
      <c r="U280" s="6">
        <v>0</v>
      </c>
      <c r="V280" s="7">
        <f t="shared" si="4"/>
        <v>336942113.23535246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28659267.198834933</v>
      </c>
      <c r="H281" s="5">
        <v>33889233.354719616</v>
      </c>
      <c r="I281" s="5">
        <v>0</v>
      </c>
      <c r="J281" s="5">
        <v>3121730.3167420998</v>
      </c>
      <c r="K281" s="5">
        <v>2750272.5701357001</v>
      </c>
      <c r="L281" s="5">
        <v>0</v>
      </c>
      <c r="M281" s="5">
        <v>48325136.663664408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1838069.2800000003</v>
      </c>
      <c r="U281" s="6">
        <v>0</v>
      </c>
      <c r="V281" s="7">
        <f t="shared" si="4"/>
        <v>118583709.38409677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34124323.839874983</v>
      </c>
      <c r="H282" s="5">
        <v>40351596.070417225</v>
      </c>
      <c r="I282" s="5">
        <v>0</v>
      </c>
      <c r="J282" s="5">
        <v>2372012.7239819001</v>
      </c>
      <c r="K282" s="5">
        <v>1773173.5565611001</v>
      </c>
      <c r="L282" s="5">
        <v>0</v>
      </c>
      <c r="M282" s="5">
        <v>43030922.643848687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1959521.5800000003</v>
      </c>
      <c r="U282" s="6">
        <v>0</v>
      </c>
      <c r="V282" s="7">
        <f t="shared" si="4"/>
        <v>123611550.41468389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80511162.069518715</v>
      </c>
      <c r="H283" s="5">
        <v>0</v>
      </c>
      <c r="I283" s="5">
        <v>0</v>
      </c>
      <c r="J283" s="5">
        <v>3812521.8371040998</v>
      </c>
      <c r="K283" s="5">
        <v>1672307.9909502</v>
      </c>
      <c r="L283" s="5">
        <v>55992217.435569301</v>
      </c>
      <c r="M283" s="5">
        <v>0</v>
      </c>
      <c r="N283" s="6">
        <v>0</v>
      </c>
      <c r="O283" s="6">
        <v>37386349.616905063</v>
      </c>
      <c r="P283" s="6">
        <v>0</v>
      </c>
      <c r="Q283" s="6">
        <v>0</v>
      </c>
      <c r="R283" s="6">
        <v>0</v>
      </c>
      <c r="S283" s="6">
        <v>4125674.5200000009</v>
      </c>
      <c r="T283" s="6">
        <v>0</v>
      </c>
      <c r="U283" s="6">
        <v>0</v>
      </c>
      <c r="V283" s="7">
        <f t="shared" si="4"/>
        <v>183500233.47004738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34523809.484796867</v>
      </c>
      <c r="H284" s="5">
        <v>0</v>
      </c>
      <c r="I284" s="5">
        <v>0</v>
      </c>
      <c r="J284" s="5">
        <v>1637878.5972851</v>
      </c>
      <c r="K284" s="5">
        <v>1009223.5022624</v>
      </c>
      <c r="L284" s="5">
        <v>16557187.948534219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1146494.3399999999</v>
      </c>
      <c r="T284" s="6">
        <v>0</v>
      </c>
      <c r="U284" s="6">
        <v>0</v>
      </c>
      <c r="V284" s="7">
        <f t="shared" si="4"/>
        <v>54874593.872878581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105616170.67563409</v>
      </c>
      <c r="H285" s="5">
        <v>0</v>
      </c>
      <c r="I285" s="5">
        <v>0</v>
      </c>
      <c r="J285" s="5">
        <v>5890299.5113121998</v>
      </c>
      <c r="K285" s="5">
        <v>3079548.0090498002</v>
      </c>
      <c r="L285" s="5">
        <v>55375366.809870906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3723073.2</v>
      </c>
      <c r="T285" s="6">
        <v>0</v>
      </c>
      <c r="U285" s="6">
        <v>0</v>
      </c>
      <c r="V285" s="7">
        <f t="shared" si="4"/>
        <v>173684458.20586699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50426015.485867985</v>
      </c>
      <c r="H286" s="5">
        <v>59628147.296758391</v>
      </c>
      <c r="I286" s="5">
        <v>0</v>
      </c>
      <c r="J286" s="5">
        <v>5123131.2398189995</v>
      </c>
      <c r="K286" s="5">
        <v>4227232.0995474998</v>
      </c>
      <c r="L286" s="5">
        <v>0</v>
      </c>
      <c r="M286" s="5">
        <v>80690814.30375056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3522707.82</v>
      </c>
      <c r="U286" s="6">
        <v>0</v>
      </c>
      <c r="V286" s="7">
        <f t="shared" si="4"/>
        <v>203618048.24574345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43760528.203340016</v>
      </c>
      <c r="H287" s="5">
        <v>51746290.01222568</v>
      </c>
      <c r="I287" s="5">
        <v>0</v>
      </c>
      <c r="J287" s="5">
        <v>3624391.6923076999</v>
      </c>
      <c r="K287" s="5">
        <v>2261274.5429864</v>
      </c>
      <c r="L287" s="5">
        <v>0</v>
      </c>
      <c r="M287" s="5">
        <v>60417770.930561587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3611414.8800000004</v>
      </c>
      <c r="U287" s="6">
        <v>0</v>
      </c>
      <c r="V287" s="7">
        <f t="shared" si="4"/>
        <v>165421670.26142138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25315137.309482716</v>
      </c>
      <c r="H288" s="5">
        <v>29934840.613185845</v>
      </c>
      <c r="I288" s="5">
        <v>0</v>
      </c>
      <c r="J288" s="5">
        <v>1224496.7058824</v>
      </c>
      <c r="K288" s="5">
        <v>685708.12669683003</v>
      </c>
      <c r="L288" s="5">
        <v>0</v>
      </c>
      <c r="M288" s="5">
        <v>23337371.480955761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1800951.3</v>
      </c>
      <c r="U288" s="6">
        <v>0</v>
      </c>
      <c r="V288" s="7">
        <f t="shared" si="4"/>
        <v>82298505.536203548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57281803.557566695</v>
      </c>
      <c r="H289" s="5">
        <v>0</v>
      </c>
      <c r="I289" s="5">
        <v>0</v>
      </c>
      <c r="J289" s="5">
        <v>2477441.3031674</v>
      </c>
      <c r="K289" s="5">
        <v>1860092.3076923001</v>
      </c>
      <c r="L289" s="5">
        <v>29349014.210423961</v>
      </c>
      <c r="M289" s="5">
        <v>0</v>
      </c>
      <c r="N289" s="6">
        <v>0</v>
      </c>
      <c r="O289" s="6">
        <v>-656646.30085126741</v>
      </c>
      <c r="P289" s="6">
        <v>0</v>
      </c>
      <c r="Q289" s="6">
        <v>0</v>
      </c>
      <c r="R289" s="6">
        <v>0</v>
      </c>
      <c r="S289" s="6">
        <v>1752392.52</v>
      </c>
      <c r="T289" s="6">
        <v>0</v>
      </c>
      <c r="U289" s="6">
        <v>0</v>
      </c>
      <c r="V289" s="7">
        <f t="shared" si="4"/>
        <v>92064097.597999081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36122299.235214092</v>
      </c>
      <c r="H290" s="5">
        <v>0</v>
      </c>
      <c r="I290" s="5">
        <v>0</v>
      </c>
      <c r="J290" s="5">
        <v>2678648.9230769002</v>
      </c>
      <c r="K290" s="5">
        <v>1626567.7285068</v>
      </c>
      <c r="L290" s="5">
        <v>22794777.287554156</v>
      </c>
      <c r="M290" s="5">
        <v>0</v>
      </c>
      <c r="N290" s="6">
        <v>0</v>
      </c>
      <c r="O290" s="6">
        <v>-6950265.9482248453</v>
      </c>
      <c r="P290" s="6">
        <v>0</v>
      </c>
      <c r="Q290" s="6">
        <v>0</v>
      </c>
      <c r="R290" s="6">
        <v>0</v>
      </c>
      <c r="S290" s="6">
        <v>1121788.98</v>
      </c>
      <c r="T290" s="6">
        <v>0</v>
      </c>
      <c r="U290" s="6">
        <v>0</v>
      </c>
      <c r="V290" s="7">
        <f t="shared" si="4"/>
        <v>57393816.2061271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30811676.269690141</v>
      </c>
      <c r="H291" s="5">
        <v>0</v>
      </c>
      <c r="I291" s="5">
        <v>0</v>
      </c>
      <c r="J291" s="5">
        <v>1632770.0180995001</v>
      </c>
      <c r="K291" s="5">
        <v>1213710.7420814999</v>
      </c>
      <c r="L291" s="5">
        <v>16582162.848703492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961260.66000000015</v>
      </c>
      <c r="T291" s="6">
        <v>0</v>
      </c>
      <c r="U291" s="6">
        <v>0</v>
      </c>
      <c r="V291" s="7">
        <f t="shared" si="4"/>
        <v>51201580.538574636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41717784.730068989</v>
      </c>
      <c r="H292" s="5">
        <v>0</v>
      </c>
      <c r="I292" s="5">
        <v>0</v>
      </c>
      <c r="J292" s="5">
        <v>1368918.1447964001</v>
      </c>
      <c r="K292" s="5">
        <v>900850.51583709999</v>
      </c>
      <c r="L292" s="5">
        <v>13791258.921421504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1177821.9000000001</v>
      </c>
      <c r="T292" s="6">
        <v>0</v>
      </c>
      <c r="U292" s="6">
        <v>0</v>
      </c>
      <c r="V292" s="7">
        <f t="shared" si="4"/>
        <v>58956634.212123998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260699324.48188359</v>
      </c>
      <c r="H293" s="5">
        <v>0</v>
      </c>
      <c r="I293" s="5">
        <v>0</v>
      </c>
      <c r="J293" s="5">
        <v>37749907.990950003</v>
      </c>
      <c r="K293" s="5">
        <v>15323194.018100001</v>
      </c>
      <c r="L293" s="5">
        <v>242942351.58292565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12429457.92</v>
      </c>
      <c r="T293" s="6">
        <v>0</v>
      </c>
      <c r="U293" s="6">
        <v>0</v>
      </c>
      <c r="V293" s="7">
        <f t="shared" si="4"/>
        <v>569144235.99385917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80824970.347649068</v>
      </c>
      <c r="H294" s="5">
        <v>0</v>
      </c>
      <c r="I294" s="5">
        <v>0</v>
      </c>
      <c r="J294" s="5">
        <v>3175344.2171946</v>
      </c>
      <c r="K294" s="5">
        <v>2051281.6470588001</v>
      </c>
      <c r="L294" s="5">
        <v>45335277.065586954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2392246.2600000002</v>
      </c>
      <c r="T294" s="6">
        <v>0</v>
      </c>
      <c r="U294" s="6">
        <v>0</v>
      </c>
      <c r="V294" s="7">
        <f t="shared" si="4"/>
        <v>133779119.53748943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73054093.053650215</v>
      </c>
      <c r="H295" s="5">
        <v>0</v>
      </c>
      <c r="I295" s="5">
        <v>0</v>
      </c>
      <c r="J295" s="5">
        <v>3031627.3755656001</v>
      </c>
      <c r="K295" s="5">
        <v>1841673.4298642999</v>
      </c>
      <c r="L295" s="5">
        <v>36828277.768576086</v>
      </c>
      <c r="M295" s="5">
        <v>0</v>
      </c>
      <c r="N295" s="6">
        <v>0</v>
      </c>
      <c r="O295" s="6">
        <v>-10636699.920030497</v>
      </c>
      <c r="P295" s="6">
        <v>0</v>
      </c>
      <c r="Q295" s="6">
        <v>0</v>
      </c>
      <c r="R295" s="6">
        <v>0</v>
      </c>
      <c r="S295" s="6">
        <v>2057537.7</v>
      </c>
      <c r="T295" s="6">
        <v>0</v>
      </c>
      <c r="U295" s="6">
        <v>0</v>
      </c>
      <c r="V295" s="7">
        <f t="shared" si="4"/>
        <v>106176509.40762572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61299487.899895094</v>
      </c>
      <c r="H296" s="5">
        <v>0</v>
      </c>
      <c r="I296" s="5">
        <v>0</v>
      </c>
      <c r="J296" s="5">
        <v>3080005.4751130999</v>
      </c>
      <c r="K296" s="5">
        <v>2291984.1266967999</v>
      </c>
      <c r="L296" s="5">
        <v>35228967.333279908</v>
      </c>
      <c r="M296" s="5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1877603.7600000002</v>
      </c>
      <c r="T296" s="6">
        <v>0</v>
      </c>
      <c r="U296" s="6">
        <v>0</v>
      </c>
      <c r="V296" s="7">
        <f t="shared" si="4"/>
        <v>103778048.5949849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204508108.15806285</v>
      </c>
      <c r="H297" s="5">
        <v>0</v>
      </c>
      <c r="I297" s="5">
        <v>0</v>
      </c>
      <c r="J297" s="5">
        <v>15059758.850679001</v>
      </c>
      <c r="K297" s="5">
        <v>6899318.5248868996</v>
      </c>
      <c r="L297" s="5">
        <v>137382878.81194168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6094711.0800000001</v>
      </c>
      <c r="T297" s="6">
        <v>0</v>
      </c>
      <c r="U297" s="6">
        <v>0</v>
      </c>
      <c r="V297" s="7">
        <f t="shared" si="4"/>
        <v>369944775.42557043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55983786.966824614</v>
      </c>
      <c r="H298" s="5">
        <v>0</v>
      </c>
      <c r="I298" s="5">
        <v>0</v>
      </c>
      <c r="J298" s="5">
        <v>2197715.8823529002</v>
      </c>
      <c r="K298" s="5">
        <v>1519466.7511312</v>
      </c>
      <c r="L298" s="5">
        <v>25657673.429619808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1760752.08</v>
      </c>
      <c r="T298" s="6">
        <v>0</v>
      </c>
      <c r="U298" s="6">
        <v>0</v>
      </c>
      <c r="V298" s="7">
        <f t="shared" si="4"/>
        <v>87119395.109928519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12202963.42686688</v>
      </c>
      <c r="H299" s="5">
        <v>14429855.178188665</v>
      </c>
      <c r="I299" s="5">
        <v>0</v>
      </c>
      <c r="J299" s="5">
        <v>1046949.239819</v>
      </c>
      <c r="K299" s="5">
        <v>1094058.8687783</v>
      </c>
      <c r="L299" s="5">
        <v>0</v>
      </c>
      <c r="M299" s="5">
        <v>12461607.036947062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639810.36</v>
      </c>
      <c r="U299" s="6">
        <v>0</v>
      </c>
      <c r="V299" s="7">
        <f t="shared" si="4"/>
        <v>41875244.110599905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12164054.693886761</v>
      </c>
      <c r="H300" s="5">
        <v>14383846.076757297</v>
      </c>
      <c r="I300" s="5">
        <v>0</v>
      </c>
      <c r="J300" s="5">
        <v>1118321.520362</v>
      </c>
      <c r="K300" s="5">
        <v>1531922.7511312</v>
      </c>
      <c r="L300" s="5">
        <v>0</v>
      </c>
      <c r="M300" s="5">
        <v>13799305.89508033</v>
      </c>
      <c r="N300" s="6">
        <v>0</v>
      </c>
      <c r="O300" s="6">
        <v>0</v>
      </c>
      <c r="P300" s="6">
        <v>-57474.433733320649</v>
      </c>
      <c r="Q300" s="6">
        <v>0</v>
      </c>
      <c r="R300" s="6">
        <v>0</v>
      </c>
      <c r="S300" s="6">
        <v>0</v>
      </c>
      <c r="T300" s="6">
        <v>628114.5</v>
      </c>
      <c r="U300" s="6">
        <v>0</v>
      </c>
      <c r="V300" s="7">
        <f t="shared" si="4"/>
        <v>43568091.003484264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27158149.275717739</v>
      </c>
      <c r="H301" s="5">
        <v>32114179.748619791</v>
      </c>
      <c r="I301" s="5">
        <v>0</v>
      </c>
      <c r="J301" s="5">
        <v>2334648.5610859999</v>
      </c>
      <c r="K301" s="5">
        <v>1674150.7330316999</v>
      </c>
      <c r="L301" s="5">
        <v>0</v>
      </c>
      <c r="M301" s="5">
        <v>28457627.340083484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2078404.92</v>
      </c>
      <c r="U301" s="6">
        <v>0</v>
      </c>
      <c r="V301" s="7">
        <f t="shared" si="4"/>
        <v>93817160.578538716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240424049.06736958</v>
      </c>
      <c r="H302" s="5">
        <v>0</v>
      </c>
      <c r="I302" s="5">
        <v>0</v>
      </c>
      <c r="J302" s="5">
        <v>12065500.108596999</v>
      </c>
      <c r="K302" s="5">
        <v>13796249.610859999</v>
      </c>
      <c r="L302" s="5">
        <v>160549022.30591407</v>
      </c>
      <c r="M302" s="5">
        <v>0</v>
      </c>
      <c r="N302" s="6">
        <v>0</v>
      </c>
      <c r="O302" s="6">
        <v>1803490.7868907452</v>
      </c>
      <c r="P302" s="6">
        <v>0</v>
      </c>
      <c r="Q302" s="6">
        <v>0</v>
      </c>
      <c r="R302" s="6">
        <v>0</v>
      </c>
      <c r="S302" s="6">
        <v>10779699.6</v>
      </c>
      <c r="T302" s="6">
        <v>0</v>
      </c>
      <c r="U302" s="6">
        <v>0</v>
      </c>
      <c r="V302" s="7">
        <f t="shared" si="4"/>
        <v>439418011.47963142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138643871.96939546</v>
      </c>
      <c r="H303" s="5">
        <v>0</v>
      </c>
      <c r="I303" s="5">
        <v>0</v>
      </c>
      <c r="J303" s="5">
        <v>6895515.0497736996</v>
      </c>
      <c r="K303" s="5">
        <v>3919285.2307691998</v>
      </c>
      <c r="L303" s="5">
        <v>78642314.518488482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4813622.1000000006</v>
      </c>
      <c r="T303" s="6">
        <v>0</v>
      </c>
      <c r="U303" s="6">
        <v>0</v>
      </c>
      <c r="V303" s="7">
        <f t="shared" si="4"/>
        <v>232914608.86842683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180055606.3857106</v>
      </c>
      <c r="H304" s="5">
        <v>0</v>
      </c>
      <c r="I304" s="5">
        <v>0</v>
      </c>
      <c r="J304" s="5">
        <v>12747264.78733</v>
      </c>
      <c r="K304" s="5">
        <v>5874949.1945700999</v>
      </c>
      <c r="L304" s="5">
        <v>128794173.11053067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6675755.4000000004</v>
      </c>
      <c r="T304" s="6">
        <v>0</v>
      </c>
      <c r="U304" s="6">
        <v>0</v>
      </c>
      <c r="V304" s="7">
        <f t="shared" si="4"/>
        <v>334147748.87814134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120853163.23072466</v>
      </c>
      <c r="H305" s="5">
        <v>0</v>
      </c>
      <c r="I305" s="5">
        <v>0</v>
      </c>
      <c r="J305" s="5">
        <v>4904855.2036199002</v>
      </c>
      <c r="K305" s="5">
        <v>3666303.0045249001</v>
      </c>
      <c r="L305" s="5">
        <v>58009886.730449975</v>
      </c>
      <c r="M305" s="5">
        <v>0</v>
      </c>
      <c r="N305" s="6">
        <v>0</v>
      </c>
      <c r="O305" s="6">
        <v>-1783174.4562165714</v>
      </c>
      <c r="P305" s="6">
        <v>0</v>
      </c>
      <c r="Q305" s="6">
        <v>0</v>
      </c>
      <c r="R305" s="6">
        <v>0</v>
      </c>
      <c r="S305" s="6">
        <v>3832292.1600000006</v>
      </c>
      <c r="T305" s="6">
        <v>0</v>
      </c>
      <c r="U305" s="6">
        <v>0</v>
      </c>
      <c r="V305" s="7">
        <f t="shared" si="4"/>
        <v>189483325.87310287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57206138.143830866</v>
      </c>
      <c r="H306" s="5">
        <v>0</v>
      </c>
      <c r="I306" s="5">
        <v>0</v>
      </c>
      <c r="J306" s="5">
        <v>3159082.8325792002</v>
      </c>
      <c r="K306" s="5">
        <v>1922472.0361991001</v>
      </c>
      <c r="L306" s="5">
        <v>31808725.778921142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1741947.84</v>
      </c>
      <c r="T306" s="6">
        <v>0</v>
      </c>
      <c r="U306" s="6">
        <v>0</v>
      </c>
      <c r="V306" s="7">
        <f t="shared" si="4"/>
        <v>95838366.631530315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36949496.772692703</v>
      </c>
      <c r="H307" s="5">
        <v>43692328.55054114</v>
      </c>
      <c r="I307" s="5">
        <v>0</v>
      </c>
      <c r="J307" s="5">
        <v>2896858.760181</v>
      </c>
      <c r="K307" s="5">
        <v>1967019.2217194</v>
      </c>
      <c r="L307" s="5">
        <v>0</v>
      </c>
      <c r="M307" s="5">
        <v>40628864.184473105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2307175.56</v>
      </c>
      <c r="U307" s="6">
        <v>0</v>
      </c>
      <c r="V307" s="7">
        <f t="shared" si="4"/>
        <v>128441743.04960734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101572070.03956085</v>
      </c>
      <c r="H308" s="5">
        <v>0</v>
      </c>
      <c r="I308" s="5">
        <v>0</v>
      </c>
      <c r="J308" s="5">
        <v>6346598.4615385002</v>
      </c>
      <c r="K308" s="5">
        <v>2633056.0361990998</v>
      </c>
      <c r="L308" s="5">
        <v>68825584.87523216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2827880.46</v>
      </c>
      <c r="T308" s="6">
        <v>0</v>
      </c>
      <c r="U308" s="6">
        <v>0</v>
      </c>
      <c r="V308" s="7">
        <f t="shared" si="4"/>
        <v>182205189.87253061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140496695.81203339</v>
      </c>
      <c r="H309" s="5">
        <v>0</v>
      </c>
      <c r="I309" s="5">
        <v>0</v>
      </c>
      <c r="J309" s="5">
        <v>7033126.9411765002</v>
      </c>
      <c r="K309" s="5">
        <v>4201053.9457013998</v>
      </c>
      <c r="L309" s="5">
        <v>81736087.628728181</v>
      </c>
      <c r="M309" s="5">
        <v>0</v>
      </c>
      <c r="N309" s="6">
        <v>0</v>
      </c>
      <c r="O309" s="6">
        <v>-91277.451540505615</v>
      </c>
      <c r="P309" s="6">
        <v>0</v>
      </c>
      <c r="Q309" s="6">
        <v>0</v>
      </c>
      <c r="R309" s="6">
        <v>0</v>
      </c>
      <c r="S309" s="6">
        <v>4365437.4000000004</v>
      </c>
      <c r="T309" s="6">
        <v>0</v>
      </c>
      <c r="U309" s="6">
        <v>0</v>
      </c>
      <c r="V309" s="7">
        <f t="shared" si="4"/>
        <v>237741124.27609897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161177907.00170228</v>
      </c>
      <c r="H310" s="5">
        <v>0</v>
      </c>
      <c r="I310" s="5">
        <v>0</v>
      </c>
      <c r="J310" s="5">
        <v>8310774.8325792002</v>
      </c>
      <c r="K310" s="5">
        <v>7209133.4117647</v>
      </c>
      <c r="L310" s="5">
        <v>112951381.82021867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5660225.46</v>
      </c>
      <c r="T310" s="6">
        <v>0</v>
      </c>
      <c r="U310" s="6">
        <v>0</v>
      </c>
      <c r="V310" s="7">
        <f t="shared" si="4"/>
        <v>295309422.52626485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149369017.1760062</v>
      </c>
      <c r="H311" s="5">
        <v>0</v>
      </c>
      <c r="I311" s="5">
        <v>0</v>
      </c>
      <c r="J311" s="5">
        <v>7856571.7556562005</v>
      </c>
      <c r="K311" s="5">
        <v>5135705.6380091002</v>
      </c>
      <c r="L311" s="5">
        <v>106826855.42268158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5211307.08</v>
      </c>
      <c r="T311" s="6">
        <v>0</v>
      </c>
      <c r="U311" s="6">
        <v>0</v>
      </c>
      <c r="V311" s="7">
        <f t="shared" si="4"/>
        <v>274399457.07235307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39131414.638298675</v>
      </c>
      <c r="H312" s="5">
        <v>46272419.771832317</v>
      </c>
      <c r="I312" s="5">
        <v>0</v>
      </c>
      <c r="J312" s="5">
        <v>5571129.3665159</v>
      </c>
      <c r="K312" s="5">
        <v>4294027.8190045003</v>
      </c>
      <c r="L312" s="5">
        <v>0</v>
      </c>
      <c r="M312" s="5">
        <v>66408852.193654291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2718616.86</v>
      </c>
      <c r="U312" s="6">
        <v>0</v>
      </c>
      <c r="V312" s="7">
        <f t="shared" si="4"/>
        <v>164396460.6493057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100178630.01270171</v>
      </c>
      <c r="H313" s="5">
        <v>0</v>
      </c>
      <c r="I313" s="5">
        <v>0</v>
      </c>
      <c r="J313" s="5">
        <v>5681856.3800905002</v>
      </c>
      <c r="K313" s="5">
        <v>3646294</v>
      </c>
      <c r="L313" s="5">
        <v>60239354.838369496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3381745.86</v>
      </c>
      <c r="T313" s="6">
        <v>0</v>
      </c>
      <c r="U313" s="6">
        <v>0</v>
      </c>
      <c r="V313" s="7">
        <f t="shared" si="4"/>
        <v>173127881.09116173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93503560.463269144</v>
      </c>
      <c r="H314" s="5">
        <v>0</v>
      </c>
      <c r="I314" s="5">
        <v>0</v>
      </c>
      <c r="J314" s="5">
        <v>3152311.5113122002</v>
      </c>
      <c r="K314" s="5">
        <v>2095843.2488688</v>
      </c>
      <c r="L314" s="5">
        <v>54097858.441169374</v>
      </c>
      <c r="M314" s="5">
        <v>0</v>
      </c>
      <c r="N314" s="6">
        <v>0</v>
      </c>
      <c r="O314" s="6">
        <v>-7289688.0149569754</v>
      </c>
      <c r="P314" s="6">
        <v>0</v>
      </c>
      <c r="Q314" s="6">
        <v>0</v>
      </c>
      <c r="R314" s="6">
        <v>0</v>
      </c>
      <c r="S314" s="6">
        <v>2615027.4</v>
      </c>
      <c r="T314" s="6">
        <v>0</v>
      </c>
      <c r="U314" s="6">
        <v>0</v>
      </c>
      <c r="V314" s="7">
        <f t="shared" si="4"/>
        <v>148174913.04966253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137130204.58405995</v>
      </c>
      <c r="H315" s="5">
        <v>0</v>
      </c>
      <c r="I315" s="5">
        <v>0</v>
      </c>
      <c r="J315" s="5">
        <v>8190023.9185520997</v>
      </c>
      <c r="K315" s="5">
        <v>6611345.8914027</v>
      </c>
      <c r="L315" s="5">
        <v>103908725.170966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4405540.5</v>
      </c>
      <c r="T315" s="6">
        <v>0</v>
      </c>
      <c r="U315" s="6">
        <v>0</v>
      </c>
      <c r="V315" s="7">
        <f t="shared" si="4"/>
        <v>260245840.06498075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68774669.746149853</v>
      </c>
      <c r="H316" s="5">
        <v>0</v>
      </c>
      <c r="I316" s="5">
        <v>0</v>
      </c>
      <c r="J316" s="5">
        <v>2465065.6561086001</v>
      </c>
      <c r="K316" s="5">
        <v>1413980.1628959</v>
      </c>
      <c r="L316" s="5">
        <v>30386020.989959888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2107993.5</v>
      </c>
      <c r="T316" s="6">
        <v>0</v>
      </c>
      <c r="U316" s="6">
        <v>0</v>
      </c>
      <c r="V316" s="7">
        <f t="shared" si="4"/>
        <v>105147730.05511424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84234764.75304684</v>
      </c>
      <c r="H317" s="5">
        <v>0</v>
      </c>
      <c r="I317" s="5">
        <v>0</v>
      </c>
      <c r="J317" s="5">
        <v>4230158.1085973</v>
      </c>
      <c r="K317" s="5">
        <v>2977727.6199094998</v>
      </c>
      <c r="L317" s="5">
        <v>52036440.704332113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3042500.7600000002</v>
      </c>
      <c r="T317" s="6">
        <v>0</v>
      </c>
      <c r="U317" s="6">
        <v>0</v>
      </c>
      <c r="V317" s="7">
        <f t="shared" si="4"/>
        <v>146521591.94588572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27597106.923975464</v>
      </c>
      <c r="H318" s="5">
        <v>32633241.805281501</v>
      </c>
      <c r="I318" s="5">
        <v>0</v>
      </c>
      <c r="J318" s="5">
        <v>2578627.8642533999</v>
      </c>
      <c r="K318" s="5">
        <v>2110939.1583710001</v>
      </c>
      <c r="L318" s="5">
        <v>0</v>
      </c>
      <c r="M318" s="5">
        <v>33150758.549185894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1451370.96</v>
      </c>
      <c r="U318" s="6">
        <v>0</v>
      </c>
      <c r="V318" s="7">
        <f t="shared" si="4"/>
        <v>99522045.261067256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30677219.142171308</v>
      </c>
      <c r="H319" s="5">
        <v>0</v>
      </c>
      <c r="I319" s="5">
        <v>0</v>
      </c>
      <c r="J319" s="5">
        <v>1691557.3031674</v>
      </c>
      <c r="K319" s="5">
        <v>892629.26696833002</v>
      </c>
      <c r="L319" s="5">
        <v>15797626.654811548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942612.47999999998</v>
      </c>
      <c r="T319" s="6">
        <v>0</v>
      </c>
      <c r="U319" s="6">
        <v>0</v>
      </c>
      <c r="V319" s="7">
        <f t="shared" si="4"/>
        <v>50001644.847118579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77295042.544785619</v>
      </c>
      <c r="H320" s="5">
        <v>0</v>
      </c>
      <c r="I320" s="5">
        <v>0</v>
      </c>
      <c r="J320" s="5">
        <v>2472259.6561086001</v>
      </c>
      <c r="K320" s="5">
        <v>1617831.0678733001</v>
      </c>
      <c r="L320" s="5">
        <v>27584644.005683426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2080014.1199999999</v>
      </c>
      <c r="T320" s="6">
        <v>0</v>
      </c>
      <c r="U320" s="6">
        <v>0</v>
      </c>
      <c r="V320" s="7">
        <f t="shared" si="4"/>
        <v>111049791.39445095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109568961.30182283</v>
      </c>
      <c r="H321" s="5">
        <v>0</v>
      </c>
      <c r="I321" s="5">
        <v>0</v>
      </c>
      <c r="J321" s="5">
        <v>4789528.3167420998</v>
      </c>
      <c r="K321" s="5">
        <v>2327267.0045249001</v>
      </c>
      <c r="L321" s="5">
        <v>64832186.162799373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4199196.9600000009</v>
      </c>
      <c r="T321" s="6">
        <v>0</v>
      </c>
      <c r="U321" s="6">
        <v>0</v>
      </c>
      <c r="V321" s="7">
        <f t="shared" si="4"/>
        <v>185717139.74588922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123130841.87365082</v>
      </c>
      <c r="H322" s="5">
        <v>0</v>
      </c>
      <c r="I322" s="5">
        <v>0</v>
      </c>
      <c r="J322" s="5">
        <v>4997593.7647059001</v>
      </c>
      <c r="K322" s="5">
        <v>3617095.3574660998</v>
      </c>
      <c r="L322" s="5">
        <v>60703010.867495894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4049115.12</v>
      </c>
      <c r="T322" s="6">
        <v>0</v>
      </c>
      <c r="U322" s="6">
        <v>0</v>
      </c>
      <c r="V322" s="7">
        <f t="shared" si="4"/>
        <v>196497656.98331872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102134501.84247419</v>
      </c>
      <c r="H323" s="5">
        <v>0</v>
      </c>
      <c r="I323" s="5">
        <v>0</v>
      </c>
      <c r="J323" s="5">
        <v>4846500.0633484004</v>
      </c>
      <c r="K323" s="5">
        <v>2792903.719457</v>
      </c>
      <c r="L323" s="5">
        <v>61934176.666079015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3762536.4</v>
      </c>
      <c r="T323" s="6">
        <v>0</v>
      </c>
      <c r="U323" s="6">
        <v>0</v>
      </c>
      <c r="V323" s="7">
        <f t="shared" si="4"/>
        <v>175470618.6913586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113814981.15947862</v>
      </c>
      <c r="H324" s="5">
        <v>0</v>
      </c>
      <c r="I324" s="5">
        <v>0</v>
      </c>
      <c r="J324" s="5">
        <v>6019923.9095021999</v>
      </c>
      <c r="K324" s="5">
        <v>3746059.9185520001</v>
      </c>
      <c r="L324" s="5">
        <v>77301004.863455266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4193645.2199999997</v>
      </c>
      <c r="T324" s="6">
        <v>0</v>
      </c>
      <c r="U324" s="6">
        <v>0</v>
      </c>
      <c r="V324" s="7">
        <f t="shared" si="4"/>
        <v>205075615.07098809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90371899.490339905</v>
      </c>
      <c r="H325" s="5">
        <v>0</v>
      </c>
      <c r="I325" s="5">
        <v>0</v>
      </c>
      <c r="J325" s="5">
        <v>5057071.7104072003</v>
      </c>
      <c r="K325" s="5">
        <v>3730052.7511312002</v>
      </c>
      <c r="L325" s="5">
        <v>50047158.046878211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3613911.8400000003</v>
      </c>
      <c r="T325" s="6">
        <v>0</v>
      </c>
      <c r="U325" s="6">
        <v>0</v>
      </c>
      <c r="V325" s="7">
        <f t="shared" si="4"/>
        <v>152820093.83875653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137392678.38853458</v>
      </c>
      <c r="H326" s="5">
        <v>0</v>
      </c>
      <c r="I326" s="5">
        <v>0</v>
      </c>
      <c r="J326" s="5">
        <v>6606688.4977375995</v>
      </c>
      <c r="K326" s="5">
        <v>4452305.4479638003</v>
      </c>
      <c r="L326" s="5">
        <v>61260715.02080512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5332268.34</v>
      </c>
      <c r="T326" s="6">
        <v>0</v>
      </c>
      <c r="U326" s="6">
        <v>0</v>
      </c>
      <c r="V326" s="7">
        <f t="shared" si="4"/>
        <v>215044655.69504109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111297549.54742107</v>
      </c>
      <c r="H327" s="5">
        <v>0</v>
      </c>
      <c r="I327" s="5">
        <v>0</v>
      </c>
      <c r="J327" s="5">
        <v>4762327.2669684002</v>
      </c>
      <c r="K327" s="5">
        <v>2539453.9276017998</v>
      </c>
      <c r="L327" s="5">
        <v>48708065.529990301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3908760.6600000006</v>
      </c>
      <c r="T327" s="6">
        <v>0</v>
      </c>
      <c r="U327" s="6">
        <v>0</v>
      </c>
      <c r="V327" s="7">
        <f t="shared" si="4"/>
        <v>171216156.93198156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49594828.037064701</v>
      </c>
      <c r="H328" s="5">
        <v>0</v>
      </c>
      <c r="I328" s="5">
        <v>0</v>
      </c>
      <c r="J328" s="5">
        <v>2162865.3936652001</v>
      </c>
      <c r="K328" s="5">
        <v>1129779.0497738</v>
      </c>
      <c r="L328" s="5">
        <v>33536033.624568675</v>
      </c>
      <c r="M328" s="5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2075357.5199999998</v>
      </c>
      <c r="T328" s="6">
        <v>0</v>
      </c>
      <c r="U328" s="6">
        <v>0</v>
      </c>
      <c r="V328" s="7">
        <f t="shared" ref="V328:V391" si="5">+SUM(G328:U328)</f>
        <v>88498863.625072375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54368221.374392793</v>
      </c>
      <c r="H329" s="5">
        <v>0</v>
      </c>
      <c r="I329" s="5">
        <v>0</v>
      </c>
      <c r="J329" s="5">
        <v>3001551.1855203998</v>
      </c>
      <c r="K329" s="5">
        <v>1957281.0678733001</v>
      </c>
      <c r="L329" s="5">
        <v>31282837.091852102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1636308.18</v>
      </c>
      <c r="T329" s="6">
        <v>0</v>
      </c>
      <c r="U329" s="6">
        <v>0</v>
      </c>
      <c r="V329" s="7">
        <f t="shared" si="5"/>
        <v>92246198.899638608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81711845.929104179</v>
      </c>
      <c r="H330" s="5">
        <v>0</v>
      </c>
      <c r="I330" s="5">
        <v>0</v>
      </c>
      <c r="J330" s="5">
        <v>4166353.5294117001</v>
      </c>
      <c r="K330" s="5">
        <v>2126039.6018099999</v>
      </c>
      <c r="L330" s="5">
        <v>41873436.545934938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2614322.8800000004</v>
      </c>
      <c r="T330" s="6">
        <v>0</v>
      </c>
      <c r="U330" s="6">
        <v>0</v>
      </c>
      <c r="V330" s="7">
        <f t="shared" si="5"/>
        <v>132491998.4862608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10159135.989253625</v>
      </c>
      <c r="H331" s="5">
        <v>0</v>
      </c>
      <c r="I331" s="5">
        <v>0</v>
      </c>
      <c r="J331" s="5">
        <v>841991.34439416812</v>
      </c>
      <c r="K331" s="5">
        <v>0</v>
      </c>
      <c r="L331" s="5">
        <v>808892.3453808832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401619.24</v>
      </c>
      <c r="T331" s="6">
        <v>0</v>
      </c>
      <c r="U331" s="6">
        <v>0</v>
      </c>
      <c r="V331" s="7">
        <f t="shared" si="5"/>
        <v>12211638.919028677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34246444.184583738</v>
      </c>
      <c r="H332" s="5">
        <v>40496001.886186376</v>
      </c>
      <c r="I332" s="5">
        <v>0</v>
      </c>
      <c r="J332" s="5">
        <v>3125392.9683257998</v>
      </c>
      <c r="K332" s="5">
        <v>2170327.9909501998</v>
      </c>
      <c r="L332" s="5">
        <v>0</v>
      </c>
      <c r="M332" s="5">
        <v>40101010.760429628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2227957.2000000002</v>
      </c>
      <c r="U332" s="6">
        <v>0</v>
      </c>
      <c r="V332" s="7">
        <f t="shared" si="5"/>
        <v>122367134.99047573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106471917.0678651</v>
      </c>
      <c r="H333" s="5">
        <v>0</v>
      </c>
      <c r="I333" s="5">
        <v>0</v>
      </c>
      <c r="J333" s="5">
        <v>4694381.6018099999</v>
      </c>
      <c r="K333" s="5">
        <v>4010350.1900452999</v>
      </c>
      <c r="L333" s="5">
        <v>70727032.019982263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3390554.8800000004</v>
      </c>
      <c r="T333" s="6">
        <v>0</v>
      </c>
      <c r="U333" s="6">
        <v>0</v>
      </c>
      <c r="V333" s="7">
        <f t="shared" si="5"/>
        <v>189294235.75970265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74559843.403277159</v>
      </c>
      <c r="H334" s="5">
        <v>0</v>
      </c>
      <c r="I334" s="5">
        <v>0</v>
      </c>
      <c r="J334" s="5">
        <v>3411926.4434389002</v>
      </c>
      <c r="K334" s="5">
        <v>2507060.0633483999</v>
      </c>
      <c r="L334" s="5">
        <v>39353248.666808978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2580999.8400000003</v>
      </c>
      <c r="T334" s="6">
        <v>0</v>
      </c>
      <c r="U334" s="6">
        <v>0</v>
      </c>
      <c r="V334" s="7">
        <f t="shared" si="5"/>
        <v>122413078.41687344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72747538.073056847</v>
      </c>
      <c r="H335" s="5">
        <v>0</v>
      </c>
      <c r="I335" s="5">
        <v>0</v>
      </c>
      <c r="J335" s="5">
        <v>1992216.1719457</v>
      </c>
      <c r="K335" s="5">
        <v>1299643.7375566</v>
      </c>
      <c r="L335" s="5">
        <v>26444246.008182913</v>
      </c>
      <c r="M335" s="5">
        <v>0</v>
      </c>
      <c r="N335" s="6">
        <v>0</v>
      </c>
      <c r="O335" s="6">
        <v>1344840.2803933471</v>
      </c>
      <c r="P335" s="6">
        <v>0</v>
      </c>
      <c r="Q335" s="6">
        <v>0</v>
      </c>
      <c r="R335" s="6">
        <v>0</v>
      </c>
      <c r="S335" s="6">
        <v>2606785.5600000005</v>
      </c>
      <c r="T335" s="6">
        <v>0</v>
      </c>
      <c r="U335" s="6">
        <v>0</v>
      </c>
      <c r="V335" s="7">
        <f t="shared" si="5"/>
        <v>106435269.83113542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29026884.986311682</v>
      </c>
      <c r="H336" s="5">
        <v>34323936.897511251</v>
      </c>
      <c r="I336" s="5">
        <v>0</v>
      </c>
      <c r="J336" s="5">
        <v>3162046.3619908998</v>
      </c>
      <c r="K336" s="5">
        <v>2189096.3167420998</v>
      </c>
      <c r="L336" s="5">
        <v>0</v>
      </c>
      <c r="M336" s="5">
        <v>34248234.487035371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2298023.1</v>
      </c>
      <c r="U336" s="6">
        <v>0</v>
      </c>
      <c r="V336" s="7">
        <f t="shared" si="5"/>
        <v>105248222.1495913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90711745.546964809</v>
      </c>
      <c r="H337" s="5">
        <v>0</v>
      </c>
      <c r="I337" s="5">
        <v>0</v>
      </c>
      <c r="J337" s="5">
        <v>4562794.3619908998</v>
      </c>
      <c r="K337" s="5">
        <v>2965123.3665157999</v>
      </c>
      <c r="L337" s="5">
        <v>48934806.05729416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3574021.68</v>
      </c>
      <c r="T337" s="6">
        <v>0</v>
      </c>
      <c r="U337" s="6">
        <v>0</v>
      </c>
      <c r="V337" s="7">
        <f t="shared" si="5"/>
        <v>150748491.01276568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39765791.17733144</v>
      </c>
      <c r="H338" s="5">
        <v>0</v>
      </c>
      <c r="I338" s="5">
        <v>0</v>
      </c>
      <c r="J338" s="5">
        <v>1573578.1719457</v>
      </c>
      <c r="K338" s="5">
        <v>1171974.2986425001</v>
      </c>
      <c r="L338" s="5">
        <v>18121470.108175054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1155968.46</v>
      </c>
      <c r="T338" s="6">
        <v>0</v>
      </c>
      <c r="U338" s="6">
        <v>0</v>
      </c>
      <c r="V338" s="7">
        <f t="shared" si="5"/>
        <v>61788782.216094695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14313820.642188117</v>
      </c>
      <c r="H339" s="5">
        <v>0</v>
      </c>
      <c r="I339" s="5">
        <v>0</v>
      </c>
      <c r="J339" s="5">
        <v>1470308.9884364004</v>
      </c>
      <c r="K339" s="5">
        <v>0</v>
      </c>
      <c r="L339" s="5">
        <v>1513916.3913607041</v>
      </c>
      <c r="M339" s="5">
        <v>0</v>
      </c>
      <c r="N339" s="6">
        <v>0</v>
      </c>
      <c r="O339" s="6">
        <v>-1560184.0136903075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16608997.388294915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167641062.315799</v>
      </c>
      <c r="H340" s="5">
        <v>0</v>
      </c>
      <c r="I340" s="5">
        <v>0</v>
      </c>
      <c r="J340" s="5">
        <v>12753458.380091</v>
      </c>
      <c r="K340" s="5">
        <v>5459248.5972851003</v>
      </c>
      <c r="L340" s="5">
        <v>121542711.18232405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6869878.9199999999</v>
      </c>
      <c r="T340" s="6">
        <v>0</v>
      </c>
      <c r="U340" s="6">
        <v>0</v>
      </c>
      <c r="V340" s="7">
        <f t="shared" si="5"/>
        <v>314266359.39549917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87127113.707577214</v>
      </c>
      <c r="H341" s="5">
        <v>0</v>
      </c>
      <c r="I341" s="5">
        <v>0</v>
      </c>
      <c r="J341" s="5">
        <v>9833980.8144796994</v>
      </c>
      <c r="K341" s="5">
        <v>4655655.520362</v>
      </c>
      <c r="L341" s="5">
        <v>72738479.984121576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4406797.8</v>
      </c>
      <c r="T341" s="6">
        <v>0</v>
      </c>
      <c r="U341" s="6">
        <v>0</v>
      </c>
      <c r="V341" s="7">
        <f t="shared" si="5"/>
        <v>178762027.8265405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27545575.510257494</v>
      </c>
      <c r="H342" s="5">
        <v>32572306.538079072</v>
      </c>
      <c r="I342" s="5">
        <v>0</v>
      </c>
      <c r="J342" s="5">
        <v>2553586.8868777999</v>
      </c>
      <c r="K342" s="5">
        <v>1988816.1538462001</v>
      </c>
      <c r="L342" s="5">
        <v>0</v>
      </c>
      <c r="M342" s="5">
        <v>36982836.625015311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1400261.04</v>
      </c>
      <c r="U342" s="6">
        <v>0</v>
      </c>
      <c r="V342" s="7">
        <f t="shared" si="5"/>
        <v>103043382.75407587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59605834.449629545</v>
      </c>
      <c r="H343" s="5">
        <v>70483171.078721762</v>
      </c>
      <c r="I343" s="5">
        <v>0</v>
      </c>
      <c r="J343" s="5">
        <v>6170853.8642533999</v>
      </c>
      <c r="K343" s="5">
        <v>3726551.1131222001</v>
      </c>
      <c r="L343" s="5">
        <v>0</v>
      </c>
      <c r="M343" s="5">
        <v>81366289.361817732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3691101.0600000005</v>
      </c>
      <c r="U343" s="6">
        <v>0</v>
      </c>
      <c r="V343" s="7">
        <f t="shared" si="5"/>
        <v>225043800.92754465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67325821.267366439</v>
      </c>
      <c r="H344" s="5">
        <v>0</v>
      </c>
      <c r="I344" s="5">
        <v>0</v>
      </c>
      <c r="J344" s="5">
        <v>3388667.7647059001</v>
      </c>
      <c r="K344" s="5">
        <v>2316702.7149320999</v>
      </c>
      <c r="L344" s="5">
        <v>50822426.796322614</v>
      </c>
      <c r="M344" s="5">
        <v>0</v>
      </c>
      <c r="N344" s="6">
        <v>0</v>
      </c>
      <c r="O344" s="6">
        <v>-8545228.4596635848</v>
      </c>
      <c r="P344" s="6">
        <v>0</v>
      </c>
      <c r="Q344" s="6">
        <v>0</v>
      </c>
      <c r="R344" s="6">
        <v>0</v>
      </c>
      <c r="S344" s="6">
        <v>1993392</v>
      </c>
      <c r="T344" s="6">
        <v>0</v>
      </c>
      <c r="U344" s="6">
        <v>0</v>
      </c>
      <c r="V344" s="7">
        <f t="shared" si="5"/>
        <v>117301782.08366346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18053763.189373098</v>
      </c>
      <c r="H345" s="5">
        <v>0</v>
      </c>
      <c r="I345" s="5">
        <v>0</v>
      </c>
      <c r="J345" s="5">
        <v>1175342.3127199598</v>
      </c>
      <c r="K345" s="5">
        <v>0</v>
      </c>
      <c r="L345" s="5">
        <v>1177865.9956018766</v>
      </c>
      <c r="M345" s="5">
        <v>0</v>
      </c>
      <c r="N345" s="6">
        <v>0</v>
      </c>
      <c r="O345" s="6">
        <v>-946689.28445110377</v>
      </c>
      <c r="P345" s="6">
        <v>0</v>
      </c>
      <c r="Q345" s="6">
        <v>0</v>
      </c>
      <c r="R345" s="6">
        <v>0</v>
      </c>
      <c r="S345" s="6">
        <v>559154.34</v>
      </c>
      <c r="T345" s="6">
        <v>0</v>
      </c>
      <c r="U345" s="6">
        <v>0</v>
      </c>
      <c r="V345" s="7">
        <f t="shared" si="5"/>
        <v>20019436.553243831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73428986.074370295</v>
      </c>
      <c r="H346" s="5">
        <v>0</v>
      </c>
      <c r="I346" s="5">
        <v>0</v>
      </c>
      <c r="J346" s="5">
        <v>3342856.9954750999</v>
      </c>
      <c r="K346" s="5">
        <v>2219861.9547510999</v>
      </c>
      <c r="L346" s="5">
        <v>42918952.584350117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2263839.8400000003</v>
      </c>
      <c r="T346" s="6">
        <v>0</v>
      </c>
      <c r="U346" s="6">
        <v>0</v>
      </c>
      <c r="V346" s="7">
        <f t="shared" si="5"/>
        <v>124174497.44894662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112965431.97824727</v>
      </c>
      <c r="H347" s="5">
        <v>0</v>
      </c>
      <c r="I347" s="5">
        <v>0</v>
      </c>
      <c r="J347" s="5">
        <v>7386367.8009050004</v>
      </c>
      <c r="K347" s="5">
        <v>4200536.3981900001</v>
      </c>
      <c r="L347" s="5">
        <v>84103031.392691106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3693146.94</v>
      </c>
      <c r="T347" s="6">
        <v>0</v>
      </c>
      <c r="U347" s="6">
        <v>0</v>
      </c>
      <c r="V347" s="7">
        <f t="shared" si="5"/>
        <v>212348514.51003337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141210723.3160072</v>
      </c>
      <c r="H348" s="5">
        <v>0</v>
      </c>
      <c r="I348" s="5">
        <v>0</v>
      </c>
      <c r="J348" s="5">
        <v>7307427.8461538004</v>
      </c>
      <c r="K348" s="5">
        <v>5712226.0542986002</v>
      </c>
      <c r="L348" s="5">
        <v>115413067.71468374</v>
      </c>
      <c r="M348" s="5">
        <v>0</v>
      </c>
      <c r="N348" s="6">
        <v>0</v>
      </c>
      <c r="O348" s="6">
        <v>-1809313.2146663354</v>
      </c>
      <c r="P348" s="6">
        <v>0</v>
      </c>
      <c r="Q348" s="6">
        <v>0</v>
      </c>
      <c r="R348" s="6">
        <v>0</v>
      </c>
      <c r="S348" s="6">
        <v>4921940.5200000005</v>
      </c>
      <c r="T348" s="6">
        <v>0</v>
      </c>
      <c r="U348" s="6">
        <v>0</v>
      </c>
      <c r="V348" s="7">
        <f t="shared" si="5"/>
        <v>272756072.23647702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19858075.876740258</v>
      </c>
      <c r="H349" s="5">
        <v>23481932.133628909</v>
      </c>
      <c r="I349" s="5">
        <v>0</v>
      </c>
      <c r="J349" s="5">
        <v>1282385.1764706001</v>
      </c>
      <c r="K349" s="5">
        <v>605123.98190044996</v>
      </c>
      <c r="L349" s="5">
        <v>0</v>
      </c>
      <c r="M349" s="5">
        <v>15788605.8337663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1266994.4400000002</v>
      </c>
      <c r="U349" s="6">
        <v>0</v>
      </c>
      <c r="V349" s="7">
        <f t="shared" si="5"/>
        <v>62283117.442506522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46691336.364546411</v>
      </c>
      <c r="H350" s="5">
        <v>55211934.85945604</v>
      </c>
      <c r="I350" s="5">
        <v>0</v>
      </c>
      <c r="J350" s="5">
        <v>3444121.3031674</v>
      </c>
      <c r="K350" s="5">
        <v>1996647.5746605999</v>
      </c>
      <c r="L350" s="5">
        <v>0</v>
      </c>
      <c r="M350" s="5">
        <v>53528339.306005657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3247684.2</v>
      </c>
      <c r="U350" s="6">
        <v>0</v>
      </c>
      <c r="V350" s="7">
        <f t="shared" si="5"/>
        <v>164120063.6078361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103968330.98309314</v>
      </c>
      <c r="H351" s="5">
        <v>0</v>
      </c>
      <c r="I351" s="5">
        <v>0</v>
      </c>
      <c r="J351" s="5">
        <v>4027823.0588234998</v>
      </c>
      <c r="K351" s="5">
        <v>3357008.9140272001</v>
      </c>
      <c r="L351" s="5">
        <v>65083096.986421451</v>
      </c>
      <c r="M351" s="5">
        <v>0</v>
      </c>
      <c r="N351" s="6">
        <v>0</v>
      </c>
      <c r="O351" s="6">
        <v>8254878.6261205077</v>
      </c>
      <c r="P351" s="6">
        <v>0</v>
      </c>
      <c r="Q351" s="6">
        <v>0</v>
      </c>
      <c r="R351" s="6">
        <v>0</v>
      </c>
      <c r="S351" s="6">
        <v>4771370.5200000005</v>
      </c>
      <c r="T351" s="6">
        <v>0</v>
      </c>
      <c r="U351" s="6">
        <v>0</v>
      </c>
      <c r="V351" s="7">
        <f t="shared" si="5"/>
        <v>189462509.08848581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59166098.072607376</v>
      </c>
      <c r="H352" s="5">
        <v>0</v>
      </c>
      <c r="I352" s="5">
        <v>0</v>
      </c>
      <c r="J352" s="5">
        <v>11927917.271995965</v>
      </c>
      <c r="K352" s="5">
        <v>0</v>
      </c>
      <c r="L352" s="5">
        <v>8912891.6984522827</v>
      </c>
      <c r="M352" s="5">
        <v>0</v>
      </c>
      <c r="N352" s="6">
        <v>0</v>
      </c>
      <c r="O352" s="6">
        <v>-6594041.4917494794</v>
      </c>
      <c r="P352" s="6">
        <v>0</v>
      </c>
      <c r="Q352" s="6">
        <v>0</v>
      </c>
      <c r="R352" s="6">
        <v>0</v>
      </c>
      <c r="S352" s="6">
        <v>2022622.92</v>
      </c>
      <c r="T352" s="6">
        <v>0</v>
      </c>
      <c r="U352" s="6">
        <v>0</v>
      </c>
      <c r="V352" s="7">
        <f t="shared" si="5"/>
        <v>75435488.471306145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30437534.93966081</v>
      </c>
      <c r="H353" s="5">
        <v>35992013.234536923</v>
      </c>
      <c r="I353" s="5">
        <v>0</v>
      </c>
      <c r="J353" s="5">
        <v>3107337.3393664998</v>
      </c>
      <c r="K353" s="5">
        <v>2128482.6606335002</v>
      </c>
      <c r="L353" s="5">
        <v>0</v>
      </c>
      <c r="M353" s="5">
        <v>45322802.433715284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1865208.7800000003</v>
      </c>
      <c r="U353" s="6">
        <v>0</v>
      </c>
      <c r="V353" s="7">
        <f t="shared" si="5"/>
        <v>118853379.38791302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82344026.090748727</v>
      </c>
      <c r="H354" s="5">
        <v>0</v>
      </c>
      <c r="I354" s="5">
        <v>0</v>
      </c>
      <c r="J354" s="5">
        <v>5138479.1764706001</v>
      </c>
      <c r="K354" s="5">
        <v>3690831.9185520001</v>
      </c>
      <c r="L354" s="5">
        <v>73720260.988881722</v>
      </c>
      <c r="M354" s="5">
        <v>0</v>
      </c>
      <c r="N354" s="6">
        <v>0</v>
      </c>
      <c r="O354" s="6">
        <v>-8672338.7470649425</v>
      </c>
      <c r="P354" s="6">
        <v>0</v>
      </c>
      <c r="Q354" s="6">
        <v>0</v>
      </c>
      <c r="R354" s="6">
        <v>0</v>
      </c>
      <c r="S354" s="6">
        <v>2751538.32</v>
      </c>
      <c r="T354" s="6">
        <v>0</v>
      </c>
      <c r="U354" s="6">
        <v>0</v>
      </c>
      <c r="V354" s="7">
        <f t="shared" si="5"/>
        <v>158972797.7475881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36215267.261557192</v>
      </c>
      <c r="H355" s="5">
        <v>42824111.123132348</v>
      </c>
      <c r="I355" s="5">
        <v>0</v>
      </c>
      <c r="J355" s="5">
        <v>5210166.2262442997</v>
      </c>
      <c r="K355" s="5">
        <v>5414114.3710407</v>
      </c>
      <c r="L355" s="5">
        <v>0</v>
      </c>
      <c r="M355" s="5">
        <v>76461184.821755856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2868667.5600000005</v>
      </c>
      <c r="U355" s="6">
        <v>0</v>
      </c>
      <c r="V355" s="7">
        <f t="shared" si="5"/>
        <v>168993511.3637304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448245284.88544953</v>
      </c>
      <c r="H356" s="5">
        <v>0</v>
      </c>
      <c r="I356" s="5">
        <v>0</v>
      </c>
      <c r="J356" s="5">
        <v>19749737.828054</v>
      </c>
      <c r="K356" s="5">
        <v>13303036.642534001</v>
      </c>
      <c r="L356" s="5">
        <v>214780649.08915457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20434878.18</v>
      </c>
      <c r="T356" s="6">
        <v>0</v>
      </c>
      <c r="U356" s="6">
        <v>0</v>
      </c>
      <c r="V356" s="7">
        <f t="shared" si="5"/>
        <v>716513586.62519205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64490611.880146831</v>
      </c>
      <c r="H357" s="5">
        <v>0</v>
      </c>
      <c r="I357" s="5">
        <v>0</v>
      </c>
      <c r="J357" s="5">
        <v>2542524.4705881998</v>
      </c>
      <c r="K357" s="5">
        <v>1512624.3076923001</v>
      </c>
      <c r="L357" s="5">
        <v>30343020.641742285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1662437.8800000001</v>
      </c>
      <c r="T357" s="6">
        <v>0</v>
      </c>
      <c r="U357" s="6">
        <v>0</v>
      </c>
      <c r="V357" s="7">
        <f t="shared" si="5"/>
        <v>100551219.18016961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30763971.387307107</v>
      </c>
      <c r="H358" s="5">
        <v>36378020.346059337</v>
      </c>
      <c r="I358" s="5">
        <v>0</v>
      </c>
      <c r="J358" s="5">
        <v>3008981.4117647</v>
      </c>
      <c r="K358" s="5">
        <v>1652042.5791855</v>
      </c>
      <c r="L358" s="5">
        <v>0</v>
      </c>
      <c r="M358" s="5">
        <v>41799168.576436087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2061109.6199999999</v>
      </c>
      <c r="U358" s="6">
        <v>0</v>
      </c>
      <c r="V358" s="7">
        <f t="shared" si="5"/>
        <v>115663293.92075273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77080703.563613594</v>
      </c>
      <c r="H359" s="5">
        <v>0</v>
      </c>
      <c r="I359" s="5">
        <v>0</v>
      </c>
      <c r="J359" s="5">
        <v>3629494.2986424998</v>
      </c>
      <c r="K359" s="5">
        <v>1858960.5158371001</v>
      </c>
      <c r="L359" s="5">
        <v>45081389.394966111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2566461.0600000005</v>
      </c>
      <c r="T359" s="6">
        <v>0</v>
      </c>
      <c r="U359" s="6">
        <v>0</v>
      </c>
      <c r="V359" s="7">
        <f t="shared" si="5"/>
        <v>130217008.83305931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46860363.693156466</v>
      </c>
      <c r="H360" s="5">
        <v>0</v>
      </c>
      <c r="I360" s="5">
        <v>0</v>
      </c>
      <c r="J360" s="5">
        <v>1620602.6244343999</v>
      </c>
      <c r="K360" s="5">
        <v>1278879.8823529</v>
      </c>
      <c r="L360" s="5">
        <v>18741087.035968065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1446415.56</v>
      </c>
      <c r="T360" s="6">
        <v>0</v>
      </c>
      <c r="U360" s="6">
        <v>0</v>
      </c>
      <c r="V360" s="7">
        <f t="shared" si="5"/>
        <v>69947348.795911834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6755600.0141508337</v>
      </c>
      <c r="H361" s="5">
        <v>0</v>
      </c>
      <c r="I361" s="5">
        <v>0</v>
      </c>
      <c r="J361" s="5">
        <v>649043.80090497737</v>
      </c>
      <c r="K361" s="5">
        <v>0</v>
      </c>
      <c r="L361" s="5">
        <v>343914.69872138905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7894239.7137772003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121555945.73522232</v>
      </c>
      <c r="H362" s="5">
        <v>0</v>
      </c>
      <c r="I362" s="5">
        <v>0</v>
      </c>
      <c r="J362" s="5">
        <v>5006612.8687782995</v>
      </c>
      <c r="K362" s="5">
        <v>4197667.6470587999</v>
      </c>
      <c r="L362" s="5">
        <v>75071153.841611907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4618572.84</v>
      </c>
      <c r="T362" s="6">
        <v>0</v>
      </c>
      <c r="U362" s="6">
        <v>0</v>
      </c>
      <c r="V362" s="7">
        <f t="shared" si="5"/>
        <v>210449952.93267134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30696378.09576349</v>
      </c>
      <c r="H363" s="5">
        <v>0</v>
      </c>
      <c r="I363" s="5">
        <v>0</v>
      </c>
      <c r="J363" s="5">
        <v>5678720.843640021</v>
      </c>
      <c r="K363" s="5">
        <v>0</v>
      </c>
      <c r="L363" s="5">
        <v>5118360.173580491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42362769.112984002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2822511.204934055</v>
      </c>
      <c r="H364" s="5">
        <v>0</v>
      </c>
      <c r="I364" s="5">
        <v>0</v>
      </c>
      <c r="J364" s="5">
        <v>15710.809451985926</v>
      </c>
      <c r="K364" s="5">
        <v>0</v>
      </c>
      <c r="L364" s="5">
        <v>8009.6002611114563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60845.040000000008</v>
      </c>
      <c r="T364" s="6">
        <v>0</v>
      </c>
      <c r="U364" s="6">
        <v>0</v>
      </c>
      <c r="V364" s="7">
        <f t="shared" si="5"/>
        <v>2907076.6546471524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262539501.7229062</v>
      </c>
      <c r="H365" s="5">
        <v>0</v>
      </c>
      <c r="I365" s="5">
        <v>0</v>
      </c>
      <c r="J365" s="5">
        <v>12623619.013575001</v>
      </c>
      <c r="K365" s="5">
        <v>6505202.3891403005</v>
      </c>
      <c r="L365" s="5">
        <v>126992567.60254192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8770660.0200000014</v>
      </c>
      <c r="T365" s="6">
        <v>0</v>
      </c>
      <c r="U365" s="6">
        <v>0</v>
      </c>
      <c r="V365" s="7">
        <f t="shared" si="5"/>
        <v>417431550.7481634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52167942.685341723</v>
      </c>
      <c r="H366" s="5">
        <v>0</v>
      </c>
      <c r="I366" s="5">
        <v>0</v>
      </c>
      <c r="J366" s="5">
        <v>3406479.7013575002</v>
      </c>
      <c r="K366" s="5">
        <v>2212541.3846153999</v>
      </c>
      <c r="L366" s="5">
        <v>39344899.70262526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1934852.04</v>
      </c>
      <c r="T366" s="6">
        <v>0</v>
      </c>
      <c r="U366" s="6">
        <v>0</v>
      </c>
      <c r="V366" s="7">
        <f t="shared" si="5"/>
        <v>99066715.513939887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79988147.736556798</v>
      </c>
      <c r="H367" s="5">
        <v>0</v>
      </c>
      <c r="I367" s="5">
        <v>0</v>
      </c>
      <c r="J367" s="5">
        <v>3318964.2986424998</v>
      </c>
      <c r="K367" s="5">
        <v>2141950.1085973</v>
      </c>
      <c r="L367" s="5">
        <v>42543988.363804214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2752390.08</v>
      </c>
      <c r="T367" s="6">
        <v>0</v>
      </c>
      <c r="U367" s="6">
        <v>0</v>
      </c>
      <c r="V367" s="7">
        <f t="shared" si="5"/>
        <v>130745440.58760081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112282665.02602428</v>
      </c>
      <c r="H368" s="5">
        <v>0</v>
      </c>
      <c r="I368" s="5">
        <v>0</v>
      </c>
      <c r="J368" s="5">
        <v>7377785.1131221997</v>
      </c>
      <c r="K368" s="5">
        <v>5147324.4253393998</v>
      </c>
      <c r="L368" s="5">
        <v>71811319.894336477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4545194.04</v>
      </c>
      <c r="T368" s="6">
        <v>0</v>
      </c>
      <c r="U368" s="6">
        <v>0</v>
      </c>
      <c r="V368" s="7">
        <f t="shared" si="5"/>
        <v>201164288.49882236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46428667.02839645</v>
      </c>
      <c r="H369" s="5">
        <v>0</v>
      </c>
      <c r="I369" s="5">
        <v>0</v>
      </c>
      <c r="J369" s="5">
        <v>2023694.6877828001</v>
      </c>
      <c r="K369" s="5">
        <v>1172099.5746605999</v>
      </c>
      <c r="L369" s="5">
        <v>19489004.17663525</v>
      </c>
      <c r="M369" s="5">
        <v>0</v>
      </c>
      <c r="N369" s="6">
        <v>0</v>
      </c>
      <c r="O369" s="6">
        <v>9437746.2587095648</v>
      </c>
      <c r="P369" s="6">
        <v>0</v>
      </c>
      <c r="Q369" s="6">
        <v>0</v>
      </c>
      <c r="R369" s="6">
        <v>0</v>
      </c>
      <c r="S369" s="6">
        <v>1634226.84</v>
      </c>
      <c r="T369" s="6">
        <v>0</v>
      </c>
      <c r="U369" s="6">
        <v>0</v>
      </c>
      <c r="V369" s="7">
        <f t="shared" si="5"/>
        <v>80185438.56618467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24014287.712794479</v>
      </c>
      <c r="H370" s="5">
        <v>0</v>
      </c>
      <c r="I370" s="5">
        <v>0</v>
      </c>
      <c r="J370" s="5">
        <v>1132341.1945700999</v>
      </c>
      <c r="K370" s="5">
        <v>772484.57013574999</v>
      </c>
      <c r="L370" s="5">
        <v>13424475.947312063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822342.05999999994</v>
      </c>
      <c r="T370" s="6">
        <v>0</v>
      </c>
      <c r="U370" s="6">
        <v>0</v>
      </c>
      <c r="V370" s="7">
        <f t="shared" si="5"/>
        <v>40165931.484812394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131188721.75817326</v>
      </c>
      <c r="H371" s="5">
        <v>0</v>
      </c>
      <c r="I371" s="5">
        <v>0</v>
      </c>
      <c r="J371" s="5">
        <v>4308739.1312218001</v>
      </c>
      <c r="K371" s="5">
        <v>2565367.2760180999</v>
      </c>
      <c r="L371" s="5">
        <v>67013498.557384148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3563378.82</v>
      </c>
      <c r="T371" s="6">
        <v>0</v>
      </c>
      <c r="U371" s="6">
        <v>0</v>
      </c>
      <c r="V371" s="7">
        <f t="shared" si="5"/>
        <v>208639705.54279733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52977580.414050609</v>
      </c>
      <c r="H372" s="5">
        <v>0</v>
      </c>
      <c r="I372" s="5">
        <v>0</v>
      </c>
      <c r="J372" s="5">
        <v>1969924.0995475</v>
      </c>
      <c r="K372" s="5">
        <v>1415020.5429864</v>
      </c>
      <c r="L372" s="5">
        <v>21353245.350112241</v>
      </c>
      <c r="M372" s="5">
        <v>0</v>
      </c>
      <c r="N372" s="6">
        <v>0</v>
      </c>
      <c r="O372" s="6">
        <v>3908155.2438679487</v>
      </c>
      <c r="P372" s="6">
        <v>0</v>
      </c>
      <c r="Q372" s="6">
        <v>0</v>
      </c>
      <c r="R372" s="6">
        <v>0</v>
      </c>
      <c r="S372" s="6">
        <v>1700384.58</v>
      </c>
      <c r="T372" s="6">
        <v>0</v>
      </c>
      <c r="U372" s="6">
        <v>0</v>
      </c>
      <c r="V372" s="7">
        <f t="shared" si="5"/>
        <v>83324310.230564699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5" t="s">
        <v>770</v>
      </c>
      <c r="G373" s="5">
        <v>71813640.744878516</v>
      </c>
      <c r="H373" s="5">
        <v>0</v>
      </c>
      <c r="I373" s="5">
        <v>0</v>
      </c>
      <c r="J373" s="5">
        <v>2936860.3348416002</v>
      </c>
      <c r="K373" s="5">
        <v>2009903.2488688</v>
      </c>
      <c r="L373" s="5">
        <v>40207061.524924725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2039803.7399999998</v>
      </c>
      <c r="T373" s="6">
        <v>0</v>
      </c>
      <c r="U373" s="6">
        <v>0</v>
      </c>
      <c r="V373" s="7">
        <f t="shared" si="5"/>
        <v>119007269.59351362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5" t="s">
        <v>770</v>
      </c>
      <c r="G374" s="5">
        <v>66485229.636481702</v>
      </c>
      <c r="H374" s="5">
        <v>0</v>
      </c>
      <c r="I374" s="5">
        <v>0</v>
      </c>
      <c r="J374" s="5">
        <v>2556805.5565610998</v>
      </c>
      <c r="K374" s="5">
        <v>1669849.9276018001</v>
      </c>
      <c r="L374" s="5">
        <v>36803713.067322992</v>
      </c>
      <c r="M374" s="5">
        <v>0</v>
      </c>
      <c r="N374" s="6">
        <v>0</v>
      </c>
      <c r="O374" s="6">
        <v>-198504.32269726609</v>
      </c>
      <c r="P374" s="6">
        <v>0</v>
      </c>
      <c r="Q374" s="6">
        <v>0</v>
      </c>
      <c r="R374" s="6">
        <v>0</v>
      </c>
      <c r="S374" s="6">
        <v>1876808.34</v>
      </c>
      <c r="T374" s="6">
        <v>0</v>
      </c>
      <c r="U374" s="6">
        <v>0</v>
      </c>
      <c r="V374" s="7">
        <f t="shared" si="5"/>
        <v>109193902.20527034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47066672.634789079</v>
      </c>
      <c r="H375" s="5">
        <v>0</v>
      </c>
      <c r="I375" s="5">
        <v>0</v>
      </c>
      <c r="J375" s="5">
        <v>1792948.3348415999</v>
      </c>
      <c r="K375" s="5">
        <v>1107164.9230769</v>
      </c>
      <c r="L375" s="5">
        <v>18155143.001340602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1487660.9400000002</v>
      </c>
      <c r="T375" s="6">
        <v>0</v>
      </c>
      <c r="U375" s="6">
        <v>0</v>
      </c>
      <c r="V375" s="7">
        <f t="shared" si="5"/>
        <v>69609589.834048182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19049115.692285076</v>
      </c>
      <c r="H376" s="5">
        <v>0</v>
      </c>
      <c r="I376" s="5">
        <v>0</v>
      </c>
      <c r="J376" s="5">
        <v>1237935.2438411263</v>
      </c>
      <c r="K376" s="5">
        <v>0</v>
      </c>
      <c r="L376" s="5">
        <v>1365085.7026433011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22706231.398769505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46206048.677113146</v>
      </c>
      <c r="H377" s="5">
        <v>0</v>
      </c>
      <c r="I377" s="5">
        <v>0</v>
      </c>
      <c r="J377" s="5">
        <v>2075763.1131221999</v>
      </c>
      <c r="K377" s="5">
        <v>962493.62895926996</v>
      </c>
      <c r="L377" s="5">
        <v>21016056.465357404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1256593.32</v>
      </c>
      <c r="T377" s="6">
        <v>0</v>
      </c>
      <c r="U377" s="6">
        <v>0</v>
      </c>
      <c r="V377" s="7">
        <f t="shared" si="5"/>
        <v>71516955.20455201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57646255.944154605</v>
      </c>
      <c r="H378" s="5">
        <v>0</v>
      </c>
      <c r="I378" s="5">
        <v>0</v>
      </c>
      <c r="J378" s="5">
        <v>1707435.4298642999</v>
      </c>
      <c r="K378" s="5">
        <v>1360200.4886878</v>
      </c>
      <c r="L378" s="5">
        <v>23873840.51443531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1703915.1</v>
      </c>
      <c r="T378" s="6">
        <v>0</v>
      </c>
      <c r="U378" s="6">
        <v>0</v>
      </c>
      <c r="V378" s="7">
        <f t="shared" si="5"/>
        <v>86291647.477142006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78552932.079003036</v>
      </c>
      <c r="H379" s="5">
        <v>0</v>
      </c>
      <c r="I379" s="5">
        <v>0</v>
      </c>
      <c r="J379" s="5">
        <v>3695507.9366516001</v>
      </c>
      <c r="K379" s="5">
        <v>2084197.7737557001</v>
      </c>
      <c r="L379" s="5">
        <v>46358430.755093031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2919258.54</v>
      </c>
      <c r="T379" s="6">
        <v>0</v>
      </c>
      <c r="U379" s="6">
        <v>0</v>
      </c>
      <c r="V379" s="7">
        <f t="shared" si="5"/>
        <v>133610327.08450337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89880738.184847623</v>
      </c>
      <c r="H380" s="5">
        <v>0</v>
      </c>
      <c r="I380" s="5">
        <v>0</v>
      </c>
      <c r="J380" s="5">
        <v>3763430.7873303001</v>
      </c>
      <c r="K380" s="5">
        <v>2744283.4660633998</v>
      </c>
      <c r="L380" s="5">
        <v>51454046.036525115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2707011.9</v>
      </c>
      <c r="T380" s="6">
        <v>0</v>
      </c>
      <c r="U380" s="6">
        <v>0</v>
      </c>
      <c r="V380" s="7">
        <f t="shared" si="5"/>
        <v>150549510.37476644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95020301.567305207</v>
      </c>
      <c r="H381" s="5">
        <v>0</v>
      </c>
      <c r="I381" s="5">
        <v>0</v>
      </c>
      <c r="J381" s="5">
        <v>4280860.9411765002</v>
      </c>
      <c r="K381" s="5">
        <v>2847957.8190044998</v>
      </c>
      <c r="L381" s="5">
        <v>56009202.05890283</v>
      </c>
      <c r="M381" s="5">
        <v>0</v>
      </c>
      <c r="N381" s="6">
        <v>0</v>
      </c>
      <c r="O381" s="6">
        <v>-12175651.201938298</v>
      </c>
      <c r="P381" s="6">
        <v>0</v>
      </c>
      <c r="Q381" s="6">
        <v>0</v>
      </c>
      <c r="R381" s="6">
        <v>0</v>
      </c>
      <c r="S381" s="6">
        <v>3083147.46</v>
      </c>
      <c r="T381" s="6">
        <v>0</v>
      </c>
      <c r="U381" s="6">
        <v>0</v>
      </c>
      <c r="V381" s="7">
        <f t="shared" si="5"/>
        <v>149065818.64445075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75015087.75385502</v>
      </c>
      <c r="H382" s="5">
        <v>0</v>
      </c>
      <c r="I382" s="5">
        <v>0</v>
      </c>
      <c r="J382" s="5">
        <v>19138332.745098043</v>
      </c>
      <c r="K382" s="5">
        <v>0</v>
      </c>
      <c r="L382" s="5">
        <v>10337615.308721911</v>
      </c>
      <c r="M382" s="5">
        <v>0</v>
      </c>
      <c r="N382" s="6">
        <v>0</v>
      </c>
      <c r="O382" s="6">
        <v>9098028.3867112994</v>
      </c>
      <c r="P382" s="6">
        <v>0</v>
      </c>
      <c r="Q382" s="6">
        <v>0</v>
      </c>
      <c r="R382" s="6">
        <v>0</v>
      </c>
      <c r="S382" s="6">
        <v>4084472.5200000009</v>
      </c>
      <c r="T382" s="6">
        <v>0</v>
      </c>
      <c r="U382" s="6">
        <v>0</v>
      </c>
      <c r="V382" s="7">
        <f t="shared" si="5"/>
        <v>117673536.71438627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5365054.7590893358</v>
      </c>
      <c r="H383" s="5">
        <v>0</v>
      </c>
      <c r="I383" s="5">
        <v>0</v>
      </c>
      <c r="J383" s="5">
        <v>296379.43187531421</v>
      </c>
      <c r="K383" s="5">
        <v>0</v>
      </c>
      <c r="L383" s="5">
        <v>107021.14971184765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110904.66</v>
      </c>
      <c r="T383" s="6">
        <v>0</v>
      </c>
      <c r="U383" s="6">
        <v>0</v>
      </c>
      <c r="V383" s="7">
        <f t="shared" si="5"/>
        <v>5879360.0006764978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99189522.012730747</v>
      </c>
      <c r="H384" s="5">
        <v>0</v>
      </c>
      <c r="I384" s="5">
        <v>0</v>
      </c>
      <c r="J384" s="5">
        <v>5817877.2036199002</v>
      </c>
      <c r="K384" s="5">
        <v>3707506.959276</v>
      </c>
      <c r="L384" s="5">
        <v>70586383.623033926</v>
      </c>
      <c r="M384" s="5">
        <v>0</v>
      </c>
      <c r="N384" s="6">
        <v>0</v>
      </c>
      <c r="O384" s="6">
        <v>10996737.370613188</v>
      </c>
      <c r="P384" s="6">
        <v>0</v>
      </c>
      <c r="Q384" s="6">
        <v>0</v>
      </c>
      <c r="R384" s="6">
        <v>0</v>
      </c>
      <c r="S384" s="6">
        <v>4097143.08</v>
      </c>
      <c r="T384" s="6">
        <v>0</v>
      </c>
      <c r="U384" s="6">
        <v>0</v>
      </c>
      <c r="V384" s="7">
        <f t="shared" si="5"/>
        <v>194395170.24927378</v>
      </c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102676303.25257343</v>
      </c>
      <c r="H385" s="5">
        <v>0</v>
      </c>
      <c r="I385" s="5">
        <v>0</v>
      </c>
      <c r="J385" s="5">
        <v>5606009.8371040998</v>
      </c>
      <c r="K385" s="5">
        <v>3164396.2714932002</v>
      </c>
      <c r="L385" s="5">
        <v>61519850.268526718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3920187.9600000004</v>
      </c>
      <c r="T385" s="6">
        <v>0</v>
      </c>
      <c r="U385" s="6">
        <v>0</v>
      </c>
      <c r="V385" s="7">
        <f t="shared" si="5"/>
        <v>176886747.58969745</v>
      </c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253553893.53526044</v>
      </c>
      <c r="H386" s="5">
        <v>0</v>
      </c>
      <c r="I386" s="5">
        <v>0</v>
      </c>
      <c r="J386" s="5">
        <v>13906344.425339</v>
      </c>
      <c r="K386" s="5">
        <v>14400399.864252999</v>
      </c>
      <c r="L386" s="5">
        <v>152999104.40830684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9718843.3200000003</v>
      </c>
      <c r="T386" s="6">
        <v>0</v>
      </c>
      <c r="U386" s="6">
        <v>0</v>
      </c>
      <c r="V386" s="7">
        <f t="shared" si="5"/>
        <v>444578585.5531593</v>
      </c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33187976.622909635</v>
      </c>
      <c r="H387" s="5">
        <v>39244376.924978971</v>
      </c>
      <c r="I387" s="5">
        <v>0</v>
      </c>
      <c r="J387" s="5">
        <v>3411022.6515837</v>
      </c>
      <c r="K387" s="5">
        <v>2867480.0452488</v>
      </c>
      <c r="L387" s="5">
        <v>0</v>
      </c>
      <c r="M387" s="5">
        <v>42567145.311296619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2369571.3000000003</v>
      </c>
      <c r="U387" s="6">
        <v>0</v>
      </c>
      <c r="V387" s="7">
        <f t="shared" si="5"/>
        <v>123647572.85601772</v>
      </c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29271057.10490524</v>
      </c>
      <c r="H388" s="5">
        <v>34612667.444887899</v>
      </c>
      <c r="I388" s="5">
        <v>0</v>
      </c>
      <c r="J388" s="5">
        <v>1833154.3800905</v>
      </c>
      <c r="K388" s="5">
        <v>1182733.0226244</v>
      </c>
      <c r="L388" s="5">
        <v>0</v>
      </c>
      <c r="M388" s="5">
        <v>27832323.393266506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1883669.04</v>
      </c>
      <c r="U388" s="6">
        <v>0</v>
      </c>
      <c r="V388" s="7">
        <f t="shared" si="5"/>
        <v>96615604.385774553</v>
      </c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28430800.474512421</v>
      </c>
      <c r="H389" s="5">
        <v>33619074.244207941</v>
      </c>
      <c r="I389" s="5">
        <v>0</v>
      </c>
      <c r="J389" s="5">
        <v>2218535.4479637998</v>
      </c>
      <c r="K389" s="5">
        <v>1423557.6923076999</v>
      </c>
      <c r="L389" s="5">
        <v>0</v>
      </c>
      <c r="M389" s="5">
        <v>29976535.522538558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1769392.8</v>
      </c>
      <c r="U389" s="6">
        <v>0</v>
      </c>
      <c r="V389" s="7">
        <f t="shared" si="5"/>
        <v>97437896.181530416</v>
      </c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87516591.175948173</v>
      </c>
      <c r="H390" s="5">
        <v>0</v>
      </c>
      <c r="I390" s="5">
        <v>0</v>
      </c>
      <c r="J390" s="5">
        <v>4138777.3755656001</v>
      </c>
      <c r="K390" s="5">
        <v>2842778.3529412001</v>
      </c>
      <c r="L390" s="5">
        <v>43140238.658458725</v>
      </c>
      <c r="M390" s="5">
        <v>0</v>
      </c>
      <c r="N390" s="6">
        <v>0</v>
      </c>
      <c r="O390" s="6">
        <v>-3024859.4752308973</v>
      </c>
      <c r="P390" s="6">
        <v>0</v>
      </c>
      <c r="Q390" s="6">
        <v>0</v>
      </c>
      <c r="R390" s="6">
        <v>0</v>
      </c>
      <c r="S390" s="6">
        <v>2777646.78</v>
      </c>
      <c r="T390" s="6">
        <v>0</v>
      </c>
      <c r="U390" s="6">
        <v>0</v>
      </c>
      <c r="V390" s="7">
        <f t="shared" si="5"/>
        <v>137391172.86768281</v>
      </c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31489265.165635958</v>
      </c>
      <c r="H391" s="5">
        <v>37235671.3785851</v>
      </c>
      <c r="I391" s="5">
        <v>0</v>
      </c>
      <c r="J391" s="5">
        <v>3459104.199095</v>
      </c>
      <c r="K391" s="5">
        <v>2710955.2850679001</v>
      </c>
      <c r="L391" s="5">
        <v>0</v>
      </c>
      <c r="M391" s="5">
        <v>52295688.842338987</v>
      </c>
      <c r="N391" s="6">
        <v>0</v>
      </c>
      <c r="O391" s="6">
        <v>0</v>
      </c>
      <c r="P391" s="6">
        <v>6216311.5564439595</v>
      </c>
      <c r="Q391" s="6">
        <v>0</v>
      </c>
      <c r="R391" s="6">
        <v>0</v>
      </c>
      <c r="S391" s="6">
        <v>0</v>
      </c>
      <c r="T391" s="6">
        <v>3103666.92</v>
      </c>
      <c r="U391" s="6">
        <v>0</v>
      </c>
      <c r="V391" s="7">
        <f t="shared" si="5"/>
        <v>136510663.3471669</v>
      </c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78088747.981410682</v>
      </c>
      <c r="H392" s="5">
        <v>0</v>
      </c>
      <c r="I392" s="5">
        <v>0</v>
      </c>
      <c r="J392" s="5">
        <v>2762727.2488687998</v>
      </c>
      <c r="K392" s="5">
        <v>1711619.8280543</v>
      </c>
      <c r="L392" s="5">
        <v>32894052.365346253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2404456.7399999998</v>
      </c>
      <c r="T392" s="6">
        <v>0</v>
      </c>
      <c r="U392" s="6">
        <v>0</v>
      </c>
      <c r="V392" s="7">
        <f t="shared" ref="V392:V394" si="6">+SUM(G392:U392)</f>
        <v>117861604.16368002</v>
      </c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34833103.961256132</v>
      </c>
      <c r="H393" s="5">
        <v>41189719.905336812</v>
      </c>
      <c r="I393" s="5">
        <v>0</v>
      </c>
      <c r="J393" s="5">
        <v>2644386.5610859999</v>
      </c>
      <c r="K393" s="5">
        <v>1441703.8552035999</v>
      </c>
      <c r="L393" s="5">
        <v>0</v>
      </c>
      <c r="M393" s="5">
        <v>35715699.478479832</v>
      </c>
      <c r="N393" s="6">
        <v>0</v>
      </c>
      <c r="O393" s="6">
        <v>0</v>
      </c>
      <c r="P393" s="6">
        <v>4860264.1732835025</v>
      </c>
      <c r="Q393" s="6">
        <v>0</v>
      </c>
      <c r="R393" s="6">
        <v>0</v>
      </c>
      <c r="S393" s="6">
        <v>0</v>
      </c>
      <c r="T393" s="6">
        <v>2725789.5</v>
      </c>
      <c r="U393" s="6">
        <v>0</v>
      </c>
      <c r="V393" s="7">
        <f t="shared" si="6"/>
        <v>123410667.43464588</v>
      </c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25581170.789787218</v>
      </c>
      <c r="H394" s="5">
        <v>30249421.953722492</v>
      </c>
      <c r="I394" s="5">
        <v>0</v>
      </c>
      <c r="J394" s="5">
        <v>1661208.3529411999</v>
      </c>
      <c r="K394" s="5">
        <v>1081951.1945700999</v>
      </c>
      <c r="L394" s="5">
        <v>0</v>
      </c>
      <c r="M394" s="5">
        <v>21186984.173312016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1604314.98</v>
      </c>
      <c r="U394" s="6">
        <v>0</v>
      </c>
      <c r="V394" s="7">
        <f t="shared" si="6"/>
        <v>81365051.444333032</v>
      </c>
    </row>
    <row r="395" spans="1:28" x14ac:dyDescent="0.25">
      <c r="A395" s="8"/>
      <c r="B395" s="8"/>
      <c r="C395" s="8"/>
      <c r="D395" s="8"/>
      <c r="E395" s="8"/>
      <c r="F395" s="8"/>
      <c r="G395" s="10">
        <f>+SUBTOTAL(9,G8:G394)</f>
        <v>11609394869.180325</v>
      </c>
      <c r="H395" s="10">
        <f t="shared" ref="H395:V395" si="7">+SUBTOTAL(9,H8:H394)</f>
        <v>1209985348.5822277</v>
      </c>
      <c r="I395" s="10">
        <f t="shared" si="7"/>
        <v>10784977378.954264</v>
      </c>
      <c r="J395" s="10">
        <f t="shared" si="7"/>
        <v>1537071786.4756167</v>
      </c>
      <c r="K395" s="10">
        <f t="shared" si="7"/>
        <v>773638794.33484268</v>
      </c>
      <c r="L395" s="10">
        <f t="shared" si="7"/>
        <v>6086622001.8928576</v>
      </c>
      <c r="M395" s="10">
        <f t="shared" si="7"/>
        <v>1321001984.3435705</v>
      </c>
      <c r="N395" s="10">
        <f t="shared" si="7"/>
        <v>6007728636.0418253</v>
      </c>
      <c r="O395" s="10">
        <f t="shared" si="7"/>
        <v>-3231024.2069198699</v>
      </c>
      <c r="P395" s="10">
        <f t="shared" si="7"/>
        <v>-23280.665797866881</v>
      </c>
      <c r="Q395" s="10">
        <f t="shared" si="7"/>
        <v>-359906.60022112168</v>
      </c>
      <c r="R395" s="10">
        <f t="shared" si="7"/>
        <v>72563484.510000005</v>
      </c>
      <c r="S395" s="10">
        <f t="shared" si="7"/>
        <v>374497067.69999999</v>
      </c>
      <c r="T395" s="10">
        <f t="shared" si="7"/>
        <v>69035947.739999995</v>
      </c>
      <c r="U395" s="10">
        <f t="shared" si="7"/>
        <v>333731349.5400002</v>
      </c>
      <c r="V395" s="10">
        <f t="shared" si="7"/>
        <v>40176634437.822601</v>
      </c>
    </row>
    <row r="396" spans="1:28" x14ac:dyDescent="0.25">
      <c r="H396" s="16"/>
      <c r="L396" s="16"/>
      <c r="M396" s="17"/>
      <c r="N396" s="16"/>
      <c r="O396" s="16"/>
      <c r="U396" s="16"/>
      <c r="V396" s="16"/>
    </row>
    <row r="397" spans="1:28" x14ac:dyDescent="0.25">
      <c r="H397" s="17"/>
      <c r="U397" s="16"/>
      <c r="V397" s="16"/>
    </row>
    <row r="398" spans="1:28" x14ac:dyDescent="0.25">
      <c r="H398" s="17"/>
      <c r="V398" s="16"/>
      <c r="AB398" s="16"/>
    </row>
    <row r="399" spans="1:28" x14ac:dyDescent="0.25">
      <c r="H399" s="17"/>
      <c r="V399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2023-03-15T18:29:52Z</cp:lastPrinted>
  <dcterms:created xsi:type="dcterms:W3CDTF">2017-03-31T14:53:56Z</dcterms:created>
  <dcterms:modified xsi:type="dcterms:W3CDTF">2024-01-25T20:09:13Z</dcterms:modified>
</cp:coreProperties>
</file>