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17" i="1"/>
  <c r="E15" i="1"/>
  <c r="E14" i="1"/>
  <c r="E13" i="1"/>
  <c r="E26" i="1" l="1"/>
  <c r="E8" i="1" l="1"/>
  <c r="E34" i="1" l="1"/>
  <c r="E36" i="1" l="1"/>
</calcChain>
</file>

<file path=xl/sharedStrings.xml><?xml version="1.0" encoding="utf-8"?>
<sst xmlns="http://schemas.openxmlformats.org/spreadsheetml/2006/main" count="80" uniqueCount="36">
  <si>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</si>
  <si>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</si>
  <si>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</si>
  <si>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</si>
  <si>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</si>
  <si>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</si>
  <si>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</si>
  <si>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</si>
  <si>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</si>
  <si>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</si>
  <si>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</si>
  <si>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</si>
  <si>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</si>
  <si>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DICIEMBRE</t>
  </si>
  <si>
    <t>ENERO</t>
  </si>
  <si>
    <t>FEBRERO</t>
  </si>
  <si>
    <t>ENVIADO AL BNA 19/04/2023</t>
  </si>
  <si>
    <t>MARZO</t>
  </si>
  <si>
    <t>PBA 19/04/23</t>
  </si>
  <si>
    <t>NC 2017-00002555</t>
  </si>
  <si>
    <t>B-02018 - 00001800</t>
  </si>
  <si>
    <t>B-02018 - 00001805</t>
  </si>
  <si>
    <t>NC 05005-00000128/FC 05005-00000753</t>
  </si>
  <si>
    <t>B-5005-776- (134-135)</t>
  </si>
  <si>
    <t>B-5005-00000768/769</t>
  </si>
  <si>
    <t>B-5005-00000782/783</t>
  </si>
  <si>
    <t>B-5005-00000788/789</t>
  </si>
  <si>
    <t>NC-8109-00000013/NC 8109-00000014</t>
  </si>
  <si>
    <t>B 8109-00000090/91</t>
  </si>
  <si>
    <t>B 8109-00000099/100</t>
  </si>
  <si>
    <t>B 8108-00000104/105</t>
  </si>
  <si>
    <t>B 8108-00000110/111</t>
  </si>
  <si>
    <t>0099-00000124</t>
  </si>
  <si>
    <t>0099-00000121</t>
  </si>
  <si>
    <t>0099-00000122</t>
  </si>
  <si>
    <t>0099-00000123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</si>
</sst>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6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17" fontId="0" fillId="0" borderId="10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zoomScaleNormal="100" workbookViewId="0">
      <selection activeCell="D37" sqref="D37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5703125" customWidth="1"/>
  </cols>
  <sheetData>
    <row r="1" spans="1:5" ht="23.25" x14ac:dyDescent="0.35">
      <c r="A1" s="20" t="s">
        <v>16</v>
      </c>
      <c r="B1" s="20"/>
      <c r="C1" s="20"/>
      <c r="D1" s="20"/>
      <c r="E1" s="20"/>
    </row>
    <row r="2" spans="1:5" ht="15.75" thickBot="1" x14ac:dyDescent="0.3"/>
    <row r="3" spans="1:5" ht="20.25" customHeight="1" thickBot="1" x14ac:dyDescent="0.3">
      <c r="A3" s="21" t="s">
        <v>0</v>
      </c>
      <c r="B3" s="22"/>
      <c r="C3" s="22"/>
      <c r="D3" s="22"/>
      <c r="E3" s="23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16" t="s">
        <v>14</v>
      </c>
      <c r="B5" s="1" t="s">
        <v>10</v>
      </c>
      <c r="C5" s="1" t="s">
        <v>11</v>
      </c>
      <c r="D5" s="13" t="s">
        <v>19</v>
      </c>
      <c r="E5" s="14">
        <v>-2719780</v>
      </c>
    </row>
    <row r="6" spans="1:5" x14ac:dyDescent="0.25">
      <c r="A6" s="27" t="s">
        <v>15</v>
      </c>
      <c r="B6" s="1" t="s">
        <v>12</v>
      </c>
      <c r="C6" s="1">
        <v>1</v>
      </c>
      <c r="D6" s="13" t="s">
        <v>20</v>
      </c>
      <c r="E6" s="14">
        <v>106274000</v>
      </c>
    </row>
    <row r="7" spans="1:5" x14ac:dyDescent="0.25">
      <c r="A7" s="28"/>
      <c r="B7" s="1" t="s">
        <v>12</v>
      </c>
      <c r="C7" s="1">
        <v>2</v>
      </c>
      <c r="D7" s="13" t="s">
        <v>21</v>
      </c>
      <c r="E7" s="14">
        <v>91637500</v>
      </c>
    </row>
    <row r="8" spans="1:5" x14ac:dyDescent="0.25">
      <c r="A8" s="24" t="s">
        <v>6</v>
      </c>
      <c r="B8" s="25"/>
      <c r="C8" s="25"/>
      <c r="D8" s="26"/>
      <c r="E8" s="8">
        <f>SUM(E5:E7)</f>
        <v>195191720</v>
      </c>
    </row>
    <row r="9" spans="1:5" ht="15.75" thickBot="1" x14ac:dyDescent="0.3">
      <c r="A9" s="2"/>
      <c r="B9" s="3"/>
      <c r="C9" s="3"/>
      <c r="D9" s="3"/>
      <c r="E9" s="4"/>
    </row>
    <row r="10" spans="1:5" ht="23.25" customHeight="1" thickBot="1" x14ac:dyDescent="0.3">
      <c r="A10" s="21" t="s">
        <v>7</v>
      </c>
      <c r="B10" s="22"/>
      <c r="C10" s="22"/>
      <c r="D10" s="22"/>
      <c r="E10" s="23"/>
    </row>
    <row r="11" spans="1:5" x14ac:dyDescent="0.25">
      <c r="A11" s="5" t="s">
        <v>1</v>
      </c>
      <c r="B11" s="5" t="s">
        <v>2</v>
      </c>
      <c r="C11" s="5" t="s">
        <v>3</v>
      </c>
      <c r="D11" s="12" t="s">
        <v>4</v>
      </c>
      <c r="E11" s="12" t="s">
        <v>5</v>
      </c>
    </row>
    <row r="12" spans="1:5" x14ac:dyDescent="0.25">
      <c r="A12" s="18" t="s">
        <v>13</v>
      </c>
      <c r="B12" s="1" t="s">
        <v>10</v>
      </c>
      <c r="C12" s="1" t="s">
        <v>11</v>
      </c>
      <c r="D12" s="33" t="s">
        <v>22</v>
      </c>
      <c r="E12" s="14">
        <v>1946291.68</v>
      </c>
    </row>
    <row r="13" spans="1:5" x14ac:dyDescent="0.25">
      <c r="A13" s="19" t="s">
        <v>14</v>
      </c>
      <c r="B13" s="1" t="s">
        <v>10</v>
      </c>
      <c r="C13" s="1" t="s">
        <v>11</v>
      </c>
      <c r="D13" s="33" t="s">
        <v>23</v>
      </c>
      <c r="E13" s="14">
        <f>1524520-10000-1280400</f>
        <v>234120</v>
      </c>
    </row>
    <row r="14" spans="1:5" x14ac:dyDescent="0.25">
      <c r="A14" s="27" t="s">
        <v>17</v>
      </c>
      <c r="B14" s="1" t="s">
        <v>12</v>
      </c>
      <c r="C14" s="1">
        <v>1</v>
      </c>
      <c r="D14" s="34" t="s">
        <v>24</v>
      </c>
      <c r="E14" s="14">
        <f>30687000+23248000</f>
        <v>53935000</v>
      </c>
    </row>
    <row r="15" spans="1:5" x14ac:dyDescent="0.25">
      <c r="A15" s="29"/>
      <c r="B15" s="1" t="s">
        <v>12</v>
      </c>
      <c r="C15" s="1">
        <v>2</v>
      </c>
      <c r="D15" s="35" t="s">
        <v>25</v>
      </c>
      <c r="E15" s="14">
        <f>21048500+26124000</f>
        <v>47172500</v>
      </c>
    </row>
    <row r="16" spans="1:5" x14ac:dyDescent="0.25">
      <c r="A16" s="28"/>
      <c r="B16" s="1" t="s">
        <v>12</v>
      </c>
      <c r="C16" s="1">
        <v>3</v>
      </c>
      <c r="D16" s="32" t="s">
        <v>26</v>
      </c>
      <c r="E16" s="14">
        <v>26962000</v>
      </c>
    </row>
    <row r="17" spans="1:5" x14ac:dyDescent="0.25">
      <c r="A17" s="24" t="s">
        <v>6</v>
      </c>
      <c r="B17" s="25"/>
      <c r="C17" s="25"/>
      <c r="D17" s="26"/>
      <c r="E17" s="8">
        <f>SUM(E12:E16)</f>
        <v>130249911.68000001</v>
      </c>
    </row>
    <row r="18" spans="1:5" ht="15.75" thickBot="1" x14ac:dyDescent="0.3">
      <c r="E18" s="9"/>
    </row>
    <row r="19" spans="1:5" ht="24" customHeight="1" thickBot="1" x14ac:dyDescent="0.3">
      <c r="A19" s="21" t="s">
        <v>8</v>
      </c>
      <c r="B19" s="22"/>
      <c r="C19" s="22"/>
      <c r="D19" s="22"/>
      <c r="E19" s="23"/>
    </row>
    <row r="20" spans="1:5" x14ac:dyDescent="0.25">
      <c r="A20" s="5" t="s">
        <v>1</v>
      </c>
      <c r="B20" s="5" t="s">
        <v>2</v>
      </c>
      <c r="C20" s="5" t="s">
        <v>3</v>
      </c>
      <c r="D20" s="12" t="s">
        <v>4</v>
      </c>
      <c r="E20" s="12" t="s">
        <v>5</v>
      </c>
    </row>
    <row r="21" spans="1:5" x14ac:dyDescent="0.25">
      <c r="A21" s="15" t="s">
        <v>13</v>
      </c>
      <c r="B21" s="1" t="s">
        <v>10</v>
      </c>
      <c r="C21" s="1" t="s">
        <v>11</v>
      </c>
      <c r="D21" s="35" t="s">
        <v>27</v>
      </c>
      <c r="E21" s="14">
        <v>-3792933.06</v>
      </c>
    </row>
    <row r="22" spans="1:5" x14ac:dyDescent="0.25">
      <c r="A22" s="30" t="s">
        <v>15</v>
      </c>
      <c r="B22" s="1" t="s">
        <v>12</v>
      </c>
      <c r="C22" s="1">
        <v>2</v>
      </c>
      <c r="D22" s="35" t="s">
        <v>28</v>
      </c>
      <c r="E22" s="14">
        <v>3269000</v>
      </c>
    </row>
    <row r="23" spans="1:5" x14ac:dyDescent="0.25">
      <c r="A23" s="31"/>
      <c r="B23" s="1" t="s">
        <v>12</v>
      </c>
      <c r="C23" s="1">
        <v>3</v>
      </c>
      <c r="D23" s="35" t="s">
        <v>29</v>
      </c>
      <c r="E23" s="14">
        <v>2615200</v>
      </c>
    </row>
    <row r="24" spans="1:5" x14ac:dyDescent="0.25">
      <c r="A24" s="30" t="s">
        <v>17</v>
      </c>
      <c r="B24" s="1" t="s">
        <v>12</v>
      </c>
      <c r="C24" s="1">
        <v>1</v>
      </c>
      <c r="D24" s="35" t="s">
        <v>30</v>
      </c>
      <c r="E24" s="14">
        <v>8588000</v>
      </c>
    </row>
    <row r="25" spans="1:5" x14ac:dyDescent="0.25">
      <c r="A25" s="31"/>
      <c r="B25" s="1" t="s">
        <v>12</v>
      </c>
      <c r="C25" s="1">
        <v>2</v>
      </c>
      <c r="D25" s="35" t="s">
        <v>31</v>
      </c>
      <c r="E25" s="14">
        <f>1802500+2491500</f>
        <v>4294000</v>
      </c>
    </row>
    <row r="26" spans="1:5" x14ac:dyDescent="0.25">
      <c r="A26" s="24" t="s">
        <v>6</v>
      </c>
      <c r="B26" s="25"/>
      <c r="C26" s="25"/>
      <c r="D26" s="26"/>
      <c r="E26" s="8">
        <f>SUM(E21:E25)</f>
        <v>14973266.939999999</v>
      </c>
    </row>
    <row r="27" spans="1:5" ht="15.75" thickBot="1" x14ac:dyDescent="0.3">
      <c r="E27" s="10"/>
    </row>
    <row r="28" spans="1:5" ht="20.25" customHeight="1" thickBot="1" x14ac:dyDescent="0.3">
      <c r="A28" s="21" t="s">
        <v>9</v>
      </c>
      <c r="B28" s="22"/>
      <c r="C28" s="22"/>
      <c r="D28" s="22"/>
      <c r="E28" s="23"/>
    </row>
    <row r="29" spans="1:5" x14ac:dyDescent="0.25">
      <c r="A29" s="5" t="s">
        <v>1</v>
      </c>
      <c r="B29" s="5" t="s">
        <v>2</v>
      </c>
      <c r="C29" s="5" t="s">
        <v>3</v>
      </c>
      <c r="D29" s="12" t="s">
        <v>4</v>
      </c>
      <c r="E29" s="12" t="s">
        <v>5</v>
      </c>
    </row>
    <row r="30" spans="1:5" x14ac:dyDescent="0.25">
      <c r="A30" s="16" t="s">
        <v>14</v>
      </c>
      <c r="B30" s="1" t="s">
        <v>10</v>
      </c>
      <c r="C30" s="1" t="s">
        <v>11</v>
      </c>
      <c r="D30" s="35" t="s">
        <v>32</v>
      </c>
      <c r="E30" s="14">
        <v>11499.98</v>
      </c>
    </row>
    <row r="31" spans="1:5" x14ac:dyDescent="0.25">
      <c r="A31" s="27" t="s">
        <v>15</v>
      </c>
      <c r="B31" s="1" t="s">
        <v>12</v>
      </c>
      <c r="C31" s="1">
        <v>2</v>
      </c>
      <c r="D31" s="35" t="s">
        <v>33</v>
      </c>
      <c r="E31" s="14">
        <v>57500</v>
      </c>
    </row>
    <row r="32" spans="1:5" x14ac:dyDescent="0.25">
      <c r="A32" s="28"/>
      <c r="B32" s="1" t="s">
        <v>12</v>
      </c>
      <c r="C32" s="1">
        <v>3</v>
      </c>
      <c r="D32" s="35" t="s">
        <v>34</v>
      </c>
      <c r="E32" s="14">
        <v>46000</v>
      </c>
    </row>
    <row r="33" spans="1:5" x14ac:dyDescent="0.25">
      <c r="A33" s="17" t="s">
        <v>17</v>
      </c>
      <c r="B33" s="1" t="s">
        <v>12</v>
      </c>
      <c r="C33" s="1">
        <v>1</v>
      </c>
      <c r="D33" s="35" t="s">
        <v>35</v>
      </c>
      <c r="E33" s="14">
        <v>115000</v>
      </c>
    </row>
    <row r="34" spans="1:5" x14ac:dyDescent="0.25">
      <c r="A34" s="24" t="s">
        <v>6</v>
      </c>
      <c r="B34" s="25"/>
      <c r="C34" s="25"/>
      <c r="D34" s="26"/>
      <c r="E34" s="8">
        <f>SUM(E30:E33)</f>
        <v>229999.97999999998</v>
      </c>
    </row>
    <row r="36" spans="1:5" x14ac:dyDescent="0.25">
      <c r="A36" s="6" t="s">
        <v>18</v>
      </c>
      <c r="E36" s="11">
        <f>+E8+E17+E26+E34</f>
        <v>340644898.60000002</v>
      </c>
    </row>
  </sheetData>
  <mergeCells count="14">
    <mergeCell ref="A34:D34"/>
    <mergeCell ref="A8:D8"/>
    <mergeCell ref="A14:A16"/>
    <mergeCell ref="A22:A23"/>
    <mergeCell ref="A24:A25"/>
    <mergeCell ref="A31:A32"/>
    <mergeCell ref="A1:E1"/>
    <mergeCell ref="A3:E3"/>
    <mergeCell ref="A10:E10"/>
    <mergeCell ref="A19:E19"/>
    <mergeCell ref="A28:E28"/>
    <mergeCell ref="A17:D17"/>
    <mergeCell ref="A26:D26"/>
    <mergeCell ref="A6:A7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2023-04-19T19:43:04Z</cp:lastPrinted>
  <dcterms:created xsi:type="dcterms:W3CDTF">2020-08-26T20:58:45Z</dcterms:created>
  <dcterms:modified xsi:type="dcterms:W3CDTF">2023-04-19T19:43:34Z</dcterms:modified>
</cp:coreProperties>
</file>