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3 - Marzo 23\Compensación por Linea\"/>
    </mc:Choice>
  </mc:AlternateContent>
  <xr:revisionPtr revIDLastSave="0" documentId="8_{D3656995-C1C8-4522-900D-B6A48E8EEB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zo" sheetId="5" r:id="rId1"/>
  </sheets>
  <definedNames>
    <definedName name="_xlnm._FilterDatabase" localSheetId="0" hidden="1">Marzo!$A$7:$V$405</definedName>
    <definedName name="_xlnm.Print_Area" localSheetId="0">Marzo!$A$1:$V$405</definedName>
    <definedName name="_xlnm.Print_Titles" localSheetId="0">Marzo!$6:$7</definedName>
  </definedNames>
  <calcPr calcId="191029"/>
</workbook>
</file>

<file path=xl/calcChain.xml><?xml version="1.0" encoding="utf-8"?>
<calcChain xmlns="http://schemas.openxmlformats.org/spreadsheetml/2006/main">
  <c r="V250" i="5" l="1"/>
  <c r="V262" i="5"/>
  <c r="V278" i="5"/>
  <c r="V257" i="5"/>
  <c r="V273" i="5"/>
  <c r="V258" i="5"/>
  <c r="V270" i="5"/>
  <c r="V277" i="5"/>
  <c r="V282" i="5" l="1"/>
  <c r="V274" i="5"/>
  <c r="V289" i="5"/>
  <c r="V266" i="5"/>
  <c r="V254" i="5"/>
  <c r="V290" i="5"/>
  <c r="V286" i="5"/>
  <c r="V281" i="5"/>
  <c r="V255" i="5"/>
  <c r="V285" i="5"/>
  <c r="V263" i="5"/>
  <c r="V253" i="5"/>
  <c r="V259" i="5"/>
  <c r="V251" i="5"/>
  <c r="V284" i="5"/>
  <c r="V279" i="5"/>
  <c r="V271" i="5"/>
  <c r="V287" i="5"/>
  <c r="V291" i="5"/>
  <c r="V288" i="5"/>
  <c r="V283" i="5"/>
  <c r="V280" i="5"/>
  <c r="V275" i="5"/>
  <c r="V267" i="5"/>
  <c r="V276" i="5"/>
  <c r="V268" i="5"/>
  <c r="V265" i="5"/>
  <c r="V252" i="5"/>
  <c r="V272" i="5"/>
  <c r="V269" i="5"/>
  <c r="V264" i="5"/>
  <c r="V261" i="5"/>
  <c r="V256" i="5"/>
  <c r="M405" i="5"/>
  <c r="T405" i="5"/>
  <c r="U405" i="5"/>
  <c r="V260" i="5" l="1"/>
  <c r="O405" i="5"/>
  <c r="S405" i="5"/>
  <c r="R405" i="5"/>
  <c r="Q405" i="5"/>
  <c r="P405" i="5"/>
  <c r="K405" i="5"/>
  <c r="J405" i="5"/>
  <c r="I405" i="5"/>
  <c r="H405" i="5"/>
  <c r="G405" i="5"/>
  <c r="L405" i="5" l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L2" i="5" l="1"/>
  <c r="V401" i="5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<sst xmlns="http://schemas.openxmlformats.org/spreadsheetml/2006/main" count="2406" uniqueCount="788">
  <si>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</si>
  <si>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</si>
  <si>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</si>
  <si>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</si>
  <si>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</si>
  <si>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</si>
  <si>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</si>
  <si>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</si>
  <si>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</si>
  <si>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</si>
  <si>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</si>
  <si>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</si>
  <si>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</si>
  <si>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</si>
  <si>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</si>
  <si>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</si>
  <si>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</si>
  <si>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</si>
  <si>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</si>
  <si>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</si>
  <si>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</si>
  <si>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</si>
  <si>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</si>
  <si>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</si>
  <si>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</si>
  <si>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</si>
  <si>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</si>
  <si>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</si>
  <si>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</si>
  <si>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</si>
  <si>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</si>
  <si>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</si>
  <si>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</si>
  <si>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</si>
  <si>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</si>
  <si>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</si>
  <si>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</si>
  <si>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</si>
  <si>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</si>
  <si>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</si>
  <si>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</si>
  <si>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</si>
  <si>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</si>
  <si>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</si>
  <si>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</si>
  <si>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</si>
  <si>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</si>
  <si>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</si>
  <si>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</si>
  <si>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</si>
  <si>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</si>
  <si>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</si>
  <si>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</si>
  <si>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</si>
  <si>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</si>
  <si>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</si>
  <si>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</si>
  <si>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</si>
  <si>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</si>
  <si>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</si>
  <si>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</si>
  <si>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</si>
  <si>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</si>
  <si>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</si>
  <si>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</si>
  <si>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</si>
  <si>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</si>
  <si>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</si>
  <si>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</si>
  <si>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</si>
  <si>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</si>
  <si>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</si>
  <si>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</si>
  <si>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</si>
  <si>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</si>
  <si>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</si>
  <si>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</si>
  <si>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</si>
  <si>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</si>
  <si>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</si>
  <si>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</si>
  <si>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</si>
  <si>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</si>
  <si>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</si>
  <si>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</si>
  <si>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</si>
  <si>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</si>
  <si>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</si>
  <si>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</si>
  <si>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</si>
  <si>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</si>
  <si>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</si>
  <si>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</si>
  <si>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</si>
  <si>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</si>
  <si>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</si>
  <si>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</si>
  <si>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</si>
  <si>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</si>
  <si>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</si>
  <si>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</si>
  <si>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</si>
  <si>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</si>
  <si>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</si>
  <si>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</si>
  <si>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</si>
  <si>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</si>
  <si>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</si>
  <si>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</si>
  <si>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</si>
  <si>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</si>
  <si>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</si>
  <si>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</si>
  <si>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</si>
  <si>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</si>
  <si>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</si>
  <si>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</si>
  <si>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</si>
  <si>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</si>
  <si>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</si>
  <si>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</si>
  <si>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</si>
  <si>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</si>
  <si>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</si>
  <si>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</si>
  <si>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</si>
  <si>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</si>
  <si>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</si>
  <si>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</si>
  <si>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</si>
  <si>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</si>
  <si>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</si>
  <si>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</si>
  <si>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</si>
  <si>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</si>
  <si>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</si>
  <si>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</si>
  <si>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</si>
  <si>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</si>
  <si>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</si>
  <si>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</si>
  <si>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</si>
  <si>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</si>
  <si>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</si>
  <si>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</si>
  <si>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</si>
  <si>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</si>
  <si>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</si>
  <si>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</si>
  <si>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</si>
  <si>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</si>
  <si>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</si>
  <si>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</si>
  <si>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</si>
  <si>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</si>
  <si>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</si>
  <si>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</si>
  <si>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</si>
  <si>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</si>
  <si>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</si>
  <si>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</si>
  <si>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</si>
  <si>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</si>
  <si>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</si>
  <si>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</si>
  <si>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</si>
  <si>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</si>
  <si>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</si>
  <si>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</si>
  <si>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</si>
  <si>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</si>
  <si>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</si>
  <si>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</si>
  <si>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</si>
  <si>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</si>
  <si>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</si>
  <si>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</si>
  <si>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</si>
  <si>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</si>
  <si>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</si>
  <si>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</si>
  <si>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</si>
  <si>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</si>
  <si>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</si>
  <si>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</si>
  <si>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</si>
  <si>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</si>
  <si>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</si>
  <si>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</si>
  <si>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</si>
  <si>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</si>
  <si>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</si>
  <si>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</si>
  <si>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</si>
  <si>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</si>
  <si>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</si>
  <si>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</si>
  <si>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</si>
  <si>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</si>
  <si>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</si>
  <si>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</si>
  <si>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</si>
  <si>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</si>
  <si>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</si>
  <si>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</si>
  <si>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</si>
  <si>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</si>
  <si>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</si>
  <si>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</si>
  <si>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</si>
  <si>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</si>
  <si>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</si>
  <si>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</si>
  <si>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</si>
  <si>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</si>
  <si>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</si>
  <si>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</si>
  <si>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</si>
  <si>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</si>
  <si>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</si>
  <si>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</si>
  <si>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</si>
  <si>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</si>
  <si>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</si>
  <si>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</si>
  <si>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</si>
  <si>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</si>
  <si>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</si>
  <si>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</si>
  <si>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</si>
  <si>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</si>
  <si>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</si>
  <si>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</si>
  <si>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</si>
  <si>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</si>
  <si>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</si>
  <si>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</si>
  <si>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</si>
  <si>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</si>
  <si>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</si>
  <si>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</si>
  <si>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</si>
  <si>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</si>
  <si>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</si>
  <si>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</si>
  <si>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</si>
  <si>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</si>
  <si>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</si>
  <si>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</si>
  <si>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</si>
  <si>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</si>
  <si>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</si>
  <si>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</si>
  <si>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</si>
  <si>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</si>
  <si>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</si>
  <si>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</si>
  <si>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</si>
  <si>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</si>
  <si>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</si>
  <si>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</si>
  <si>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</si>
  <si>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</si>
  <si>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</si>
  <si>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</si>
  <si>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</si>
  <si>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</si>
  <si>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</si>
  <si>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</si>
  <si>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</si>
  <si>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</si>
  <si>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</si>
  <si>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</si>
  <si>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</si>
  <si>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</si>
  <si>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</si>
  <si>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</si>
  <si>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</si>
  <si>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</si>
  <si>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</si>
  <si>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</si>
  <si>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</si>
  <si>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</si>
  <si>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</si>
  <si>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</si>
  <si>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</si>
  <si>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</si>
  <si>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</si>
  <si>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</si>
  <si>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</si>
  <si>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</si>
  <si>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</si>
  <si>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</si>
  <si>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</si>
  <si>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</si>
  <si>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</si>
  <si>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</si>
  <si>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</si>
  <si>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</si>
  <si>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</si>
  <si>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</si>
  <si>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</si>
  <si>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</si>
  <si>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</si>
  <si>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</si>
  <si>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</si>
  <si>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</si>
  <si>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</si>
  <si>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</si>
  <si>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</si>
  <si>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</si>
  <si>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</si>
  <si>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</si>
  <si>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</si>
  <si>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</si>
  <si>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</si>
  <si>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</si>
  <si>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</si>
  <si>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</si>
  <si>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</si>
  <si>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</si>
  <si>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</si>
  <si>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</si>
  <si>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</si>
  <si>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</si>
  <si>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</si>
  <si>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</si>
  <si>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</si>
  <si>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</si>
  <si>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</si>
  <si>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</si>
  <si>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</si>
  <si>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</si>
  <si>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</si>
  <si>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</si>
  <si>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</si>
  <si>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</si>
  <si>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</si>
  <si>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</si>
  <si>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</si>
  <si>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</si>
  <si>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</si>
  <si>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</si>
  <si>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</si>
  <si>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</si>
  <si>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</si>
  <si>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</si>
  <si>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</si>
  <si>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</si>
  <si>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</si>
  <si>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</si>
  <si>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</si>
  <si>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</si>
  <si>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</si>
  <si>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</si>
  <si>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</si>
  <si>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</si>
  <si>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</si>
  <si>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</si>
  <si>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</si>
  <si>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</si>
  <si>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</si>
  <si>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</si>
  <si>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</si>
  <si>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</si>
  <si>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</si>
  <si>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</si>
  <si>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</si>
  <si>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</si>
  <si>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</si>
  <si>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</si>
  <si>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</si>
  <si>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</si>
  <si>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</si>
  <si>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</si>
  <si>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</si>
  <si>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</si>
  <si>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</si>
  <si>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</si>
  <si>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</si>
  <si>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</si>
  <si>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</si>
  <si>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</si>
  <si>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</si>
  <si>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</si>
  <si>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</si>
  <si>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</si>
  <si>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</si>
  <si>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</si>
  <si>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</si>
  <si>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</si>
  <si>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</si>
  <si>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</si>
  <si>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</si>
  <si>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</si>
  <si>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</si>
  <si>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</si>
  <si>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</si>
  <si>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</si>
  <si>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</si>
  <si>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</si>
  <si>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</si>
  <si>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</si>
  <si>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</si>
  <si>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</si>
  <si>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</si>
  <si>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</si>
  <si>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</si>
  <si>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</si>
  <si>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</si>
  <si>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</si>
  <si>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</si>
  <si>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</si>
  <si>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</si>
  <si>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</si>
  <si>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</si>
  <si>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</si>
  <si>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</si>
  <si>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</si>
  <si>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</si>
  <si>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</si>
  <si>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</si>
  <si>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</si>
  <si>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</si>
  <si>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</si>
  <si>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</si>
  <si>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</si>
  <si>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</si>
  <si>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</si>
  <si>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</si>
  <si>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</si>
  <si>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</si>
  <si>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</si>
  <si>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</si>
  <si>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</si>
  <si>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</si>
  <si>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</si>
  <si>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</si>
  <si>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</si>
  <si>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</si>
  <si>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</si>
  <si>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</si>
  <si>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</si>
  <si>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</si>
  <si>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</si>
  <si>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</si>
  <si>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</si>
  <si>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</si>
  <si>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</si>
  <si>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</si>
  <si>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</si>
  <si>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</si>
  <si>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</si>
  <si>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</si>
  <si>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</si>
  <si>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</si>
  <si>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</si>
  <si>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</si>
  <si>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</si>
  <si>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</si>
  <si>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</si>
  <si>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</si>
  <si>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</si>
  <si>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</si>
  <si>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</si>
  <si>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</si>
  <si>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</si>
  <si>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</si>
  <si>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</si>
  <si>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</si>
  <si>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</si>
  <si>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</si>
  <si>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</si>
  <si>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</si>
  <si>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</si>
  <si>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</si>
  <si>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</si>
  <si>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</si>
  <si>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</si>
  <si>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</si>
  <si>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</si>
  <si>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</si>
  <si>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</si>
  <si>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</si>
  <si>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</si>
  <si>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</si>
  <si>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</si>
  <si>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</si>
  <si>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</si>
  <si>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</si>
  <si>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</si>
  <si>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</si>
  <si>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</si>
  <si>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</si>
  <si>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</si>
  <si>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</si>
  <si>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</si>
  <si>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</si>
  <si>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</si>
  <si>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</si>
  <si>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</si>
  <si>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</si>
  <si>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</si>
  <si>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</si>
  <si>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</si>
  <si>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</si>
  <si>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</si>
  <si>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</si>
  <si>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</si>
  <si>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</si>
  <si>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</si>
  <si>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</si>
  <si>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</si>
  <si>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</si>
  <si>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</si>
  <si>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</si>
  <si>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</si>
  <si>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</si>
  <si>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</si>
  <si>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</si>
  <si>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</si>
  <si>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</si>
  <si>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</si>
  <si>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</si>
  <si>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</si>
  <si>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</si>
  <si>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</si>
  <si>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</si>
  <si>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</si>
  <si>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</si>
  <si>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</si>
  <si>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</si>
  <si>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</si>
  <si>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</si>
  <si>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</si>
  <si>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</si>
  <si>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</si>
  <si>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</si>
  <si>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</si>
  <si>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</si>
  <si>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</si>
  <si>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</si>
  <si>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</si>
  <si>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</si>
  <si>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</si>
  <si>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</si>
  <si>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</si>
  <si>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</si>
  <si>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</si>
  <si>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</si>
  <si>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</si>
  <si>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</si>
  <si>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</si>
  <si>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</si>
  <si>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</si>
  <si>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</si>
  <si>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</si>
  <si>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</si>
  <si>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</si>
  <si>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</si>
  <si>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</si>
  <si>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</si>
  <si>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</si>
  <si>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</si>
  <si>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</si>
  <si>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</si>
  <si>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</si>
  <si>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</si>
  <si>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</si>
  <si>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</si>
  <si>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</si>
  <si>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</si>
  <si>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</si>
  <si>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</si>
  <si>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</si>
  <si>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</si>
  <si>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</si>
  <si>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</si>
  <si>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</si>
  <si>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</si>
  <si>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</si>
  <si>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</si>
  <si>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</si>
  <si>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</si>
  <si>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</si>
  <si>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</si>
  <si>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</si>
  <si>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</si>
  <si>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</si>
  <si>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</si>
  <si>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</si>
  <si>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</si>
  <si>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</si>
  <si>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</si>
  <si>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</si>
  <si>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</si>
  <si>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</si>
  <si>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</si>
  <si>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</si>
  <si>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</si>
  <si>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</si>
  <si>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</si>
  <si>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</si>
  <si>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</si>
  <si>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</si>
  <si>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</si>
  <si>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</si>
  <si>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</si>
  <si>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</si>
  <si>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</si>
  <si>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</si>
  <si>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</si>
  <si>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</si>
  <si>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</si>
  <si>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</si>
  <si>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</si>
  <si>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</si>
  <si>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</si>
  <si>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</si>
  <si>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</si>
  <si>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</si>
  <si>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</si>
  <si>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</si>
  <si>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</si>
  <si>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</si>
  <si>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</si>
  <si>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</si>
  <si>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</si>
  <si>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</si>
  <si>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</si>
  <si>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</si>
  <si>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</si>
  <si>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</si>
  <si>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</si>
  <si>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</si>
  <si>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</si>
  <si>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</si>
  <si>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</si>
  <si>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</si>
  <si>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</si>
  <si>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</si>
  <si>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</si>
  <si>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</si>
  <si>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</si>
  <si>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</si>
  <si>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</si>
  <si>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</si>
  <si>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</si>
  <si>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</si>
  <si>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</si>
  <si>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</si>
  <si>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</si>
  <si>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</si>
  <si>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</si>
  <si>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</si>
  <si>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</si>
  <si>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</si>
  <si>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</si>
  <si>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</si>
  <si>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</si>
  <si>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</si>
  <si>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</si>
  <si>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</si>
  <si>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</si>
  <si>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</si>
  <si>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</si>
  <si>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</si>
  <si>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</si>
  <si>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</si>
  <si>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</si>
  <si>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</si>
  <si>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</si>
  <si>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</si>
  <si>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</si>
  <si>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</si>
  <si>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</si>
  <si>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</si>
  <si>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</si>
  <si>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</si>
  <si>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</si>
  <si>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</si>
  <si>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</si>
  <si>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</si>
  <si>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</si>
  <si>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</si>
  <si>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</si>
  <si>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</si>
  <si>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</si>
  <si>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</si>
  <si>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</si>
  <si>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</si>
  <si>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</si>
  <si>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</si>
  <si>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</si>
  <si>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</si>
  <si>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</si>
  <si>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</si>
  <si>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</si>
  <si>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</si>
  <si>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</si>
  <si>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</si>
  <si>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</si>
  <si>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</si>
  <si>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</si>
  <si>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</si>
  <si>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</si>
  <si>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</si>
  <si>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</si>
  <si>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</si>
  <si>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</si>
  <si>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</si>
  <si>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</si>
  <si>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</si>
  <si>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</si>
  <si>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</si>
  <si>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</si>
  <si>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</si>
  <si>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</si>
  <si>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</si>
  <si>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</si>
  <si>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</si>
  <si>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</si>
  <si>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</si>
  <si>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</si>
  <si>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</si>
  <si>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</si>
  <si>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</si>
  <si>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</si>
  <si>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</si>
  <si>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</si>
  <si>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</si>
  <si>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</si>
  <si>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</si>
  <si>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</si>
  <si>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</si>
  <si>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</si>
  <si>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</si>
  <si>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</si>
  <si>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</si>
  <si>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</si>
  <si>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</si>
  <si>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</si>
  <si>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</si>
  <si>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</si>
  <si>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</si>
  <si>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</si>
  <si>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</si>
  <si>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</si>
  <si>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</si>
  <si>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</si>
  <si>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</si>
  <si>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</si>
  <si>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</si>
  <si>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</si>
  <si>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</si>
  <si>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</si>
  <si>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</si>
  <si>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</si>
  <si>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</si>
  <si>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</si>
  <si>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</si>
  <si>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</si>
  <si>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</si>
  <si>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</si>
  <si>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</si>
  <si>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</si>
  <si>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</si>
  <si>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</si>
  <si>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</si>
  <si>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</si>
  <si>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</si>
  <si>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</si>
  <si>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</si>
  <si>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</si>
  <si>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</si>
  <si>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Pagos compensaciones AMBA por línea del mes de Marzo de 2023</t>
  </si>
  <si>
    <t>Marzo de 2023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</si>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</sst>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0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R20" sqref="R20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28515625" bestFit="1" customWidth="1"/>
    <col min="25" max="26" width="16.28515625" bestFit="1" customWidth="1"/>
    <col min="27" max="28" width="17.28515625" bestFit="1" customWidth="1"/>
  </cols>
  <sheetData>
    <row r="1" spans="1:22" ht="18.75" x14ac:dyDescent="0.3">
      <c r="G1" s="29" t="s">
        <v>761</v>
      </c>
      <c r="H1" s="29"/>
      <c r="I1" s="29"/>
      <c r="J1" s="29"/>
      <c r="K1" s="29"/>
      <c r="L1" s="29"/>
      <c r="M1" s="29"/>
    </row>
    <row r="2" spans="1:22" ht="18.75" x14ac:dyDescent="0.3">
      <c r="G2" s="20" t="s">
        <v>762</v>
      </c>
      <c r="H2" s="21"/>
      <c r="I2" s="21"/>
      <c r="J2" s="21"/>
      <c r="K2" s="22"/>
      <c r="L2" s="30">
        <f>+G405+J405+K405+L405+O405+S405</f>
        <v>21590150704.46682</v>
      </c>
      <c r="M2" s="31"/>
    </row>
    <row r="3" spans="1:22" ht="18.75" x14ac:dyDescent="0.3">
      <c r="G3" s="23" t="s">
        <v>763</v>
      </c>
      <c r="H3" s="24"/>
      <c r="I3" s="24"/>
      <c r="J3" s="24"/>
      <c r="K3" s="25"/>
      <c r="L3" s="30">
        <f>+H405+M405+P405+T405</f>
        <v>2599999999.9999995</v>
      </c>
      <c r="M3" s="31"/>
      <c r="N3" s="16"/>
      <c r="O3" s="16"/>
    </row>
    <row r="4" spans="1:22" ht="18.75" x14ac:dyDescent="0.3">
      <c r="G4" s="26" t="s">
        <v>764</v>
      </c>
      <c r="H4" s="27"/>
      <c r="I4" s="27"/>
      <c r="J4" s="27"/>
      <c r="K4" s="28"/>
      <c r="L4" s="30">
        <f>+I405+N405+Q405+R405+U405</f>
        <v>18200197771.437267</v>
      </c>
      <c r="M4" s="31"/>
    </row>
    <row r="6" spans="1:22" x14ac:dyDescent="0.25">
      <c r="A6" s="3" t="s">
        <v>775</v>
      </c>
      <c r="V6" s="11" t="s">
        <v>776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23099943.058927763</v>
      </c>
      <c r="J8" s="5">
        <v>3647181.4027149002</v>
      </c>
      <c r="K8" s="5">
        <v>1645543.8642533999</v>
      </c>
      <c r="L8" s="5">
        <v>0</v>
      </c>
      <c r="M8" s="5">
        <v>0</v>
      </c>
      <c r="N8" s="6">
        <v>18493305.049574852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639871.55999999994</v>
      </c>
      <c r="V8" s="7">
        <f t="shared" ref="V8:V71" si="0">+SUM(G8:U8)</f>
        <v>47525844.935470916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46943590.064878002</v>
      </c>
      <c r="J9" s="5">
        <v>3050504.5701357001</v>
      </c>
      <c r="K9" s="5">
        <v>1177437.0859729</v>
      </c>
      <c r="L9" s="5">
        <v>0</v>
      </c>
      <c r="M9" s="5">
        <v>0</v>
      </c>
      <c r="N9" s="6">
        <v>15428916.395201849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1441557.3436493662</v>
      </c>
      <c r="V9" s="7">
        <f t="shared" si="0"/>
        <v>68042005.459837809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49402313.112320215</v>
      </c>
      <c r="J10" s="5">
        <v>5335768.0090498002</v>
      </c>
      <c r="K10" s="5">
        <v>2050645.0226244</v>
      </c>
      <c r="L10" s="5">
        <v>0</v>
      </c>
      <c r="M10" s="5">
        <v>0</v>
      </c>
      <c r="N10" s="6">
        <v>28940867.915026795</v>
      </c>
      <c r="O10" s="6">
        <v>0</v>
      </c>
      <c r="P10" s="6">
        <v>0</v>
      </c>
      <c r="Q10" s="6">
        <v>3223192.692834571</v>
      </c>
      <c r="R10" s="6">
        <v>0</v>
      </c>
      <c r="S10" s="6">
        <v>0</v>
      </c>
      <c r="T10" s="6">
        <v>0</v>
      </c>
      <c r="U10" s="6">
        <v>1517060.5222546188</v>
      </c>
      <c r="V10" s="7">
        <f t="shared" si="0"/>
        <v>90469847.274110407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3885444.5130498242</v>
      </c>
      <c r="J11" s="5">
        <v>310630.54298641998</v>
      </c>
      <c r="K11" s="5">
        <v>310028.18099547998</v>
      </c>
      <c r="L11" s="5">
        <v>0</v>
      </c>
      <c r="M11" s="5">
        <v>0</v>
      </c>
      <c r="N11" s="6">
        <v>1842707.5756362649</v>
      </c>
      <c r="O11" s="6">
        <v>0</v>
      </c>
      <c r="P11" s="6">
        <v>0</v>
      </c>
      <c r="Q11" s="6">
        <v>2094536.0957729565</v>
      </c>
      <c r="R11" s="6">
        <v>0</v>
      </c>
      <c r="S11" s="6">
        <v>0</v>
      </c>
      <c r="T11" s="6">
        <v>0</v>
      </c>
      <c r="U11" s="6">
        <v>119315.35409601539</v>
      </c>
      <c r="V11" s="7">
        <f t="shared" si="0"/>
        <v>8562662.2625369616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67407778.78307423</v>
      </c>
      <c r="J12" s="5">
        <v>9266386.5610859003</v>
      </c>
      <c r="K12" s="5">
        <v>3621974.7239819001</v>
      </c>
      <c r="L12" s="5">
        <v>0</v>
      </c>
      <c r="M12" s="5">
        <v>0</v>
      </c>
      <c r="N12" s="6">
        <v>46310374.807900093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129090514.87604213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12979078.094192278</v>
      </c>
      <c r="J13" s="5">
        <v>867020</v>
      </c>
      <c r="K13" s="5">
        <v>436865.57466063002</v>
      </c>
      <c r="L13" s="5">
        <v>0</v>
      </c>
      <c r="M13" s="5">
        <v>0</v>
      </c>
      <c r="N13" s="6">
        <v>4221683.5656987149</v>
      </c>
      <c r="O13" s="6">
        <v>0</v>
      </c>
      <c r="P13" s="6">
        <v>0</v>
      </c>
      <c r="Q13" s="6">
        <v>10827147.651728678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29785646.886280302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79220329.025135636</v>
      </c>
      <c r="J14" s="5">
        <v>5961020.9502263004</v>
      </c>
      <c r="K14" s="5">
        <v>2214911.1312217</v>
      </c>
      <c r="L14" s="5">
        <v>0</v>
      </c>
      <c r="M14" s="5">
        <v>0</v>
      </c>
      <c r="N14" s="6">
        <v>28525813.421497352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2552978.8800000004</v>
      </c>
      <c r="V14" s="7">
        <f t="shared" si="0"/>
        <v>118475053.408081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55261888.370523527</v>
      </c>
      <c r="J15" s="5">
        <v>1922713.3936652001</v>
      </c>
      <c r="K15" s="5">
        <v>755395.77375566005</v>
      </c>
      <c r="L15" s="5">
        <v>0</v>
      </c>
      <c r="M15" s="5">
        <v>0</v>
      </c>
      <c r="N15" s="6">
        <v>15147934.313807597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1645146</v>
      </c>
      <c r="V15" s="7">
        <f t="shared" si="0"/>
        <v>74733077.851751983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57069165.475333996</v>
      </c>
      <c r="J16" s="5">
        <v>4086558.7330316999</v>
      </c>
      <c r="K16" s="5">
        <v>1268290.0633483999</v>
      </c>
      <c r="L16" s="5">
        <v>0</v>
      </c>
      <c r="M16" s="5">
        <v>0</v>
      </c>
      <c r="N16" s="6">
        <v>21290294.430444729</v>
      </c>
      <c r="O16" s="6">
        <v>0</v>
      </c>
      <c r="P16" s="6">
        <v>0</v>
      </c>
      <c r="Q16" s="6">
        <v>8893695.8049691319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94508679.103485882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31105269.850227162</v>
      </c>
      <c r="J17" s="5">
        <v>2463582.8959276001</v>
      </c>
      <c r="K17" s="5">
        <v>771553.38461537997</v>
      </c>
      <c r="L17" s="5">
        <v>0</v>
      </c>
      <c r="M17" s="5">
        <v>0</v>
      </c>
      <c r="N17" s="6">
        <v>14405164.385468412</v>
      </c>
      <c r="O17" s="6">
        <v>0</v>
      </c>
      <c r="P17" s="6">
        <v>0</v>
      </c>
      <c r="Q17" s="6">
        <v>4399373.0793676525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54180896.999248281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7353064.2938022614</v>
      </c>
      <c r="J18" s="5">
        <v>213269.59276018001</v>
      </c>
      <c r="K18" s="5">
        <v>13526.597285067999</v>
      </c>
      <c r="L18" s="5">
        <v>0</v>
      </c>
      <c r="M18" s="5">
        <v>0</v>
      </c>
      <c r="N18" s="6">
        <v>4987050.9497139361</v>
      </c>
      <c r="O18" s="6">
        <v>0</v>
      </c>
      <c r="P18" s="6">
        <v>0</v>
      </c>
      <c r="Q18" s="6">
        <v>5235556.8339353316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18063468.267496776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766</v>
      </c>
      <c r="G19" s="5">
        <v>0</v>
      </c>
      <c r="H19" s="5">
        <v>0</v>
      </c>
      <c r="I19" s="5">
        <v>7533778.478020425</v>
      </c>
      <c r="J19" s="5">
        <v>220626.65158370999</v>
      </c>
      <c r="K19" s="5">
        <v>8835.0135746606993</v>
      </c>
      <c r="L19" s="5">
        <v>0</v>
      </c>
      <c r="M19" s="5">
        <v>0</v>
      </c>
      <c r="N19" s="6">
        <v>2669935.9003390996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176875.92</v>
      </c>
      <c r="V19" s="7">
        <f t="shared" si="0"/>
        <v>10610051.963517895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4138987.1558622075</v>
      </c>
      <c r="J20" s="5">
        <v>152481.40271493001</v>
      </c>
      <c r="K20" s="5">
        <v>22835.692307693</v>
      </c>
      <c r="L20" s="5">
        <v>0</v>
      </c>
      <c r="M20" s="5">
        <v>0</v>
      </c>
      <c r="N20" s="6">
        <v>3419678.1645631283</v>
      </c>
      <c r="O20" s="6">
        <v>0</v>
      </c>
      <c r="P20" s="6">
        <v>0</v>
      </c>
      <c r="Q20" s="6">
        <v>-2869606.7502848795</v>
      </c>
      <c r="R20" s="6">
        <v>0</v>
      </c>
      <c r="S20" s="6">
        <v>0</v>
      </c>
      <c r="T20" s="6">
        <v>0</v>
      </c>
      <c r="U20" s="6">
        <v>97336.98</v>
      </c>
      <c r="V20" s="7">
        <f t="shared" si="0"/>
        <v>4961712.6451630788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766</v>
      </c>
      <c r="G21" s="5">
        <v>0</v>
      </c>
      <c r="H21" s="5">
        <v>0</v>
      </c>
      <c r="I21" s="5">
        <v>7008676.3785376176</v>
      </c>
      <c r="J21" s="5">
        <v>72828.461538461997</v>
      </c>
      <c r="K21" s="5">
        <v>12474.542986425</v>
      </c>
      <c r="L21" s="5">
        <v>0</v>
      </c>
      <c r="M21" s="5">
        <v>0</v>
      </c>
      <c r="N21" s="6">
        <v>949173.17407428066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135077.04</v>
      </c>
      <c r="V21" s="7">
        <f t="shared" si="0"/>
        <v>8178229.5971367853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5023692.8190317024</v>
      </c>
      <c r="J22" s="5">
        <v>189401.16742081</v>
      </c>
      <c r="K22" s="5">
        <v>44609.800904976997</v>
      </c>
      <c r="L22" s="5">
        <v>0</v>
      </c>
      <c r="M22" s="5">
        <v>0</v>
      </c>
      <c r="N22" s="6">
        <v>3485896.8691040119</v>
      </c>
      <c r="O22" s="6">
        <v>0</v>
      </c>
      <c r="P22" s="6">
        <v>0</v>
      </c>
      <c r="Q22" s="6">
        <v>4025374.5904474128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12860775.246908914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1865781.3091027704</v>
      </c>
      <c r="J23" s="5">
        <v>222097.9638009</v>
      </c>
      <c r="K23" s="5">
        <v>80821.266968324999</v>
      </c>
      <c r="L23" s="5">
        <v>0</v>
      </c>
      <c r="M23" s="5">
        <v>0</v>
      </c>
      <c r="N23" s="6">
        <v>1210631.8316084673</v>
      </c>
      <c r="O23" s="6">
        <v>0</v>
      </c>
      <c r="P23" s="6">
        <v>0</v>
      </c>
      <c r="Q23" s="6">
        <v>47132.891889471561</v>
      </c>
      <c r="R23" s="6">
        <v>0</v>
      </c>
      <c r="S23" s="6">
        <v>0</v>
      </c>
      <c r="T23" s="6">
        <v>0</v>
      </c>
      <c r="U23" s="6">
        <v>59716.698922502015</v>
      </c>
      <c r="V23" s="7">
        <f t="shared" si="0"/>
        <v>3486181.962292436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4193749.6704192869</v>
      </c>
      <c r="J24" s="5">
        <v>264550</v>
      </c>
      <c r="K24" s="5">
        <v>99971.058823529995</v>
      </c>
      <c r="L24" s="5">
        <v>0</v>
      </c>
      <c r="M24" s="5">
        <v>0</v>
      </c>
      <c r="N24" s="6">
        <v>1906696.6608506292</v>
      </c>
      <c r="O24" s="6">
        <v>0</v>
      </c>
      <c r="P24" s="6">
        <v>0</v>
      </c>
      <c r="Q24" s="6">
        <v>-503200.92150837847</v>
      </c>
      <c r="R24" s="6">
        <v>0</v>
      </c>
      <c r="S24" s="6">
        <v>0</v>
      </c>
      <c r="T24" s="6">
        <v>0</v>
      </c>
      <c r="U24" s="6">
        <v>134226.28107749799</v>
      </c>
      <c r="V24" s="7">
        <f t="shared" si="0"/>
        <v>6095992.7496625651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28343579.327374112</v>
      </c>
      <c r="J25" s="5">
        <v>2088734.5520362</v>
      </c>
      <c r="K25" s="5">
        <v>1038959.2217195</v>
      </c>
      <c r="L25" s="5">
        <v>0</v>
      </c>
      <c r="M25" s="5">
        <v>0</v>
      </c>
      <c r="N25" s="6">
        <v>12176570.421699533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981764.23524986452</v>
      </c>
      <c r="V25" s="7">
        <f t="shared" si="0"/>
        <v>44629607.758079208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4930117.2269353857</v>
      </c>
      <c r="J26" s="5">
        <v>225499.50226245</v>
      </c>
      <c r="K26" s="5">
        <v>89364.162895928006</v>
      </c>
      <c r="L26" s="5">
        <v>0</v>
      </c>
      <c r="M26" s="5">
        <v>0</v>
      </c>
      <c r="N26" s="6">
        <v>1284442.6594835659</v>
      </c>
      <c r="O26" s="6">
        <v>0</v>
      </c>
      <c r="P26" s="6">
        <v>0</v>
      </c>
      <c r="Q26" s="6">
        <v>1349473.6582410652</v>
      </c>
      <c r="R26" s="6">
        <v>0</v>
      </c>
      <c r="S26" s="6">
        <v>0</v>
      </c>
      <c r="T26" s="6">
        <v>0</v>
      </c>
      <c r="U26" s="6">
        <v>170769.28475013541</v>
      </c>
      <c r="V26" s="7">
        <f t="shared" si="0"/>
        <v>8049666.4945685305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4365966.1217909409</v>
      </c>
      <c r="J27" s="5">
        <v>142909.90950226001</v>
      </c>
      <c r="K27" s="5">
        <v>51944.859728506999</v>
      </c>
      <c r="L27" s="5">
        <v>0</v>
      </c>
      <c r="M27" s="5">
        <v>0</v>
      </c>
      <c r="N27" s="6">
        <v>913011.37410315056</v>
      </c>
      <c r="O27" s="6">
        <v>0</v>
      </c>
      <c r="P27" s="6">
        <v>0</v>
      </c>
      <c r="Q27" s="6">
        <v>479553.70463660732</v>
      </c>
      <c r="R27" s="6">
        <v>0</v>
      </c>
      <c r="S27" s="6">
        <v>0</v>
      </c>
      <c r="T27" s="6">
        <v>0</v>
      </c>
      <c r="U27" s="6">
        <v>195471.95748559589</v>
      </c>
      <c r="V27" s="7">
        <f t="shared" si="0"/>
        <v>6148857.9272470614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6270161.1262272466</v>
      </c>
      <c r="J28" s="5">
        <v>453571.31221718999</v>
      </c>
      <c r="K28" s="5">
        <v>200278.25339366001</v>
      </c>
      <c r="L28" s="5">
        <v>0</v>
      </c>
      <c r="M28" s="5">
        <v>0</v>
      </c>
      <c r="N28" s="6">
        <v>2452188.5232810196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280726.10618219007</v>
      </c>
      <c r="V28" s="7">
        <f t="shared" si="0"/>
        <v>9656925.3213013057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7858185.7124531399</v>
      </c>
      <c r="J29" s="5">
        <v>1084726.9230769</v>
      </c>
      <c r="K29" s="5">
        <v>355142.72398190002</v>
      </c>
      <c r="L29" s="5">
        <v>0</v>
      </c>
      <c r="M29" s="5">
        <v>0</v>
      </c>
      <c r="N29" s="6">
        <v>6166181.3979533575</v>
      </c>
      <c r="O29" s="6">
        <v>0</v>
      </c>
      <c r="P29" s="6">
        <v>0</v>
      </c>
      <c r="Q29" s="6">
        <v>-3891663.9958630088</v>
      </c>
      <c r="R29" s="6">
        <v>0</v>
      </c>
      <c r="S29" s="6">
        <v>0</v>
      </c>
      <c r="T29" s="6">
        <v>0</v>
      </c>
      <c r="U29" s="6">
        <v>351824.75095992273</v>
      </c>
      <c r="V29" s="7">
        <f t="shared" si="0"/>
        <v>11924397.512562212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3782449.4846605766</v>
      </c>
      <c r="J30" s="5">
        <v>66917.330316741994</v>
      </c>
      <c r="K30" s="5">
        <v>19839.203619909</v>
      </c>
      <c r="L30" s="5">
        <v>0</v>
      </c>
      <c r="M30" s="5">
        <v>0</v>
      </c>
      <c r="N30" s="6">
        <v>379947.43723862711</v>
      </c>
      <c r="O30" s="6">
        <v>0</v>
      </c>
      <c r="P30" s="6">
        <v>0</v>
      </c>
      <c r="Q30" s="6">
        <v>360366.71207377687</v>
      </c>
      <c r="R30" s="6">
        <v>0</v>
      </c>
      <c r="S30" s="6">
        <v>0</v>
      </c>
      <c r="T30" s="6">
        <v>0</v>
      </c>
      <c r="U30" s="6">
        <v>169346.89464646971</v>
      </c>
      <c r="V30" s="7">
        <f t="shared" si="0"/>
        <v>4778867.062556101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4867408.9212892838</v>
      </c>
      <c r="J31" s="5">
        <v>848149.77375566005</v>
      </c>
      <c r="K31" s="5">
        <v>329938.15384615998</v>
      </c>
      <c r="L31" s="5">
        <v>0</v>
      </c>
      <c r="M31" s="5">
        <v>0</v>
      </c>
      <c r="N31" s="6">
        <v>7831275.3116288502</v>
      </c>
      <c r="O31" s="6">
        <v>0</v>
      </c>
      <c r="P31" s="6">
        <v>0</v>
      </c>
      <c r="Q31" s="6">
        <v>2101530.7960187569</v>
      </c>
      <c r="R31" s="6">
        <v>0</v>
      </c>
      <c r="S31" s="6">
        <v>0</v>
      </c>
      <c r="T31" s="6">
        <v>0</v>
      </c>
      <c r="U31" s="6">
        <v>217922.43072582135</v>
      </c>
      <c r="V31" s="7">
        <f t="shared" si="0"/>
        <v>16196225.387264533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150131739.34234297</v>
      </c>
      <c r="J32" s="5">
        <v>12768478.461539</v>
      </c>
      <c r="K32" s="5">
        <v>4525628.7511312002</v>
      </c>
      <c r="L32" s="5">
        <v>0</v>
      </c>
      <c r="M32" s="5">
        <v>0</v>
      </c>
      <c r="N32" s="6">
        <v>71402727.473439932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5951625.8399999999</v>
      </c>
      <c r="V32" s="7">
        <f t="shared" si="0"/>
        <v>244780199.86845312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8147981.8052838687</v>
      </c>
      <c r="J33" s="5">
        <v>219259.09502261999</v>
      </c>
      <c r="K33" s="5">
        <v>42377.185520361003</v>
      </c>
      <c r="L33" s="5">
        <v>0</v>
      </c>
      <c r="M33" s="5">
        <v>0</v>
      </c>
      <c r="N33" s="6">
        <v>4309342.629072642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12934960.714899492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100105087.46476558</v>
      </c>
      <c r="J34" s="5">
        <v>5871957.2850679001</v>
      </c>
      <c r="K34" s="5">
        <v>1864907.1764706001</v>
      </c>
      <c r="L34" s="5">
        <v>0</v>
      </c>
      <c r="M34" s="5">
        <v>0</v>
      </c>
      <c r="N34" s="6">
        <v>45157912.201588556</v>
      </c>
      <c r="O34" s="6">
        <v>0</v>
      </c>
      <c r="P34" s="6">
        <v>0</v>
      </c>
      <c r="Q34" s="6">
        <v>-3899033.1546443333</v>
      </c>
      <c r="R34" s="6">
        <v>0</v>
      </c>
      <c r="S34" s="6">
        <v>0</v>
      </c>
      <c r="T34" s="6">
        <v>0</v>
      </c>
      <c r="U34" s="6">
        <v>2927074.86</v>
      </c>
      <c r="V34" s="7">
        <f t="shared" si="0"/>
        <v>152027905.83324829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7775995.0024702772</v>
      </c>
      <c r="J35" s="5">
        <v>590924.47963801003</v>
      </c>
      <c r="K35" s="5">
        <v>159943.57466062999</v>
      </c>
      <c r="L35" s="5">
        <v>0</v>
      </c>
      <c r="M35" s="5">
        <v>0</v>
      </c>
      <c r="N35" s="6">
        <v>2957667.6410688041</v>
      </c>
      <c r="O35" s="6">
        <v>0</v>
      </c>
      <c r="P35" s="6">
        <v>0</v>
      </c>
      <c r="Q35" s="6">
        <v>3395717.8623489924</v>
      </c>
      <c r="R35" s="6">
        <v>0</v>
      </c>
      <c r="S35" s="6">
        <v>0</v>
      </c>
      <c r="T35" s="6">
        <v>0</v>
      </c>
      <c r="U35" s="6">
        <v>205554.08996910186</v>
      </c>
      <c r="V35" s="7">
        <f t="shared" si="0"/>
        <v>15085802.650155816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15637760.02099796</v>
      </c>
      <c r="J36" s="5">
        <v>1312145.7013574999</v>
      </c>
      <c r="K36" s="5">
        <v>404194.89592759998</v>
      </c>
      <c r="L36" s="5">
        <v>0</v>
      </c>
      <c r="M36" s="5">
        <v>0</v>
      </c>
      <c r="N36" s="6">
        <v>5744494.2873030817</v>
      </c>
      <c r="O36" s="6">
        <v>0</v>
      </c>
      <c r="P36" s="6">
        <v>0</v>
      </c>
      <c r="Q36" s="6">
        <v>-3946307.0383372623</v>
      </c>
      <c r="R36" s="6">
        <v>0</v>
      </c>
      <c r="S36" s="6">
        <v>0</v>
      </c>
      <c r="T36" s="6">
        <v>0</v>
      </c>
      <c r="U36" s="6">
        <v>470122.53003089811</v>
      </c>
      <c r="V36" s="7">
        <f t="shared" si="0"/>
        <v>19622410.397279777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25060616.011626109</v>
      </c>
      <c r="J37" s="5">
        <v>2599998.3257917999</v>
      </c>
      <c r="K37" s="5">
        <v>867795.52941177005</v>
      </c>
      <c r="L37" s="5">
        <v>0</v>
      </c>
      <c r="M37" s="5">
        <v>0</v>
      </c>
      <c r="N37" s="6">
        <v>11796559.297477735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41062969.164307415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23830153.48151191</v>
      </c>
      <c r="J38" s="5">
        <v>1668793.5746605999</v>
      </c>
      <c r="K38" s="5">
        <v>632696.76018098998</v>
      </c>
      <c r="L38" s="5">
        <v>0</v>
      </c>
      <c r="M38" s="5">
        <v>0</v>
      </c>
      <c r="N38" s="6">
        <v>7541273.9570517857</v>
      </c>
      <c r="O38" s="6">
        <v>0</v>
      </c>
      <c r="P38" s="6">
        <v>0</v>
      </c>
      <c r="Q38" s="6">
        <v>-4891932.9398912853</v>
      </c>
      <c r="R38" s="6">
        <v>0</v>
      </c>
      <c r="S38" s="6">
        <v>0</v>
      </c>
      <c r="T38" s="6">
        <v>0</v>
      </c>
      <c r="U38" s="6">
        <v>865622.86198574281</v>
      </c>
      <c r="V38" s="7">
        <f t="shared" si="0"/>
        <v>29646607.695499741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14739902.783678483</v>
      </c>
      <c r="J39" s="5">
        <v>1065805.9276018001</v>
      </c>
      <c r="K39" s="5">
        <v>379532.75113122002</v>
      </c>
      <c r="L39" s="5">
        <v>0</v>
      </c>
      <c r="M39" s="5">
        <v>0</v>
      </c>
      <c r="N39" s="6">
        <v>6920327.0077619497</v>
      </c>
      <c r="O39" s="6">
        <v>0</v>
      </c>
      <c r="P39" s="6">
        <v>0</v>
      </c>
      <c r="Q39" s="6">
        <v>5124056.6511844583</v>
      </c>
      <c r="R39" s="6">
        <v>0</v>
      </c>
      <c r="S39" s="6">
        <v>0</v>
      </c>
      <c r="T39" s="6">
        <v>0</v>
      </c>
      <c r="U39" s="6">
        <v>461522.06366460456</v>
      </c>
      <c r="V39" s="7">
        <f t="shared" si="0"/>
        <v>28691147.185022514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15562658.851121498</v>
      </c>
      <c r="J40" s="5">
        <v>1019741.3122171999</v>
      </c>
      <c r="K40" s="5">
        <v>391558.22624434001</v>
      </c>
      <c r="L40" s="5">
        <v>0</v>
      </c>
      <c r="M40" s="5">
        <v>0</v>
      </c>
      <c r="N40" s="6">
        <v>6185128.8800632693</v>
      </c>
      <c r="O40" s="6">
        <v>0</v>
      </c>
      <c r="P40" s="6">
        <v>0</v>
      </c>
      <c r="Q40" s="6">
        <v>-3917603.9856467028</v>
      </c>
      <c r="R40" s="6">
        <v>0</v>
      </c>
      <c r="S40" s="6">
        <v>0</v>
      </c>
      <c r="T40" s="6">
        <v>0</v>
      </c>
      <c r="U40" s="6">
        <v>487283.43290235416</v>
      </c>
      <c r="V40" s="7">
        <f t="shared" si="0"/>
        <v>19728766.716901962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14535150.313431218</v>
      </c>
      <c r="J41" s="5">
        <v>712279.36651583004</v>
      </c>
      <c r="K41" s="5">
        <v>218781.88235294001</v>
      </c>
      <c r="L41" s="5">
        <v>0</v>
      </c>
      <c r="M41" s="5">
        <v>0</v>
      </c>
      <c r="N41" s="6">
        <v>3627487.7515880754</v>
      </c>
      <c r="O41" s="6">
        <v>0</v>
      </c>
      <c r="P41" s="6">
        <v>0</v>
      </c>
      <c r="Q41" s="6">
        <v>-451374.46036154946</v>
      </c>
      <c r="R41" s="6">
        <v>0</v>
      </c>
      <c r="S41" s="6">
        <v>0</v>
      </c>
      <c r="T41" s="6">
        <v>0</v>
      </c>
      <c r="U41" s="6">
        <v>493765.42877003149</v>
      </c>
      <c r="V41" s="7">
        <f t="shared" si="0"/>
        <v>19136090.28229655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14472025.39623867</v>
      </c>
      <c r="J42" s="5">
        <v>1030918.5067873</v>
      </c>
      <c r="K42" s="5">
        <v>423467.26696833002</v>
      </c>
      <c r="L42" s="5">
        <v>0</v>
      </c>
      <c r="M42" s="5">
        <v>0</v>
      </c>
      <c r="N42" s="6">
        <v>5487734.0722289663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453134.53720159398</v>
      </c>
      <c r="V42" s="7">
        <f t="shared" si="0"/>
        <v>21867279.779424861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11744476.905190621</v>
      </c>
      <c r="J43" s="5">
        <v>778982.66968326003</v>
      </c>
      <c r="K43" s="5">
        <v>223200.06334841999</v>
      </c>
      <c r="L43" s="5">
        <v>0</v>
      </c>
      <c r="M43" s="5">
        <v>0</v>
      </c>
      <c r="N43" s="6">
        <v>4203399.1153796716</v>
      </c>
      <c r="O43" s="6">
        <v>0</v>
      </c>
      <c r="P43" s="6">
        <v>0</v>
      </c>
      <c r="Q43" s="6">
        <v>-2936348.3518701065</v>
      </c>
      <c r="R43" s="6">
        <v>0</v>
      </c>
      <c r="S43" s="6">
        <v>0</v>
      </c>
      <c r="T43" s="6">
        <v>0</v>
      </c>
      <c r="U43" s="6">
        <v>413322.03431765159</v>
      </c>
      <c r="V43" s="7">
        <f t="shared" si="0"/>
        <v>14427032.436049517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11775269.342395954</v>
      </c>
      <c r="J44" s="5">
        <v>336693.57466063998</v>
      </c>
      <c r="K44" s="5">
        <v>87406.932126697997</v>
      </c>
      <c r="L44" s="5">
        <v>0</v>
      </c>
      <c r="M44" s="5">
        <v>0</v>
      </c>
      <c r="N44" s="6">
        <v>1578249.2643682351</v>
      </c>
      <c r="O44" s="6">
        <v>0</v>
      </c>
      <c r="P44" s="6">
        <v>0</v>
      </c>
      <c r="Q44" s="6">
        <v>535688.33582451195</v>
      </c>
      <c r="R44" s="6">
        <v>0</v>
      </c>
      <c r="S44" s="6">
        <v>0</v>
      </c>
      <c r="T44" s="6">
        <v>0</v>
      </c>
      <c r="U44" s="6">
        <v>368696.23137045471</v>
      </c>
      <c r="V44" s="7">
        <f t="shared" si="0"/>
        <v>14682003.680746494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11054901.60281067</v>
      </c>
      <c r="J45" s="5">
        <v>1176656.8597285</v>
      </c>
      <c r="K45" s="5">
        <v>427339.86425339</v>
      </c>
      <c r="L45" s="5">
        <v>0</v>
      </c>
      <c r="M45" s="5">
        <v>0</v>
      </c>
      <c r="N45" s="6">
        <v>5251830.5202124985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346140.74978756765</v>
      </c>
      <c r="V45" s="7">
        <f t="shared" si="0"/>
        <v>18256869.596792627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47621991.267222397</v>
      </c>
      <c r="J46" s="5">
        <v>4615095.7918552002</v>
      </c>
      <c r="K46" s="5">
        <v>858899.51131222001</v>
      </c>
      <c r="L46" s="5">
        <v>0</v>
      </c>
      <c r="M46" s="5">
        <v>0</v>
      </c>
      <c r="N46" s="6">
        <v>28697422.125184052</v>
      </c>
      <c r="O46" s="6">
        <v>0</v>
      </c>
      <c r="P46" s="6">
        <v>0</v>
      </c>
      <c r="Q46" s="6">
        <v>5816426.609602645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89679835.305176511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91325582.366628259</v>
      </c>
      <c r="J47" s="5">
        <v>5990453.1674207998</v>
      </c>
      <c r="K47" s="5">
        <v>1760211.8099547001</v>
      </c>
      <c r="L47" s="5">
        <v>0</v>
      </c>
      <c r="M47" s="5">
        <v>0</v>
      </c>
      <c r="N47" s="6">
        <v>32785854.991307605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2386489.14</v>
      </c>
      <c r="V47" s="7">
        <f t="shared" si="0"/>
        <v>134248591.47531137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8645232.217030324</v>
      </c>
      <c r="J48" s="5">
        <v>151057.87330317</v>
      </c>
      <c r="K48" s="5">
        <v>32786.760180996003</v>
      </c>
      <c r="L48" s="5">
        <v>0</v>
      </c>
      <c r="M48" s="5">
        <v>0</v>
      </c>
      <c r="N48" s="6">
        <v>840932.00025162892</v>
      </c>
      <c r="O48" s="6">
        <v>0</v>
      </c>
      <c r="P48" s="6">
        <v>0</v>
      </c>
      <c r="Q48" s="6">
        <v>2781115.4409298692</v>
      </c>
      <c r="R48" s="6">
        <v>0</v>
      </c>
      <c r="S48" s="6">
        <v>0</v>
      </c>
      <c r="T48" s="6">
        <v>0</v>
      </c>
      <c r="U48" s="6">
        <v>301418.64</v>
      </c>
      <c r="V48" s="7">
        <f t="shared" si="0"/>
        <v>12752542.931695988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29518752.634151042</v>
      </c>
      <c r="J49" s="5">
        <v>3287499.3212669999</v>
      </c>
      <c r="K49" s="5">
        <v>1239740.5610859999</v>
      </c>
      <c r="L49" s="5">
        <v>0</v>
      </c>
      <c r="M49" s="5">
        <v>0</v>
      </c>
      <c r="N49" s="6">
        <v>14888933.71390898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977512.14000000013</v>
      </c>
      <c r="V49" s="7">
        <f t="shared" si="0"/>
        <v>49912438.37041302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79514122.259791315</v>
      </c>
      <c r="J50" s="5">
        <v>8653347.6018100008</v>
      </c>
      <c r="K50" s="5">
        <v>2957451.6742081</v>
      </c>
      <c r="L50" s="5">
        <v>0</v>
      </c>
      <c r="M50" s="5">
        <v>0</v>
      </c>
      <c r="N50" s="6">
        <v>42320962.662761457</v>
      </c>
      <c r="O50" s="6">
        <v>0</v>
      </c>
      <c r="P50" s="6">
        <v>0</v>
      </c>
      <c r="Q50" s="6">
        <v>-36833306.311689988</v>
      </c>
      <c r="R50" s="6">
        <v>0</v>
      </c>
      <c r="S50" s="6">
        <v>0</v>
      </c>
      <c r="T50" s="6">
        <v>0</v>
      </c>
      <c r="U50" s="6">
        <v>1817134.9200000002</v>
      </c>
      <c r="V50" s="7">
        <f t="shared" si="0"/>
        <v>98429712.806880891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71763447.409925491</v>
      </c>
      <c r="J51" s="5">
        <v>5315882.3981900001</v>
      </c>
      <c r="K51" s="5">
        <v>1619452.7239818999</v>
      </c>
      <c r="L51" s="5">
        <v>0</v>
      </c>
      <c r="M51" s="5">
        <v>0</v>
      </c>
      <c r="N51" s="6">
        <v>30647879.778785475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2121063.66</v>
      </c>
      <c r="V51" s="7">
        <f t="shared" si="0"/>
        <v>111467725.97088286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107958022.61638513</v>
      </c>
      <c r="J52" s="5">
        <v>6127919.8190045003</v>
      </c>
      <c r="K52" s="5">
        <v>2556213.9366516001</v>
      </c>
      <c r="L52" s="5">
        <v>0</v>
      </c>
      <c r="M52" s="5">
        <v>0</v>
      </c>
      <c r="N52" s="6">
        <v>36936660.172791086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156944816.54483232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42007884.138436034</v>
      </c>
      <c r="J53" s="5">
        <v>2591762.760181</v>
      </c>
      <c r="K53" s="5">
        <v>1551801.5022624</v>
      </c>
      <c r="L53" s="5">
        <v>0</v>
      </c>
      <c r="M53" s="5">
        <v>0</v>
      </c>
      <c r="N53" s="6">
        <v>18100222.320252743</v>
      </c>
      <c r="O53" s="6">
        <v>0</v>
      </c>
      <c r="P53" s="6">
        <v>0</v>
      </c>
      <c r="Q53" s="6">
        <v>-1675176.4672363286</v>
      </c>
      <c r="R53" s="6">
        <v>0</v>
      </c>
      <c r="S53" s="6">
        <v>0</v>
      </c>
      <c r="T53" s="6">
        <v>0</v>
      </c>
      <c r="U53" s="6">
        <v>1341352.98</v>
      </c>
      <c r="V53" s="7">
        <f t="shared" si="0"/>
        <v>63917847.233895846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85918800.399319395</v>
      </c>
      <c r="J54" s="5">
        <v>7302642.1719457004</v>
      </c>
      <c r="K54" s="5">
        <v>2706878.5882353</v>
      </c>
      <c r="L54" s="5">
        <v>0</v>
      </c>
      <c r="M54" s="5">
        <v>0</v>
      </c>
      <c r="N54" s="6">
        <v>41104083.518795691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2600052.3504242189</v>
      </c>
      <c r="V54" s="7">
        <f t="shared" si="0"/>
        <v>139632457.02872032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11175315.625189807</v>
      </c>
      <c r="J55" s="5">
        <v>634615.88235295005</v>
      </c>
      <c r="K55" s="5">
        <v>274244.27149320999</v>
      </c>
      <c r="L55" s="5">
        <v>0</v>
      </c>
      <c r="M55" s="5">
        <v>0</v>
      </c>
      <c r="N55" s="6">
        <v>3641685.2121211067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338184.48957578128</v>
      </c>
      <c r="V55" s="7">
        <f t="shared" si="0"/>
        <v>16064045.480732854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225509670.25784469</v>
      </c>
      <c r="J56" s="5">
        <v>13270469.185520001</v>
      </c>
      <c r="K56" s="5">
        <v>5833553.4389140001</v>
      </c>
      <c r="L56" s="5">
        <v>0</v>
      </c>
      <c r="M56" s="5">
        <v>0</v>
      </c>
      <c r="N56" s="6">
        <v>115059067.44589323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5897849.4000000004</v>
      </c>
      <c r="V56" s="7">
        <f t="shared" si="0"/>
        <v>365570609.72817189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34251466.261729546</v>
      </c>
      <c r="J57" s="5">
        <v>2053748.9049774001</v>
      </c>
      <c r="K57" s="5">
        <v>452222.09954750998</v>
      </c>
      <c r="L57" s="5">
        <v>0</v>
      </c>
      <c r="M57" s="5">
        <v>0</v>
      </c>
      <c r="N57" s="6">
        <v>17021732.243850239</v>
      </c>
      <c r="O57" s="6">
        <v>0</v>
      </c>
      <c r="P57" s="6">
        <v>0</v>
      </c>
      <c r="Q57" s="6">
        <v>0</v>
      </c>
      <c r="R57" s="6">
        <v>2659910.8156801471</v>
      </c>
      <c r="S57" s="6">
        <v>0</v>
      </c>
      <c r="T57" s="6">
        <v>0</v>
      </c>
      <c r="U57" s="6">
        <v>1174626</v>
      </c>
      <c r="V57" s="7">
        <f t="shared" si="0"/>
        <v>57613706.325784847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155784098.25736132</v>
      </c>
      <c r="J58" s="5">
        <v>11755900.705882</v>
      </c>
      <c r="K58" s="5">
        <v>2177410.5972850998</v>
      </c>
      <c r="L58" s="5">
        <v>0</v>
      </c>
      <c r="M58" s="5">
        <v>0</v>
      </c>
      <c r="N58" s="6">
        <v>93959928.423843235</v>
      </c>
      <c r="O58" s="6">
        <v>0</v>
      </c>
      <c r="P58" s="6">
        <v>0</v>
      </c>
      <c r="Q58" s="6">
        <v>0</v>
      </c>
      <c r="R58" s="6">
        <v>12984926.770618401</v>
      </c>
      <c r="S58" s="6">
        <v>0</v>
      </c>
      <c r="T58" s="6">
        <v>0</v>
      </c>
      <c r="U58" s="6">
        <v>5078418.1249482939</v>
      </c>
      <c r="V58" s="7">
        <f t="shared" si="0"/>
        <v>281740682.87993836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6767686.163989678</v>
      </c>
      <c r="J59" s="5">
        <v>261699.30316742</v>
      </c>
      <c r="K59" s="5">
        <v>64744.180995474999</v>
      </c>
      <c r="L59" s="5">
        <v>0</v>
      </c>
      <c r="M59" s="5">
        <v>0</v>
      </c>
      <c r="N59" s="6">
        <v>3642425.2772936025</v>
      </c>
      <c r="O59" s="6">
        <v>0</v>
      </c>
      <c r="P59" s="6">
        <v>0</v>
      </c>
      <c r="Q59" s="6">
        <v>-635763.22655569867</v>
      </c>
      <c r="R59" s="6">
        <v>564100.63818423648</v>
      </c>
      <c r="S59" s="6">
        <v>0</v>
      </c>
      <c r="T59" s="6">
        <v>0</v>
      </c>
      <c r="U59" s="6">
        <v>220620.33585987595</v>
      </c>
      <c r="V59" s="7">
        <f t="shared" si="0"/>
        <v>10885512.672934588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6416118.0515746288</v>
      </c>
      <c r="J60" s="5">
        <v>339307.25791854999</v>
      </c>
      <c r="K60" s="5">
        <v>105097.26696833</v>
      </c>
      <c r="L60" s="5">
        <v>0</v>
      </c>
      <c r="M60" s="5">
        <v>0</v>
      </c>
      <c r="N60" s="6">
        <v>4305919.2869380713</v>
      </c>
      <c r="O60" s="6">
        <v>0</v>
      </c>
      <c r="P60" s="6">
        <v>0</v>
      </c>
      <c r="Q60" s="6">
        <v>-692129.32378079125</v>
      </c>
      <c r="R60" s="6">
        <v>534796.7089279124</v>
      </c>
      <c r="S60" s="6">
        <v>0</v>
      </c>
      <c r="T60" s="6">
        <v>0</v>
      </c>
      <c r="U60" s="6">
        <v>209159.53919183041</v>
      </c>
      <c r="V60" s="7">
        <f t="shared" si="0"/>
        <v>11218268.787738532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53947166.546097353</v>
      </c>
      <c r="J61" s="5">
        <v>2228886.5791854998</v>
      </c>
      <c r="K61" s="5">
        <v>614943.34841629001</v>
      </c>
      <c r="L61" s="5">
        <v>0</v>
      </c>
      <c r="M61" s="5">
        <v>0</v>
      </c>
      <c r="N61" s="6">
        <v>21702529.616410606</v>
      </c>
      <c r="O61" s="6">
        <v>0</v>
      </c>
      <c r="P61" s="6">
        <v>0</v>
      </c>
      <c r="Q61" s="6">
        <v>-3928870.7207545615</v>
      </c>
      <c r="R61" s="6">
        <v>4709779.3857024005</v>
      </c>
      <c r="S61" s="6">
        <v>0</v>
      </c>
      <c r="T61" s="6">
        <v>0</v>
      </c>
      <c r="U61" s="6">
        <v>1366822.5256094029</v>
      </c>
      <c r="V61" s="7">
        <f t="shared" si="0"/>
        <v>80641257.280666992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32797233.493694313</v>
      </c>
      <c r="J62" s="5">
        <v>2153203.1312217</v>
      </c>
      <c r="K62" s="5">
        <v>574219.89140271</v>
      </c>
      <c r="L62" s="5">
        <v>0</v>
      </c>
      <c r="M62" s="5">
        <v>0</v>
      </c>
      <c r="N62" s="6">
        <v>18811743.97908242</v>
      </c>
      <c r="O62" s="6">
        <v>0</v>
      </c>
      <c r="P62" s="6">
        <v>0</v>
      </c>
      <c r="Q62" s="6">
        <v>-12465719.480927588</v>
      </c>
      <c r="R62" s="6">
        <v>2863315.0563093713</v>
      </c>
      <c r="S62" s="6">
        <v>0</v>
      </c>
      <c r="T62" s="6">
        <v>0</v>
      </c>
      <c r="U62" s="6">
        <v>830961.11226800864</v>
      </c>
      <c r="V62" s="7">
        <f t="shared" si="0"/>
        <v>45564957.183050931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36965118.228869736</v>
      </c>
      <c r="J63" s="5">
        <v>2580027.239819</v>
      </c>
      <c r="K63" s="5">
        <v>701125.07692308002</v>
      </c>
      <c r="L63" s="5">
        <v>0</v>
      </c>
      <c r="M63" s="5">
        <v>0</v>
      </c>
      <c r="N63" s="6">
        <v>19827800.849865194</v>
      </c>
      <c r="O63" s="6">
        <v>0</v>
      </c>
      <c r="P63" s="6">
        <v>0</v>
      </c>
      <c r="Q63" s="6">
        <v>0</v>
      </c>
      <c r="R63" s="6">
        <v>3227186.2077430515</v>
      </c>
      <c r="S63" s="6">
        <v>0</v>
      </c>
      <c r="T63" s="6">
        <v>0</v>
      </c>
      <c r="U63" s="6">
        <v>936559.96212258853</v>
      </c>
      <c r="V63" s="7">
        <f t="shared" si="0"/>
        <v>64237817.56534265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7198137.9056256264</v>
      </c>
      <c r="J64" s="5">
        <v>259149.63800904999</v>
      </c>
      <c r="K64" s="5">
        <v>62000.171945702001</v>
      </c>
      <c r="L64" s="5">
        <v>0</v>
      </c>
      <c r="M64" s="5">
        <v>0</v>
      </c>
      <c r="N64" s="6">
        <v>2636540.587546275</v>
      </c>
      <c r="O64" s="6">
        <v>0</v>
      </c>
      <c r="P64" s="6">
        <v>0</v>
      </c>
      <c r="Q64" s="6">
        <v>-1661636.6960492628</v>
      </c>
      <c r="R64" s="6">
        <v>682590.01317863329</v>
      </c>
      <c r="S64" s="6">
        <v>0</v>
      </c>
      <c r="T64" s="6">
        <v>0</v>
      </c>
      <c r="U64" s="6">
        <v>210269.12621696747</v>
      </c>
      <c r="V64" s="7">
        <f t="shared" si="0"/>
        <v>9387050.7464729901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97797970.081129313</v>
      </c>
      <c r="J65" s="5">
        <v>6533338.4253393002</v>
      </c>
      <c r="K65" s="5">
        <v>1546260.7873303001</v>
      </c>
      <c r="L65" s="5">
        <v>0</v>
      </c>
      <c r="M65" s="5">
        <v>0</v>
      </c>
      <c r="N65" s="6">
        <v>56654369.370152541</v>
      </c>
      <c r="O65" s="6">
        <v>0</v>
      </c>
      <c r="P65" s="6">
        <v>0</v>
      </c>
      <c r="Q65" s="6">
        <v>-13151250.143132994</v>
      </c>
      <c r="R65" s="6">
        <v>8512801.0626749936</v>
      </c>
      <c r="S65" s="6">
        <v>0</v>
      </c>
      <c r="T65" s="6">
        <v>0</v>
      </c>
      <c r="U65" s="6">
        <v>2622334.3537830324</v>
      </c>
      <c r="V65" s="7">
        <f t="shared" si="0"/>
        <v>160515823.93727651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20563585.201392937</v>
      </c>
      <c r="J66" s="5">
        <v>1386745.7737557001</v>
      </c>
      <c r="K66" s="5">
        <v>316614.64253393002</v>
      </c>
      <c r="L66" s="5">
        <v>0</v>
      </c>
      <c r="M66" s="5">
        <v>0</v>
      </c>
      <c r="N66" s="6">
        <v>10172342.297802689</v>
      </c>
      <c r="O66" s="6">
        <v>0</v>
      </c>
      <c r="P66" s="6">
        <v>0</v>
      </c>
      <c r="Q66" s="6">
        <v>0</v>
      </c>
      <c r="R66" s="6">
        <v>1803880.5459808549</v>
      </c>
      <c r="S66" s="6">
        <v>0</v>
      </c>
      <c r="T66" s="6">
        <v>0</v>
      </c>
      <c r="U66" s="6">
        <v>648684</v>
      </c>
      <c r="V66" s="7">
        <f t="shared" si="0"/>
        <v>34891852.461466111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11992518.648764713</v>
      </c>
      <c r="J67" s="5">
        <v>935131.90045247995</v>
      </c>
      <c r="K67" s="5">
        <v>496805.12217196001</v>
      </c>
      <c r="L67" s="5">
        <v>0</v>
      </c>
      <c r="M67" s="5">
        <v>0</v>
      </c>
      <c r="N67" s="6">
        <v>4935728.1672513727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302391.36000000004</v>
      </c>
      <c r="V67" s="7">
        <f t="shared" si="0"/>
        <v>18662575.198640525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48251337.036092058</v>
      </c>
      <c r="J68" s="5">
        <v>2581454.6153846001</v>
      </c>
      <c r="K68" s="5">
        <v>1007946.4615385</v>
      </c>
      <c r="L68" s="5">
        <v>0</v>
      </c>
      <c r="M68" s="5">
        <v>0</v>
      </c>
      <c r="N68" s="6">
        <v>15047724.220771683</v>
      </c>
      <c r="O68" s="6">
        <v>0</v>
      </c>
      <c r="P68" s="6">
        <v>0</v>
      </c>
      <c r="Q68" s="6">
        <v>-120511.15312222969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68020697.180664614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24650973.519083839</v>
      </c>
      <c r="J69" s="5">
        <v>1795927.6923076999</v>
      </c>
      <c r="K69" s="5">
        <v>896301.02262443001</v>
      </c>
      <c r="L69" s="5">
        <v>0</v>
      </c>
      <c r="M69" s="5">
        <v>0</v>
      </c>
      <c r="N69" s="6">
        <v>9091306.9418447409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37136815.17586071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19222400.228898421</v>
      </c>
      <c r="J70" s="5">
        <v>1121567.9638008999</v>
      </c>
      <c r="K70" s="5">
        <v>631426.74208144995</v>
      </c>
      <c r="L70" s="5">
        <v>0</v>
      </c>
      <c r="M70" s="5">
        <v>0</v>
      </c>
      <c r="N70" s="6">
        <v>6399423.8099637944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616086.56999551901</v>
      </c>
      <c r="V70" s="7">
        <f t="shared" si="0"/>
        <v>27990905.31474008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24559337.528352205</v>
      </c>
      <c r="J71" s="5">
        <v>2533211.9004525002</v>
      </c>
      <c r="K71" s="5">
        <v>1244851.4751130999</v>
      </c>
      <c r="L71" s="5">
        <v>0</v>
      </c>
      <c r="M71" s="5">
        <v>0</v>
      </c>
      <c r="N71" s="6">
        <v>14658017.172295859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787137.810004481</v>
      </c>
      <c r="V71" s="7">
        <f t="shared" si="0"/>
        <v>43782555.886218145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6754263.5204048799</v>
      </c>
      <c r="J72" s="5">
        <v>276284.66063349001</v>
      </c>
      <c r="K72" s="5">
        <v>142766.02714932</v>
      </c>
      <c r="L72" s="5">
        <v>0</v>
      </c>
      <c r="M72" s="5">
        <v>0</v>
      </c>
      <c r="N72" s="6">
        <v>1562654.4194228374</v>
      </c>
      <c r="O72" s="6">
        <v>0</v>
      </c>
      <c r="P72" s="6">
        <v>0</v>
      </c>
      <c r="Q72" s="6">
        <v>2601269.2971979193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ref="V72:V135" si="1">+SUM(G72:U72)</f>
        <v>11605407.308827704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19794382.655689172</v>
      </c>
      <c r="J73" s="5">
        <v>712202.21719458001</v>
      </c>
      <c r="K73" s="5">
        <v>311150.23529411998</v>
      </c>
      <c r="L73" s="5">
        <v>0</v>
      </c>
      <c r="M73" s="5">
        <v>0</v>
      </c>
      <c r="N73" s="6">
        <v>4716921.8067733403</v>
      </c>
      <c r="O73" s="6">
        <v>0</v>
      </c>
      <c r="P73" s="6">
        <v>0</v>
      </c>
      <c r="Q73" s="6">
        <v>5143745.7523204908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si="1"/>
        <v>31464313.283252444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9180952.4824809637</v>
      </c>
      <c r="J74" s="5">
        <v>319911.35746606003</v>
      </c>
      <c r="K74" s="5">
        <v>3997.8552036198998</v>
      </c>
      <c r="L74" s="5">
        <v>0</v>
      </c>
      <c r="M74" s="5">
        <v>0</v>
      </c>
      <c r="N74" s="6">
        <v>2579962.0103341565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264648.70393980207</v>
      </c>
      <c r="V74" s="7">
        <f t="shared" si="1"/>
        <v>12349472.409424603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1448266.5298433814</v>
      </c>
      <c r="J75" s="5">
        <v>15461.221719458001</v>
      </c>
      <c r="K75" s="5">
        <v>551.99095022630001</v>
      </c>
      <c r="L75" s="5">
        <v>0</v>
      </c>
      <c r="M75" s="5">
        <v>0</v>
      </c>
      <c r="N75" s="6">
        <v>154957.08466611805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45899.356060197933</v>
      </c>
      <c r="V75" s="7">
        <f t="shared" si="1"/>
        <v>1665136.1832393818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21022673.506508242</v>
      </c>
      <c r="J76" s="5">
        <v>2013977.0588235001</v>
      </c>
      <c r="K76" s="5">
        <v>1095027.4932126999</v>
      </c>
      <c r="L76" s="5">
        <v>0</v>
      </c>
      <c r="M76" s="5">
        <v>0</v>
      </c>
      <c r="N76" s="6">
        <v>11440835.011438053</v>
      </c>
      <c r="O76" s="6">
        <v>0</v>
      </c>
      <c r="P76" s="6">
        <v>0</v>
      </c>
      <c r="Q76" s="6">
        <v>-4073534.8525638911</v>
      </c>
      <c r="R76" s="6">
        <v>0</v>
      </c>
      <c r="S76" s="6">
        <v>0</v>
      </c>
      <c r="T76" s="6">
        <v>0</v>
      </c>
      <c r="U76" s="6">
        <v>592960.67429532553</v>
      </c>
      <c r="V76" s="7">
        <f t="shared" si="1"/>
        <v>32091938.891713932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42946988.457037114</v>
      </c>
      <c r="J77" s="5">
        <v>2657913.0769230998</v>
      </c>
      <c r="K77" s="5">
        <v>1315532.9954750999</v>
      </c>
      <c r="L77" s="5">
        <v>0</v>
      </c>
      <c r="M77" s="5">
        <v>0</v>
      </c>
      <c r="N77" s="6">
        <v>16167374.782861488</v>
      </c>
      <c r="O77" s="6">
        <v>0</v>
      </c>
      <c r="P77" s="6">
        <v>0</v>
      </c>
      <c r="Q77" s="6">
        <v>-909180.06814187823</v>
      </c>
      <c r="R77" s="6">
        <v>0</v>
      </c>
      <c r="S77" s="6">
        <v>0</v>
      </c>
      <c r="T77" s="6">
        <v>0</v>
      </c>
      <c r="U77" s="6">
        <v>1211352.8389505032</v>
      </c>
      <c r="V77" s="7">
        <f t="shared" si="1"/>
        <v>63389982.083105423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40570858.738617018</v>
      </c>
      <c r="J78" s="5">
        <v>3788283.5294118002</v>
      </c>
      <c r="K78" s="5">
        <v>1464047.8733031999</v>
      </c>
      <c r="L78" s="5">
        <v>0</v>
      </c>
      <c r="M78" s="5">
        <v>0</v>
      </c>
      <c r="N78" s="6">
        <v>20199224.144273493</v>
      </c>
      <c r="O78" s="6">
        <v>0</v>
      </c>
      <c r="P78" s="6">
        <v>0</v>
      </c>
      <c r="Q78" s="6">
        <v>4018261.9724065959</v>
      </c>
      <c r="R78" s="6">
        <v>0</v>
      </c>
      <c r="S78" s="6">
        <v>0</v>
      </c>
      <c r="T78" s="6">
        <v>0</v>
      </c>
      <c r="U78" s="6">
        <v>1144332.2728169258</v>
      </c>
      <c r="V78" s="7">
        <f t="shared" si="1"/>
        <v>71185008.530829027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8598273.464161871</v>
      </c>
      <c r="J79" s="5">
        <v>488695.15837104002</v>
      </c>
      <c r="K79" s="5">
        <v>369315.56561086001</v>
      </c>
      <c r="L79" s="5">
        <v>0</v>
      </c>
      <c r="M79" s="5">
        <v>0</v>
      </c>
      <c r="N79" s="6">
        <v>2791957.739875054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242520.91578678816</v>
      </c>
      <c r="V79" s="7">
        <f t="shared" si="1"/>
        <v>12490762.843805613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18431965.359607205</v>
      </c>
      <c r="J80" s="5">
        <v>941255.06787330995</v>
      </c>
      <c r="K80" s="5">
        <v>550086.28959276003</v>
      </c>
      <c r="L80" s="5">
        <v>0</v>
      </c>
      <c r="M80" s="5">
        <v>0</v>
      </c>
      <c r="N80" s="6">
        <v>6334572.4699615557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519887.75855921541</v>
      </c>
      <c r="V80" s="7">
        <f t="shared" si="1"/>
        <v>26777766.945594046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35289879.063088119</v>
      </c>
      <c r="J81" s="5">
        <v>2987176.4253393998</v>
      </c>
      <c r="K81" s="5">
        <v>1621122.1266968001</v>
      </c>
      <c r="L81" s="5">
        <v>0</v>
      </c>
      <c r="M81" s="5">
        <v>0</v>
      </c>
      <c r="N81" s="6">
        <v>15675380.426924624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995378.17959124257</v>
      </c>
      <c r="V81" s="7">
        <f t="shared" si="1"/>
        <v>56568936.221640192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32215432.088017929</v>
      </c>
      <c r="J82" s="5">
        <v>2078541.0859729</v>
      </c>
      <c r="K82" s="5">
        <v>1428017.4660632999</v>
      </c>
      <c r="L82" s="5">
        <v>0</v>
      </c>
      <c r="M82" s="5">
        <v>0</v>
      </c>
      <c r="N82" s="6">
        <v>13268972.538618736</v>
      </c>
      <c r="O82" s="6">
        <v>0</v>
      </c>
      <c r="P82" s="6">
        <v>0</v>
      </c>
      <c r="Q82" s="6">
        <v>-101745.0152871905</v>
      </c>
      <c r="R82" s="6">
        <v>0</v>
      </c>
      <c r="S82" s="6">
        <v>0</v>
      </c>
      <c r="T82" s="6">
        <v>0</v>
      </c>
      <c r="U82" s="6">
        <v>1033393.4276153465</v>
      </c>
      <c r="V82" s="7">
        <f t="shared" si="1"/>
        <v>49922611.591001019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25823758.570105307</v>
      </c>
      <c r="J83" s="5">
        <v>2238438.7782804999</v>
      </c>
      <c r="K83" s="5">
        <v>1371084.7330316999</v>
      </c>
      <c r="L83" s="5">
        <v>0</v>
      </c>
      <c r="M83" s="5">
        <v>0</v>
      </c>
      <c r="N83" s="6">
        <v>14939121.781898819</v>
      </c>
      <c r="O83" s="6">
        <v>0</v>
      </c>
      <c r="P83" s="6">
        <v>0</v>
      </c>
      <c r="Q83" s="6">
        <v>-11935737.454951229</v>
      </c>
      <c r="R83" s="6">
        <v>0</v>
      </c>
      <c r="S83" s="6">
        <v>0</v>
      </c>
      <c r="T83" s="6">
        <v>0</v>
      </c>
      <c r="U83" s="6">
        <v>828363.94401792972</v>
      </c>
      <c r="V83" s="7">
        <f t="shared" si="1"/>
        <v>33265030.352383029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19696066.805612165</v>
      </c>
      <c r="J84" s="5">
        <v>1460036.9683258</v>
      </c>
      <c r="K84" s="5">
        <v>719724.05429864</v>
      </c>
      <c r="L84" s="5">
        <v>0</v>
      </c>
      <c r="M84" s="5">
        <v>0</v>
      </c>
      <c r="N84" s="6">
        <v>7402537.1125537092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631802.35891862214</v>
      </c>
      <c r="V84" s="7">
        <f t="shared" si="1"/>
        <v>29910167.299708936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39497649.59169627</v>
      </c>
      <c r="J85" s="5">
        <v>3249194.4343890999</v>
      </c>
      <c r="K85" s="5">
        <v>1599606.5248869001</v>
      </c>
      <c r="L85" s="5">
        <v>0</v>
      </c>
      <c r="M85" s="5">
        <v>0</v>
      </c>
      <c r="N85" s="6">
        <v>18035725.394515697</v>
      </c>
      <c r="O85" s="6">
        <v>0</v>
      </c>
      <c r="P85" s="6">
        <v>0</v>
      </c>
      <c r="Q85" s="6">
        <v>-1941464.5568993769</v>
      </c>
      <c r="R85" s="6">
        <v>0</v>
      </c>
      <c r="S85" s="6">
        <v>0</v>
      </c>
      <c r="T85" s="6">
        <v>0</v>
      </c>
      <c r="U85" s="6">
        <v>1266989.4162150337</v>
      </c>
      <c r="V85" s="7">
        <f t="shared" si="1"/>
        <v>61707700.804803617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41630391.501664639</v>
      </c>
      <c r="J86" s="5">
        <v>2510960.5429864</v>
      </c>
      <c r="K86" s="5">
        <v>937706.76923076995</v>
      </c>
      <c r="L86" s="5">
        <v>0</v>
      </c>
      <c r="M86" s="5">
        <v>0</v>
      </c>
      <c r="N86" s="6">
        <v>13510599.280138483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1335402.6371378363</v>
      </c>
      <c r="V86" s="7">
        <f t="shared" si="1"/>
        <v>59925060.73115813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43122093.20377931</v>
      </c>
      <c r="J87" s="5">
        <v>2534784.2533936999</v>
      </c>
      <c r="K87" s="5">
        <v>1187965.7466062999</v>
      </c>
      <c r="L87" s="5">
        <v>0</v>
      </c>
      <c r="M87" s="5">
        <v>0</v>
      </c>
      <c r="N87" s="6">
        <v>14678575.720986638</v>
      </c>
      <c r="O87" s="6">
        <v>0</v>
      </c>
      <c r="P87" s="6">
        <v>0</v>
      </c>
      <c r="Q87" s="6">
        <v>-6469064.1735497126</v>
      </c>
      <c r="R87" s="6">
        <v>0</v>
      </c>
      <c r="S87" s="6">
        <v>0</v>
      </c>
      <c r="T87" s="6">
        <v>0</v>
      </c>
      <c r="U87" s="6">
        <v>1383252.8329916822</v>
      </c>
      <c r="V87" s="7">
        <f t="shared" si="1"/>
        <v>56437607.584207915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35932454.310151488</v>
      </c>
      <c r="J88" s="5">
        <v>2226671.2669683001</v>
      </c>
      <c r="K88" s="5">
        <v>1012061.800905</v>
      </c>
      <c r="L88" s="5">
        <v>0</v>
      </c>
      <c r="M88" s="5">
        <v>0</v>
      </c>
      <c r="N88" s="6">
        <v>13517882.359414624</v>
      </c>
      <c r="O88" s="6">
        <v>0</v>
      </c>
      <c r="P88" s="6">
        <v>0</v>
      </c>
      <c r="Q88" s="6">
        <v>-1760463.6117751261</v>
      </c>
      <c r="R88" s="6">
        <v>0</v>
      </c>
      <c r="S88" s="6">
        <v>0</v>
      </c>
      <c r="T88" s="6">
        <v>0</v>
      </c>
      <c r="U88" s="6">
        <v>1152626.5431035499</v>
      </c>
      <c r="V88" s="7">
        <f t="shared" si="1"/>
        <v>52081232.66876784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26534306.336574148</v>
      </c>
      <c r="J89" s="5">
        <v>1830283.5294118</v>
      </c>
      <c r="K89" s="5">
        <v>938571.45701357001</v>
      </c>
      <c r="L89" s="5">
        <v>0</v>
      </c>
      <c r="M89" s="5">
        <v>0</v>
      </c>
      <c r="N89" s="6">
        <v>11187969.290405799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825184.8</v>
      </c>
      <c r="V89" s="7">
        <f t="shared" si="1"/>
        <v>41316315.413405314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7702042.389338824</v>
      </c>
      <c r="J90" s="5">
        <v>361050.36199095001</v>
      </c>
      <c r="K90" s="5">
        <v>90355.113122171999</v>
      </c>
      <c r="L90" s="5">
        <v>0</v>
      </c>
      <c r="M90" s="5">
        <v>0</v>
      </c>
      <c r="N90" s="6">
        <v>4103579.360495232</v>
      </c>
      <c r="O90" s="6">
        <v>0</v>
      </c>
      <c r="P90" s="6">
        <v>0</v>
      </c>
      <c r="Q90" s="6">
        <v>8954459.4261919986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21453296.180568311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15107553.807314234</v>
      </c>
      <c r="J91" s="5">
        <v>1103929.1402715</v>
      </c>
      <c r="K91" s="5">
        <v>123820.63348416</v>
      </c>
      <c r="L91" s="5">
        <v>0</v>
      </c>
      <c r="M91" s="5">
        <v>0</v>
      </c>
      <c r="N91" s="6">
        <v>7027317.642900005</v>
      </c>
      <c r="O91" s="6">
        <v>0</v>
      </c>
      <c r="P91" s="6">
        <v>0</v>
      </c>
      <c r="Q91" s="6">
        <v>2500444.0425884686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26337374.585087784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8693691.5838463176</v>
      </c>
      <c r="J92" s="5">
        <v>290942.53393665003</v>
      </c>
      <c r="K92" s="5">
        <v>88792.651583711006</v>
      </c>
      <c r="L92" s="5">
        <v>0</v>
      </c>
      <c r="M92" s="5">
        <v>0</v>
      </c>
      <c r="N92" s="6">
        <v>2994210.8284229189</v>
      </c>
      <c r="O92" s="6">
        <v>0</v>
      </c>
      <c r="P92" s="6">
        <v>0</v>
      </c>
      <c r="Q92" s="6">
        <v>3799946.3299313765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16140526.786851661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14077055.235456977</v>
      </c>
      <c r="J93" s="5">
        <v>464898.82352941</v>
      </c>
      <c r="K93" s="5">
        <v>88502.162895927002</v>
      </c>
      <c r="L93" s="5">
        <v>0</v>
      </c>
      <c r="M93" s="5">
        <v>0</v>
      </c>
      <c r="N93" s="6">
        <v>3183284.5721684834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18255697.086961564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17994815.4407713</v>
      </c>
      <c r="J94" s="5">
        <v>1867826.8778281</v>
      </c>
      <c r="K94" s="5">
        <v>861947.74660633004</v>
      </c>
      <c r="L94" s="5">
        <v>0</v>
      </c>
      <c r="M94" s="5">
        <v>0</v>
      </c>
      <c r="N94" s="6">
        <v>9960417.2615919504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31225007.326797679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125684880.65919113</v>
      </c>
      <c r="J95" s="5">
        <v>9517691.2669683006</v>
      </c>
      <c r="K95" s="5">
        <v>3646402.7149320999</v>
      </c>
      <c r="L95" s="5">
        <v>0</v>
      </c>
      <c r="M95" s="5">
        <v>0</v>
      </c>
      <c r="N95" s="6">
        <v>49139146.464632712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3908165.4</v>
      </c>
      <c r="V95" s="7">
        <f t="shared" si="1"/>
        <v>191896286.50572428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121532934.22705123</v>
      </c>
      <c r="J96" s="5">
        <v>8914902.7149321008</v>
      </c>
      <c r="K96" s="5">
        <v>3330528.8144796002</v>
      </c>
      <c r="L96" s="5">
        <v>0</v>
      </c>
      <c r="M96" s="5">
        <v>0</v>
      </c>
      <c r="N96" s="6">
        <v>51090230.191989638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3612685.86</v>
      </c>
      <c r="V96" s="7">
        <f t="shared" si="1"/>
        <v>188481281.80845258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87301803.970480487</v>
      </c>
      <c r="J97" s="5">
        <v>6210101.7647058005</v>
      </c>
      <c r="K97" s="5">
        <v>2368790.479638</v>
      </c>
      <c r="L97" s="5">
        <v>0</v>
      </c>
      <c r="M97" s="5">
        <v>0</v>
      </c>
      <c r="N97" s="6">
        <v>45456114.464685291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2118769.56</v>
      </c>
      <c r="V97" s="7">
        <f t="shared" si="1"/>
        <v>143455580.23950958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337449055.90252841</v>
      </c>
      <c r="J98" s="5">
        <v>32795245.104072001</v>
      </c>
      <c r="K98" s="5">
        <v>8446034.1628958993</v>
      </c>
      <c r="L98" s="5">
        <v>0</v>
      </c>
      <c r="M98" s="5">
        <v>0</v>
      </c>
      <c r="N98" s="6">
        <v>143601377.61213994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10260332.1</v>
      </c>
      <c r="V98" s="7">
        <f t="shared" si="1"/>
        <v>532552044.88163626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20461984.490397468</v>
      </c>
      <c r="J99" s="5">
        <v>1641340.3619909999</v>
      </c>
      <c r="K99" s="5">
        <v>849579.39366516005</v>
      </c>
      <c r="L99" s="5">
        <v>0</v>
      </c>
      <c r="M99" s="5">
        <v>0</v>
      </c>
      <c r="N99" s="6">
        <v>9479002.3484951146</v>
      </c>
      <c r="O99" s="6">
        <v>0</v>
      </c>
      <c r="P99" s="6">
        <v>0</v>
      </c>
      <c r="Q99" s="6">
        <v>-3949470.5433845231</v>
      </c>
      <c r="R99" s="6">
        <v>0</v>
      </c>
      <c r="S99" s="6">
        <v>0</v>
      </c>
      <c r="T99" s="6">
        <v>0</v>
      </c>
      <c r="U99" s="6">
        <v>472501.26</v>
      </c>
      <c r="V99" s="7">
        <f t="shared" si="1"/>
        <v>28954937.311164223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62011780.978884563</v>
      </c>
      <c r="J100" s="5">
        <v>2678795.1583710001</v>
      </c>
      <c r="K100" s="5">
        <v>1316962.2171946</v>
      </c>
      <c r="L100" s="5">
        <v>0</v>
      </c>
      <c r="M100" s="5">
        <v>0</v>
      </c>
      <c r="N100" s="6">
        <v>16658182.132165762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1826556.48</v>
      </c>
      <c r="V100" s="7">
        <f t="shared" si="1"/>
        <v>84492276.96661593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56863135.329147652</v>
      </c>
      <c r="J101" s="5">
        <v>4644063.6199094998</v>
      </c>
      <c r="K101" s="5">
        <v>1881312.0180995001</v>
      </c>
      <c r="L101" s="5">
        <v>0</v>
      </c>
      <c r="M101" s="5">
        <v>0</v>
      </c>
      <c r="N101" s="6">
        <v>46331382.609542482</v>
      </c>
      <c r="O101" s="6">
        <v>0</v>
      </c>
      <c r="P101" s="6">
        <v>0</v>
      </c>
      <c r="Q101" s="6">
        <v>4836549.598226428</v>
      </c>
      <c r="R101" s="6">
        <v>0</v>
      </c>
      <c r="S101" s="6">
        <v>0</v>
      </c>
      <c r="T101" s="6">
        <v>0</v>
      </c>
      <c r="U101" s="6">
        <v>2761954.0200000005</v>
      </c>
      <c r="V101" s="7">
        <f t="shared" si="1"/>
        <v>117318397.19492556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30981962.946311329</v>
      </c>
      <c r="J102" s="5">
        <v>3360408.9140272001</v>
      </c>
      <c r="K102" s="5">
        <v>947323.46606334997</v>
      </c>
      <c r="L102" s="5">
        <v>0</v>
      </c>
      <c r="M102" s="5">
        <v>0</v>
      </c>
      <c r="N102" s="6">
        <v>23388985.85171774</v>
      </c>
      <c r="O102" s="6">
        <v>0</v>
      </c>
      <c r="P102" s="6">
        <v>0</v>
      </c>
      <c r="Q102" s="6">
        <v>-13861127.598036477</v>
      </c>
      <c r="R102" s="6">
        <v>0</v>
      </c>
      <c r="S102" s="6">
        <v>0</v>
      </c>
      <c r="T102" s="6">
        <v>0</v>
      </c>
      <c r="U102" s="6">
        <v>1118981.9238371067</v>
      </c>
      <c r="V102" s="7">
        <f t="shared" si="1"/>
        <v>45936535.503920257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68970269.853331849</v>
      </c>
      <c r="J103" s="5">
        <v>5429643.3031674</v>
      </c>
      <c r="K103" s="5">
        <v>2489947.7104071998</v>
      </c>
      <c r="L103" s="5">
        <v>0</v>
      </c>
      <c r="M103" s="5">
        <v>0</v>
      </c>
      <c r="N103" s="6">
        <v>52141854.501663193</v>
      </c>
      <c r="O103" s="6">
        <v>0</v>
      </c>
      <c r="P103" s="6">
        <v>0</v>
      </c>
      <c r="Q103" s="6">
        <v>46189826.42819494</v>
      </c>
      <c r="R103" s="6">
        <v>0</v>
      </c>
      <c r="S103" s="6">
        <v>0</v>
      </c>
      <c r="T103" s="6">
        <v>0</v>
      </c>
      <c r="U103" s="6">
        <v>3669152.58</v>
      </c>
      <c r="V103" s="7">
        <f t="shared" si="1"/>
        <v>178890694.3767646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38667978.412011027</v>
      </c>
      <c r="J104" s="5">
        <v>2986263.5746606002</v>
      </c>
      <c r="K104" s="5">
        <v>824906.42533937003</v>
      </c>
      <c r="L104" s="5">
        <v>0</v>
      </c>
      <c r="M104" s="5">
        <v>0</v>
      </c>
      <c r="N104" s="6">
        <v>21541196.423219651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65280344.835230649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8362182.2355219834</v>
      </c>
      <c r="J105" s="5">
        <v>1248473.1221719999</v>
      </c>
      <c r="K105" s="5">
        <v>406189.33031673997</v>
      </c>
      <c r="L105" s="5">
        <v>0</v>
      </c>
      <c r="M105" s="5">
        <v>0</v>
      </c>
      <c r="N105" s="6">
        <v>6816948.882963907</v>
      </c>
      <c r="O105" s="6">
        <v>0</v>
      </c>
      <c r="P105" s="6">
        <v>0</v>
      </c>
      <c r="Q105" s="6">
        <v>-6845918.4777553221</v>
      </c>
      <c r="R105" s="6">
        <v>0</v>
      </c>
      <c r="S105" s="6">
        <v>0</v>
      </c>
      <c r="T105" s="6">
        <v>0</v>
      </c>
      <c r="U105" s="6">
        <v>246813.12</v>
      </c>
      <c r="V105" s="7">
        <f t="shared" si="1"/>
        <v>10234688.213219306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7474653.4818817014</v>
      </c>
      <c r="J106" s="5">
        <v>561333.48416289</v>
      </c>
      <c r="K106" s="5">
        <v>151061.33936652</v>
      </c>
      <c r="L106" s="5">
        <v>0</v>
      </c>
      <c r="M106" s="5">
        <v>0</v>
      </c>
      <c r="N106" s="6">
        <v>3199044.322153382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269963.59616289329</v>
      </c>
      <c r="V106" s="7">
        <f t="shared" si="1"/>
        <v>11656056.223727386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9149011.9494006764</v>
      </c>
      <c r="J107" s="5">
        <v>1254562.4434388999</v>
      </c>
      <c r="K107" s="5">
        <v>357721.49321266997</v>
      </c>
      <c r="L107" s="5">
        <v>0</v>
      </c>
      <c r="M107" s="5">
        <v>0</v>
      </c>
      <c r="N107" s="6">
        <v>6417084.6323201209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360000</v>
      </c>
      <c r="V107" s="7">
        <f t="shared" si="1"/>
        <v>17538380.518372368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66944425.541619308</v>
      </c>
      <c r="J108" s="5">
        <v>3864474.2081447998</v>
      </c>
      <c r="K108" s="5">
        <v>1358205.8733031999</v>
      </c>
      <c r="L108" s="5">
        <v>0</v>
      </c>
      <c r="M108" s="5">
        <v>0</v>
      </c>
      <c r="N108" s="6">
        <v>27667694.75276288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2280908.1447892711</v>
      </c>
      <c r="V108" s="7">
        <f t="shared" si="1"/>
        <v>102115708.52061948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49153001.020057343</v>
      </c>
      <c r="J109" s="5">
        <v>2753986.3800905002</v>
      </c>
      <c r="K109" s="5">
        <v>1045589.8280543</v>
      </c>
      <c r="L109" s="5">
        <v>0</v>
      </c>
      <c r="M109" s="5">
        <v>0</v>
      </c>
      <c r="N109" s="6">
        <v>20527157.643762399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1674724.6609470609</v>
      </c>
      <c r="V109" s="7">
        <f t="shared" si="1"/>
        <v>75154459.532911599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14120608.79038558</v>
      </c>
      <c r="J110" s="5">
        <v>1353450.4524886999</v>
      </c>
      <c r="K110" s="5">
        <v>498738.13574661</v>
      </c>
      <c r="L110" s="5">
        <v>0</v>
      </c>
      <c r="M110" s="5">
        <v>0</v>
      </c>
      <c r="N110" s="6">
        <v>8381540.9485385027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481112.67426366772</v>
      </c>
      <c r="V110" s="7">
        <f t="shared" si="1"/>
        <v>24835451.001423057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56658512.864533342</v>
      </c>
      <c r="J111" s="5">
        <v>2907057.6018099999</v>
      </c>
      <c r="K111" s="5">
        <v>1356068.5339367001</v>
      </c>
      <c r="L111" s="5">
        <v>0</v>
      </c>
      <c r="M111" s="5">
        <v>0</v>
      </c>
      <c r="N111" s="6">
        <v>21002824.110799022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2642806.2211040678</v>
      </c>
      <c r="V111" s="7">
        <f t="shared" si="1"/>
        <v>84567269.332183138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4165728.2374047493</v>
      </c>
      <c r="J112" s="5">
        <v>1427320.1809954999</v>
      </c>
      <c r="K112" s="5">
        <v>570053.6199095</v>
      </c>
      <c r="L112" s="5">
        <v>0</v>
      </c>
      <c r="M112" s="5">
        <v>0</v>
      </c>
      <c r="N112" s="6">
        <v>8289107.8951023789</v>
      </c>
      <c r="O112" s="6">
        <v>0</v>
      </c>
      <c r="P112" s="6">
        <v>0</v>
      </c>
      <c r="Q112" s="6">
        <v>-1261287.2824449439</v>
      </c>
      <c r="R112" s="6">
        <v>0</v>
      </c>
      <c r="S112" s="6">
        <v>0</v>
      </c>
      <c r="T112" s="6">
        <v>0</v>
      </c>
      <c r="U112" s="6">
        <v>194308.17973575191</v>
      </c>
      <c r="V112" s="7">
        <f t="shared" si="1"/>
        <v>13385230.830702934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14286546.171103533</v>
      </c>
      <c r="J113" s="5">
        <v>2066098.1447964001</v>
      </c>
      <c r="K113" s="5">
        <v>896353.47511312005</v>
      </c>
      <c r="L113" s="5">
        <v>0</v>
      </c>
      <c r="M113" s="5">
        <v>0</v>
      </c>
      <c r="N113" s="6">
        <v>13065734.082357146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666388.35349166906</v>
      </c>
      <c r="V113" s="7">
        <f t="shared" si="1"/>
        <v>30981120.226861868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9279150.4129241314</v>
      </c>
      <c r="J114" s="5">
        <v>366237.78280543</v>
      </c>
      <c r="K114" s="5">
        <v>189517.03167421001</v>
      </c>
      <c r="L114" s="5">
        <v>0</v>
      </c>
      <c r="M114" s="5">
        <v>0</v>
      </c>
      <c r="N114" s="6">
        <v>5069093.1910823882</v>
      </c>
      <c r="O114" s="6">
        <v>0</v>
      </c>
      <c r="P114" s="6">
        <v>0</v>
      </c>
      <c r="Q114" s="6">
        <v>2888389.3797577508</v>
      </c>
      <c r="R114" s="6">
        <v>0</v>
      </c>
      <c r="S114" s="6">
        <v>0</v>
      </c>
      <c r="T114" s="6">
        <v>0</v>
      </c>
      <c r="U114" s="6">
        <v>432821.03955797601</v>
      </c>
      <c r="V114" s="7">
        <f t="shared" si="1"/>
        <v>18225208.837801885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12376066.097031031</v>
      </c>
      <c r="J115" s="5">
        <v>568476.51583711</v>
      </c>
      <c r="K115" s="5">
        <v>290493.52941175998</v>
      </c>
      <c r="L115" s="5">
        <v>0</v>
      </c>
      <c r="M115" s="5">
        <v>0</v>
      </c>
      <c r="N115" s="6">
        <v>4589077.8535790406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577275.02577115397</v>
      </c>
      <c r="V115" s="7">
        <f t="shared" si="1"/>
        <v>18401389.021630093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19471436.778561145</v>
      </c>
      <c r="J116" s="5">
        <v>891454.43438913999</v>
      </c>
      <c r="K116" s="5">
        <v>611503.64705882</v>
      </c>
      <c r="L116" s="5">
        <v>0</v>
      </c>
      <c r="M116" s="5">
        <v>0</v>
      </c>
      <c r="N116" s="6">
        <v>6200416.1999988519</v>
      </c>
      <c r="O116" s="6">
        <v>0</v>
      </c>
      <c r="P116" s="6">
        <v>0</v>
      </c>
      <c r="Q116" s="6">
        <v>13510182.311917592</v>
      </c>
      <c r="R116" s="6">
        <v>0</v>
      </c>
      <c r="S116" s="6">
        <v>0</v>
      </c>
      <c r="T116" s="6">
        <v>0</v>
      </c>
      <c r="U116" s="6">
        <v>908234.820339381</v>
      </c>
      <c r="V116" s="7">
        <f t="shared" si="1"/>
        <v>41593228.192264929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85192648.821674779</v>
      </c>
      <c r="J117" s="5">
        <v>5587829.2941177003</v>
      </c>
      <c r="K117" s="5">
        <v>1200983.3484163</v>
      </c>
      <c r="L117" s="5">
        <v>0</v>
      </c>
      <c r="M117" s="5">
        <v>0</v>
      </c>
      <c r="N117" s="6">
        <v>36957935.723564059</v>
      </c>
      <c r="O117" s="6">
        <v>0</v>
      </c>
      <c r="P117" s="6">
        <v>0</v>
      </c>
      <c r="Q117" s="6">
        <v>3459253.859215647</v>
      </c>
      <c r="R117" s="6">
        <v>6404939.7712677643</v>
      </c>
      <c r="S117" s="6">
        <v>0</v>
      </c>
      <c r="T117" s="6">
        <v>0</v>
      </c>
      <c r="U117" s="6">
        <v>3382687.08</v>
      </c>
      <c r="V117" s="7">
        <f t="shared" si="1"/>
        <v>142186277.89825627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24393526.861570224</v>
      </c>
      <c r="J118" s="5">
        <v>1485701.8099547999</v>
      </c>
      <c r="K118" s="5">
        <v>888835.22171945998</v>
      </c>
      <c r="L118" s="5">
        <v>0</v>
      </c>
      <c r="M118" s="5">
        <v>0</v>
      </c>
      <c r="N118" s="6">
        <v>9743666.436710041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708469.26085825474</v>
      </c>
      <c r="V118" s="7">
        <f t="shared" si="1"/>
        <v>37220199.590812773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10063378.919371672</v>
      </c>
      <c r="J119" s="5">
        <v>289644.43438913999</v>
      </c>
      <c r="K119" s="5">
        <v>187641.90950226001</v>
      </c>
      <c r="L119" s="5">
        <v>0</v>
      </c>
      <c r="M119" s="5">
        <v>0</v>
      </c>
      <c r="N119" s="6">
        <v>3545922.4614223503</v>
      </c>
      <c r="O119" s="6">
        <v>0</v>
      </c>
      <c r="P119" s="6">
        <v>0</v>
      </c>
      <c r="Q119" s="6">
        <v>833980.43203911372</v>
      </c>
      <c r="R119" s="6">
        <v>0</v>
      </c>
      <c r="S119" s="6">
        <v>0</v>
      </c>
      <c r="T119" s="6">
        <v>0</v>
      </c>
      <c r="U119" s="6">
        <v>292274.03914174525</v>
      </c>
      <c r="V119" s="7">
        <f t="shared" si="1"/>
        <v>15212842.195866281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97015659.742871895</v>
      </c>
      <c r="J120" s="5">
        <v>8677658.0995474998</v>
      </c>
      <c r="K120" s="5">
        <v>3589659.8371040998</v>
      </c>
      <c r="L120" s="5">
        <v>0</v>
      </c>
      <c r="M120" s="5">
        <v>0</v>
      </c>
      <c r="N120" s="6">
        <v>61468676.211844526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174026195.89136803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148551442.00563157</v>
      </c>
      <c r="J121" s="5">
        <v>10992845.022624001</v>
      </c>
      <c r="K121" s="5">
        <v>4841318.5158371003</v>
      </c>
      <c r="L121" s="5">
        <v>0</v>
      </c>
      <c r="M121" s="5">
        <v>0</v>
      </c>
      <c r="N121" s="6">
        <v>86737445.388943002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4515501.5861049108</v>
      </c>
      <c r="V121" s="7">
        <f t="shared" si="1"/>
        <v>255638552.51914057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62299452.366794966</v>
      </c>
      <c r="J122" s="5">
        <v>4083882.8959276001</v>
      </c>
      <c r="K122" s="5">
        <v>2203242.8235293999</v>
      </c>
      <c r="L122" s="5">
        <v>0</v>
      </c>
      <c r="M122" s="5">
        <v>0</v>
      </c>
      <c r="N122" s="6">
        <v>33326278.736690797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1893709.4933421481</v>
      </c>
      <c r="V122" s="7">
        <f t="shared" si="1"/>
        <v>103806566.31628491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39551160.289105006</v>
      </c>
      <c r="J123" s="5">
        <v>3439105.2036199002</v>
      </c>
      <c r="K123" s="5">
        <v>1633061.5746605999</v>
      </c>
      <c r="L123" s="5">
        <v>0</v>
      </c>
      <c r="M123" s="5">
        <v>0</v>
      </c>
      <c r="N123" s="6">
        <v>22688081.400596246</v>
      </c>
      <c r="O123" s="6">
        <v>0</v>
      </c>
      <c r="P123" s="6">
        <v>0</v>
      </c>
      <c r="Q123" s="6">
        <v>-17030689.428339109</v>
      </c>
      <c r="R123" s="6">
        <v>0</v>
      </c>
      <c r="S123" s="6">
        <v>0</v>
      </c>
      <c r="T123" s="6">
        <v>0</v>
      </c>
      <c r="U123" s="6">
        <v>1202232.200552942</v>
      </c>
      <c r="V123" s="7">
        <f t="shared" si="1"/>
        <v>51482951.240195587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178157738.11898836</v>
      </c>
      <c r="J124" s="5">
        <v>17453151.493213002</v>
      </c>
      <c r="K124" s="5">
        <v>5561664.0452488996</v>
      </c>
      <c r="L124" s="5">
        <v>0</v>
      </c>
      <c r="M124" s="5">
        <v>0</v>
      </c>
      <c r="N124" s="6">
        <v>118357088.15381077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6291777.7800000003</v>
      </c>
      <c r="V124" s="7">
        <f t="shared" si="1"/>
        <v>325821419.59126103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181416670.78307962</v>
      </c>
      <c r="J125" s="5">
        <v>13761926.78733</v>
      </c>
      <c r="K125" s="5">
        <v>7289635.8190045003</v>
      </c>
      <c r="L125" s="5">
        <v>0</v>
      </c>
      <c r="M125" s="5">
        <v>0</v>
      </c>
      <c r="N125" s="6">
        <v>109698553.56597739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6081955.9014629992</v>
      </c>
      <c r="V125" s="7">
        <f t="shared" si="1"/>
        <v>318248742.8568545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173481791.60372505</v>
      </c>
      <c r="J126" s="5">
        <v>9162731.2217194997</v>
      </c>
      <c r="K126" s="5">
        <v>4150919.3755656001</v>
      </c>
      <c r="L126" s="5">
        <v>0</v>
      </c>
      <c r="M126" s="5">
        <v>0</v>
      </c>
      <c r="N126" s="6">
        <v>67120575.462905005</v>
      </c>
      <c r="O126" s="6">
        <v>0</v>
      </c>
      <c r="P126" s="6">
        <v>0</v>
      </c>
      <c r="Q126" s="6">
        <v>-6580127.0794931892</v>
      </c>
      <c r="R126" s="6">
        <v>0</v>
      </c>
      <c r="S126" s="6">
        <v>0</v>
      </c>
      <c r="T126" s="6">
        <v>0</v>
      </c>
      <c r="U126" s="6">
        <v>5815940.7384465002</v>
      </c>
      <c r="V126" s="7">
        <f t="shared" si="1"/>
        <v>253151831.32286847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52533405.263093486</v>
      </c>
      <c r="J127" s="5">
        <v>2158510.5882353</v>
      </c>
      <c r="K127" s="5">
        <v>873489.04072398006</v>
      </c>
      <c r="L127" s="5">
        <v>0</v>
      </c>
      <c r="M127" s="5">
        <v>0</v>
      </c>
      <c r="N127" s="6">
        <v>14677566.429533962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1761171.4115614695</v>
      </c>
      <c r="V127" s="7">
        <f t="shared" si="1"/>
        <v>72004142.733148202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55350622.00937967</v>
      </c>
      <c r="J128" s="5">
        <v>2414253.6199094998</v>
      </c>
      <c r="K128" s="5">
        <v>1090061.1493213</v>
      </c>
      <c r="L128" s="5">
        <v>0</v>
      </c>
      <c r="M128" s="5">
        <v>0</v>
      </c>
      <c r="N128" s="6">
        <v>16184788.97802414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1855618.0130883106</v>
      </c>
      <c r="V128" s="7">
        <f t="shared" si="1"/>
        <v>76895343.769722939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10029698.839864988</v>
      </c>
      <c r="J129" s="5">
        <v>154182.66968326</v>
      </c>
      <c r="K129" s="5">
        <v>71497.556561086007</v>
      </c>
      <c r="L129" s="5">
        <v>0</v>
      </c>
      <c r="M129" s="5">
        <v>0</v>
      </c>
      <c r="N129" s="6">
        <v>1005204.206474656</v>
      </c>
      <c r="O129" s="6">
        <v>0</v>
      </c>
      <c r="P129" s="6">
        <v>0</v>
      </c>
      <c r="Q129" s="6">
        <v>-80340.965707099647</v>
      </c>
      <c r="R129" s="6">
        <v>0</v>
      </c>
      <c r="S129" s="6">
        <v>0</v>
      </c>
      <c r="T129" s="6">
        <v>0</v>
      </c>
      <c r="U129" s="6">
        <v>632029.79544072226</v>
      </c>
      <c r="V129" s="7">
        <f t="shared" si="1"/>
        <v>11812272.102317614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24066276.105649047</v>
      </c>
      <c r="J130" s="5">
        <v>2009746.2895928</v>
      </c>
      <c r="K130" s="5">
        <v>1156661.4479638</v>
      </c>
      <c r="L130" s="5">
        <v>0</v>
      </c>
      <c r="M130" s="5">
        <v>0</v>
      </c>
      <c r="N130" s="6">
        <v>14662448.726448121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883346.94000000006</v>
      </c>
      <c r="V130" s="7">
        <f t="shared" si="1"/>
        <v>42778479.509653762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32724503.290516254</v>
      </c>
      <c r="J131" s="5">
        <v>2061595.1131221999</v>
      </c>
      <c r="K131" s="5">
        <v>1297630.4162896001</v>
      </c>
      <c r="L131" s="5">
        <v>0</v>
      </c>
      <c r="M131" s="5">
        <v>0</v>
      </c>
      <c r="N131" s="6">
        <v>15473397.612444857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1117364.9262201118</v>
      </c>
      <c r="V131" s="7">
        <f t="shared" si="1"/>
        <v>52674491.358593017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106760982.69696155</v>
      </c>
      <c r="J132" s="5">
        <v>5159019.9095021999</v>
      </c>
      <c r="K132" s="5">
        <v>3016682.7420815001</v>
      </c>
      <c r="L132" s="5">
        <v>0</v>
      </c>
      <c r="M132" s="5">
        <v>0</v>
      </c>
      <c r="N132" s="6">
        <v>42852311.03320384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3645310.5642385189</v>
      </c>
      <c r="V132" s="7">
        <f t="shared" si="1"/>
        <v>161434306.94598761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111603366.18736234</v>
      </c>
      <c r="J133" s="5">
        <v>6074417.0135746999</v>
      </c>
      <c r="K133" s="5">
        <v>3377790.1900452999</v>
      </c>
      <c r="L133" s="5">
        <v>0</v>
      </c>
      <c r="M133" s="5">
        <v>0</v>
      </c>
      <c r="N133" s="6">
        <v>54033712.034688763</v>
      </c>
      <c r="O133" s="6">
        <v>0</v>
      </c>
      <c r="P133" s="6">
        <v>0</v>
      </c>
      <c r="Q133" s="6">
        <v>-1475653.6419844951</v>
      </c>
      <c r="R133" s="6">
        <v>0</v>
      </c>
      <c r="S133" s="6">
        <v>0</v>
      </c>
      <c r="T133" s="6">
        <v>0</v>
      </c>
      <c r="U133" s="6">
        <v>3810651.7895413702</v>
      </c>
      <c r="V133" s="7">
        <f t="shared" si="1"/>
        <v>177424283.57322797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113964306.1413345</v>
      </c>
      <c r="J134" s="5">
        <v>5571047.3303167</v>
      </c>
      <c r="K134" s="5">
        <v>1522007.3846154001</v>
      </c>
      <c r="L134" s="5">
        <v>0</v>
      </c>
      <c r="M134" s="5">
        <v>0</v>
      </c>
      <c r="N134" s="6">
        <v>42175509.326772958</v>
      </c>
      <c r="O134" s="6">
        <v>0</v>
      </c>
      <c r="P134" s="6">
        <v>0</v>
      </c>
      <c r="Q134" s="6">
        <v>0</v>
      </c>
      <c r="R134" s="6">
        <v>9373502.595800085</v>
      </c>
      <c r="S134" s="6">
        <v>0</v>
      </c>
      <c r="T134" s="6">
        <v>0</v>
      </c>
      <c r="U134" s="6">
        <v>4378015.9799999995</v>
      </c>
      <c r="V134" s="7">
        <f t="shared" si="1"/>
        <v>176984388.75883961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101388766.60355149</v>
      </c>
      <c r="J135" s="5">
        <v>6630172.7963800998</v>
      </c>
      <c r="K135" s="5">
        <v>1299866.6515837</v>
      </c>
      <c r="L135" s="5">
        <v>0</v>
      </c>
      <c r="M135" s="5">
        <v>0</v>
      </c>
      <c r="N135" s="6">
        <v>48634424.039469585</v>
      </c>
      <c r="O135" s="6">
        <v>0</v>
      </c>
      <c r="P135" s="6">
        <v>0</v>
      </c>
      <c r="Q135" s="6">
        <v>0</v>
      </c>
      <c r="R135" s="6">
        <v>8317333.2892310582</v>
      </c>
      <c r="S135" s="6">
        <v>0</v>
      </c>
      <c r="T135" s="6">
        <v>0</v>
      </c>
      <c r="U135" s="6">
        <v>3658563.54</v>
      </c>
      <c r="V135" s="7">
        <f t="shared" si="1"/>
        <v>169929126.92021593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64101518.423138902</v>
      </c>
      <c r="J136" s="5">
        <v>3375808.8144796002</v>
      </c>
      <c r="K136" s="5">
        <v>1753657.9457014001</v>
      </c>
      <c r="L136" s="5">
        <v>0</v>
      </c>
      <c r="M136" s="5">
        <v>0</v>
      </c>
      <c r="N136" s="6">
        <v>23258837.595259957</v>
      </c>
      <c r="O136" s="6">
        <v>0</v>
      </c>
      <c r="P136" s="6">
        <v>0</v>
      </c>
      <c r="Q136" s="6">
        <v>203923.25620962679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95870488.285927087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24541220.347599261</v>
      </c>
      <c r="J137" s="5">
        <v>869240.59728506999</v>
      </c>
      <c r="K137" s="5">
        <v>453698.24434388999</v>
      </c>
      <c r="L137" s="5">
        <v>0</v>
      </c>
      <c r="M137" s="5">
        <v>0</v>
      </c>
      <c r="N137" s="6">
        <v>7512970.935558321</v>
      </c>
      <c r="O137" s="6">
        <v>0</v>
      </c>
      <c r="P137" s="6">
        <v>0</v>
      </c>
      <c r="Q137" s="6">
        <v>-4773427.0966117755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30100570.77703717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21258319.701816224</v>
      </c>
      <c r="J138" s="5">
        <v>1317631.4117647</v>
      </c>
      <c r="K138" s="5">
        <v>380885.46606334997</v>
      </c>
      <c r="L138" s="5">
        <v>0</v>
      </c>
      <c r="M138" s="5">
        <v>0</v>
      </c>
      <c r="N138" s="6">
        <v>10384719.77334317</v>
      </c>
      <c r="O138" s="6">
        <v>0</v>
      </c>
      <c r="P138" s="6">
        <v>0</v>
      </c>
      <c r="Q138" s="6">
        <v>1561293.3499811515</v>
      </c>
      <c r="R138" s="6">
        <v>1660916.6285181709</v>
      </c>
      <c r="S138" s="6">
        <v>0</v>
      </c>
      <c r="T138" s="6">
        <v>0</v>
      </c>
      <c r="U138" s="6">
        <v>884349.65504543437</v>
      </c>
      <c r="V138" s="7">
        <f t="shared" si="2"/>
        <v>37448115.986532204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3044490.6392083387</v>
      </c>
      <c r="J139" s="5">
        <v>360747.12217193999</v>
      </c>
      <c r="K139" s="5">
        <v>117242.71493212999</v>
      </c>
      <c r="L139" s="5">
        <v>0</v>
      </c>
      <c r="M139" s="5">
        <v>0</v>
      </c>
      <c r="N139" s="6">
        <v>2298867.6701930957</v>
      </c>
      <c r="O139" s="6">
        <v>0</v>
      </c>
      <c r="P139" s="6">
        <v>0</v>
      </c>
      <c r="Q139" s="6">
        <v>5155279.2774198977</v>
      </c>
      <c r="R139" s="6">
        <v>237866.64228203445</v>
      </c>
      <c r="S139" s="6">
        <v>0</v>
      </c>
      <c r="T139" s="6">
        <v>0</v>
      </c>
      <c r="U139" s="6">
        <v>126651.31978154044</v>
      </c>
      <c r="V139" s="7">
        <f t="shared" si="2"/>
        <v>11341145.385988979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7216237.658200847</v>
      </c>
      <c r="J140" s="5">
        <v>563366.81447963999</v>
      </c>
      <c r="K140" s="5">
        <v>275695.62895927002</v>
      </c>
      <c r="L140" s="5">
        <v>0</v>
      </c>
      <c r="M140" s="5">
        <v>0</v>
      </c>
      <c r="N140" s="6">
        <v>2990943.7198278308</v>
      </c>
      <c r="O140" s="6">
        <v>0</v>
      </c>
      <c r="P140" s="6">
        <v>0</v>
      </c>
      <c r="Q140" s="6">
        <v>2590189.1903701536</v>
      </c>
      <c r="R140" s="6">
        <v>560744.68018572743</v>
      </c>
      <c r="S140" s="6">
        <v>0</v>
      </c>
      <c r="T140" s="6">
        <v>0</v>
      </c>
      <c r="U140" s="6">
        <v>298625.02517302526</v>
      </c>
      <c r="V140" s="7">
        <f t="shared" si="2"/>
        <v>14495802.717196494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31059314.713043869</v>
      </c>
      <c r="J141" s="5">
        <v>3516763.7104071998</v>
      </c>
      <c r="K141" s="5">
        <v>1314792.7782805001</v>
      </c>
      <c r="L141" s="5">
        <v>0</v>
      </c>
      <c r="M141" s="5">
        <v>0</v>
      </c>
      <c r="N141" s="6">
        <v>17464689.790259179</v>
      </c>
      <c r="O141" s="6">
        <v>0</v>
      </c>
      <c r="P141" s="6">
        <v>0</v>
      </c>
      <c r="Q141" s="6">
        <v>-336140.54110747599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54265158.376945987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94093586.522101343</v>
      </c>
      <c r="J142" s="5">
        <v>8008458.4162895996</v>
      </c>
      <c r="K142" s="5">
        <v>3648043.1040723999</v>
      </c>
      <c r="L142" s="5">
        <v>0</v>
      </c>
      <c r="M142" s="5">
        <v>0</v>
      </c>
      <c r="N142" s="6">
        <v>55113178.858786158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164637205.58640081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41440424.884930968</v>
      </c>
      <c r="J143" s="5">
        <v>3448508.4615385002</v>
      </c>
      <c r="K143" s="5">
        <v>1581524.7239818999</v>
      </c>
      <c r="L143" s="5">
        <v>0</v>
      </c>
      <c r="M143" s="5">
        <v>0</v>
      </c>
      <c r="N143" s="6">
        <v>25282503.81966858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73415069.036664024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29105812.025563911</v>
      </c>
      <c r="J144" s="5">
        <v>1669140.4977376</v>
      </c>
      <c r="K144" s="5">
        <v>821806.16289593</v>
      </c>
      <c r="L144" s="5">
        <v>0</v>
      </c>
      <c r="M144" s="5">
        <v>0</v>
      </c>
      <c r="N144" s="6">
        <v>13498232.105395665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46262376.944316879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37880990.252014317</v>
      </c>
      <c r="J145" s="5">
        <v>3356552.4434389002</v>
      </c>
      <c r="K145" s="5">
        <v>1567268.280543</v>
      </c>
      <c r="L145" s="5">
        <v>0</v>
      </c>
      <c r="M145" s="5">
        <v>0</v>
      </c>
      <c r="N145" s="6">
        <v>24599517.450237598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68923672.515751928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50997861.071811728</v>
      </c>
      <c r="J146" s="5">
        <v>3837622.5972850998</v>
      </c>
      <c r="K146" s="5">
        <v>966030.87782805006</v>
      </c>
      <c r="L146" s="5">
        <v>0</v>
      </c>
      <c r="M146" s="5">
        <v>0</v>
      </c>
      <c r="N146" s="6">
        <v>27967518.893871453</v>
      </c>
      <c r="O146" s="6">
        <v>0</v>
      </c>
      <c r="P146" s="6">
        <v>0</v>
      </c>
      <c r="Q146" s="6">
        <v>0</v>
      </c>
      <c r="R146" s="6">
        <v>4100823.4143900899</v>
      </c>
      <c r="S146" s="6">
        <v>0</v>
      </c>
      <c r="T146" s="6">
        <v>0</v>
      </c>
      <c r="U146" s="6">
        <v>1857055.5107536265</v>
      </c>
      <c r="V146" s="7">
        <f t="shared" si="2"/>
        <v>89726912.365940049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124256343.36103244</v>
      </c>
      <c r="J147" s="5">
        <v>6869194.4072398003</v>
      </c>
      <c r="K147" s="5">
        <v>1891292.3348415999</v>
      </c>
      <c r="L147" s="5">
        <v>0</v>
      </c>
      <c r="M147" s="5">
        <v>0</v>
      </c>
      <c r="N147" s="6">
        <v>57802386.040108725</v>
      </c>
      <c r="O147" s="6">
        <v>0</v>
      </c>
      <c r="P147" s="6">
        <v>0</v>
      </c>
      <c r="Q147" s="6">
        <v>0</v>
      </c>
      <c r="R147" s="6">
        <v>9991660.6605107989</v>
      </c>
      <c r="S147" s="6">
        <v>0</v>
      </c>
      <c r="T147" s="6">
        <v>0</v>
      </c>
      <c r="U147" s="6">
        <v>4524717.7496282104</v>
      </c>
      <c r="V147" s="7">
        <f t="shared" si="2"/>
        <v>205335594.55336159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7860644.343962336</v>
      </c>
      <c r="J148" s="5">
        <v>432116.22624435002</v>
      </c>
      <c r="K148" s="5">
        <v>126997.19457014</v>
      </c>
      <c r="L148" s="5">
        <v>0</v>
      </c>
      <c r="M148" s="5">
        <v>0</v>
      </c>
      <c r="N148" s="6">
        <v>3967994.9964808244</v>
      </c>
      <c r="O148" s="6">
        <v>0</v>
      </c>
      <c r="P148" s="6">
        <v>0</v>
      </c>
      <c r="Q148" s="6">
        <v>0</v>
      </c>
      <c r="R148" s="6">
        <v>628757.07681427256</v>
      </c>
      <c r="S148" s="6">
        <v>0</v>
      </c>
      <c r="T148" s="6">
        <v>0</v>
      </c>
      <c r="U148" s="6">
        <v>284787.91961816378</v>
      </c>
      <c r="V148" s="7">
        <f t="shared" si="2"/>
        <v>13301297.757690087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69202127.0432574</v>
      </c>
      <c r="J149" s="5">
        <v>5628696.5158371003</v>
      </c>
      <c r="K149" s="5">
        <v>2499387.2126696999</v>
      </c>
      <c r="L149" s="5">
        <v>0</v>
      </c>
      <c r="M149" s="5">
        <v>0</v>
      </c>
      <c r="N149" s="6">
        <v>31830468.605072733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2193070.86</v>
      </c>
      <c r="V149" s="7">
        <f t="shared" si="2"/>
        <v>111353750.23683694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29355968.408989586</v>
      </c>
      <c r="J150" s="5">
        <v>952441.71945701004</v>
      </c>
      <c r="K150" s="5">
        <v>474894.91402715002</v>
      </c>
      <c r="L150" s="5">
        <v>0</v>
      </c>
      <c r="M150" s="5">
        <v>0</v>
      </c>
      <c r="N150" s="6">
        <v>8075596.2797029782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993341.52</v>
      </c>
      <c r="V150" s="7">
        <f t="shared" si="2"/>
        <v>39852242.842176728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50600837.962329514</v>
      </c>
      <c r="J151" s="5">
        <v>2950062.0271493001</v>
      </c>
      <c r="K151" s="5">
        <v>1391232.8959276001</v>
      </c>
      <c r="L151" s="5">
        <v>0</v>
      </c>
      <c r="M151" s="5">
        <v>0</v>
      </c>
      <c r="N151" s="6">
        <v>20574256.057919685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76762258.943326101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67757346.842040792</v>
      </c>
      <c r="J152" s="5">
        <v>3055351.5384614998</v>
      </c>
      <c r="K152" s="5">
        <v>1792281.7466062999</v>
      </c>
      <c r="L152" s="5">
        <v>0</v>
      </c>
      <c r="M152" s="5">
        <v>0</v>
      </c>
      <c r="N152" s="6">
        <v>28803452.667474307</v>
      </c>
      <c r="O152" s="6">
        <v>0</v>
      </c>
      <c r="P152" s="6">
        <v>0</v>
      </c>
      <c r="Q152" s="6">
        <v>-3553035.5853584222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99900804.096148163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29073769.129282121</v>
      </c>
      <c r="J153" s="5">
        <v>3639954.2533936002</v>
      </c>
      <c r="K153" s="5">
        <v>1540105.3846154001</v>
      </c>
      <c r="L153" s="5">
        <v>0</v>
      </c>
      <c r="M153" s="5">
        <v>0</v>
      </c>
      <c r="N153" s="6">
        <v>22838952.58948534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57970438.02985277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12706918.477089379</v>
      </c>
      <c r="J154" s="5">
        <v>882877.42081447004</v>
      </c>
      <c r="K154" s="5">
        <v>482805.93665157998</v>
      </c>
      <c r="L154" s="5">
        <v>0</v>
      </c>
      <c r="M154" s="5">
        <v>0</v>
      </c>
      <c r="N154" s="6">
        <v>6439905.5597882299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20971833.153284803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51661508.787025303</v>
      </c>
      <c r="J155" s="5">
        <v>3291795.2941176002</v>
      </c>
      <c r="K155" s="5">
        <v>1594631.0678733001</v>
      </c>
      <c r="L155" s="5">
        <v>0</v>
      </c>
      <c r="M155" s="5">
        <v>0</v>
      </c>
      <c r="N155" s="6">
        <v>26470943.93718864</v>
      </c>
      <c r="O155" s="6">
        <v>0</v>
      </c>
      <c r="P155" s="6">
        <v>0</v>
      </c>
      <c r="Q155" s="6">
        <v>5758444.2781375647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90644767.605401263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134994612.8598735</v>
      </c>
      <c r="J156" s="5">
        <v>8149310.6787329996</v>
      </c>
      <c r="K156" s="5">
        <v>3382536.7420815001</v>
      </c>
      <c r="L156" s="5">
        <v>0</v>
      </c>
      <c r="M156" s="5">
        <v>0</v>
      </c>
      <c r="N156" s="6">
        <v>60867673.620912634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4562838</v>
      </c>
      <c r="V156" s="7">
        <f t="shared" si="2"/>
        <v>211956971.90160063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8819169.0399739966</v>
      </c>
      <c r="J157" s="5">
        <v>436735.33936652</v>
      </c>
      <c r="K157" s="5">
        <v>267490.66063349001</v>
      </c>
      <c r="L157" s="5">
        <v>0</v>
      </c>
      <c r="M157" s="5">
        <v>0</v>
      </c>
      <c r="N157" s="6">
        <v>4243862.3454524493</v>
      </c>
      <c r="O157" s="6">
        <v>0</v>
      </c>
      <c r="P157" s="6">
        <v>0</v>
      </c>
      <c r="Q157" s="6">
        <v>-1678584.9195000103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12338162.521456378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12745670.894944096</v>
      </c>
      <c r="J158" s="5">
        <v>1356112.8506787</v>
      </c>
      <c r="K158" s="5">
        <v>732137.13122172002</v>
      </c>
      <c r="L158" s="5">
        <v>0</v>
      </c>
      <c r="M158" s="5">
        <v>0</v>
      </c>
      <c r="N158" s="6">
        <v>9310978.3118875846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24483703.133202165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59448407.208025433</v>
      </c>
      <c r="J159" s="5">
        <v>4100668.5972850998</v>
      </c>
      <c r="K159" s="5">
        <v>1663476.0452489001</v>
      </c>
      <c r="L159" s="5">
        <v>0</v>
      </c>
      <c r="M159" s="5">
        <v>0</v>
      </c>
      <c r="N159" s="6">
        <v>30742627.187784553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1876122.18</v>
      </c>
      <c r="V159" s="7">
        <f t="shared" si="2"/>
        <v>97831301.218344003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14425282.332421346</v>
      </c>
      <c r="J160" s="5">
        <v>517345.42986426002</v>
      </c>
      <c r="K160" s="5">
        <v>298790.92307691998</v>
      </c>
      <c r="L160" s="5">
        <v>0</v>
      </c>
      <c r="M160" s="5">
        <v>0</v>
      </c>
      <c r="N160" s="6">
        <v>3924505.4087073943</v>
      </c>
      <c r="O160" s="6">
        <v>0</v>
      </c>
      <c r="P160" s="6">
        <v>0</v>
      </c>
      <c r="Q160" s="6">
        <v>1140790.1459124014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20764850.239982322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63579053.635291636</v>
      </c>
      <c r="J161" s="5">
        <v>1933201.2217194</v>
      </c>
      <c r="K161" s="5">
        <v>1232436.9049774001</v>
      </c>
      <c r="L161" s="5">
        <v>0</v>
      </c>
      <c r="M161" s="5">
        <v>0</v>
      </c>
      <c r="N161" s="6">
        <v>14968471.513491105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2086285.397171526</v>
      </c>
      <c r="V161" s="7">
        <f t="shared" si="2"/>
        <v>83799448.672651067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39928823.733928882</v>
      </c>
      <c r="J162" s="5">
        <v>1645959.3665157999</v>
      </c>
      <c r="K162" s="5">
        <v>800877.37556561001</v>
      </c>
      <c r="L162" s="5">
        <v>0</v>
      </c>
      <c r="M162" s="5">
        <v>0</v>
      </c>
      <c r="N162" s="6">
        <v>12328771.287543006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1310225.8860313022</v>
      </c>
      <c r="V162" s="7">
        <f t="shared" si="2"/>
        <v>56014657.649584599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48871979.791008957</v>
      </c>
      <c r="J163" s="5">
        <v>2486434.5248869001</v>
      </c>
      <c r="K163" s="5">
        <v>1722698.5429864</v>
      </c>
      <c r="L163" s="5">
        <v>0</v>
      </c>
      <c r="M163" s="5">
        <v>0</v>
      </c>
      <c r="N163" s="6">
        <v>23738279.675342418</v>
      </c>
      <c r="O163" s="6">
        <v>0</v>
      </c>
      <c r="P163" s="6">
        <v>0</v>
      </c>
      <c r="Q163" s="6">
        <v>129040.67175990343</v>
      </c>
      <c r="R163" s="6">
        <v>0</v>
      </c>
      <c r="S163" s="6">
        <v>0</v>
      </c>
      <c r="T163" s="6">
        <v>0</v>
      </c>
      <c r="U163" s="6">
        <v>1603686.9367971714</v>
      </c>
      <c r="V163" s="7">
        <f t="shared" si="2"/>
        <v>78552120.142781749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83467257.977524862</v>
      </c>
      <c r="J164" s="5">
        <v>5815424.7511312002</v>
      </c>
      <c r="K164" s="5">
        <v>1789399.8461537999</v>
      </c>
      <c r="L164" s="5">
        <v>0</v>
      </c>
      <c r="M164" s="5">
        <v>0</v>
      </c>
      <c r="N164" s="6">
        <v>37355054.021433115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2800944.18</v>
      </c>
      <c r="V164" s="7">
        <f t="shared" si="2"/>
        <v>131228080.77624299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72988673.614734128</v>
      </c>
      <c r="J165" s="5">
        <v>5626366.6063347999</v>
      </c>
      <c r="K165" s="5">
        <v>2555462.4343890999</v>
      </c>
      <c r="L165" s="5">
        <v>0</v>
      </c>
      <c r="M165" s="5">
        <v>0</v>
      </c>
      <c r="N165" s="6">
        <v>42385726.762630358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2263405.14</v>
      </c>
      <c r="V165" s="7">
        <f t="shared" si="2"/>
        <v>125819634.55808839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120661389.73375164</v>
      </c>
      <c r="J166" s="5">
        <v>8678659.0497737005</v>
      </c>
      <c r="K166" s="5">
        <v>4609581.9366515996</v>
      </c>
      <c r="L166" s="5">
        <v>0</v>
      </c>
      <c r="M166" s="5">
        <v>0</v>
      </c>
      <c r="N166" s="6">
        <v>60735924.873917125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4118740.2</v>
      </c>
      <c r="V166" s="7">
        <f t="shared" si="2"/>
        <v>198804295.79409406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98616210.745074883</v>
      </c>
      <c r="J167" s="5">
        <v>5211090.7239819001</v>
      </c>
      <c r="K167" s="5">
        <v>2922292.7782806</v>
      </c>
      <c r="L167" s="5">
        <v>0</v>
      </c>
      <c r="M167" s="5">
        <v>0</v>
      </c>
      <c r="N167" s="6">
        <v>43765260.888062008</v>
      </c>
      <c r="O167" s="6">
        <v>0</v>
      </c>
      <c r="P167" s="6">
        <v>0</v>
      </c>
      <c r="Q167" s="6">
        <v>-3200539.5639961162</v>
      </c>
      <c r="R167" s="6">
        <v>0</v>
      </c>
      <c r="S167" s="6">
        <v>0</v>
      </c>
      <c r="T167" s="6">
        <v>0</v>
      </c>
      <c r="U167" s="6">
        <v>3265728.8400000003</v>
      </c>
      <c r="V167" s="7">
        <f t="shared" si="2"/>
        <v>150580044.4114033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222185450.39825249</v>
      </c>
      <c r="J168" s="5">
        <v>14426344.923077</v>
      </c>
      <c r="K168" s="5">
        <v>8954164.5701358002</v>
      </c>
      <c r="L168" s="5">
        <v>0</v>
      </c>
      <c r="M168" s="5">
        <v>0</v>
      </c>
      <c r="N168" s="6">
        <v>87615518.529845983</v>
      </c>
      <c r="O168" s="6">
        <v>0</v>
      </c>
      <c r="P168" s="6">
        <v>0</v>
      </c>
      <c r="Q168" s="6">
        <v>-18883150.535281133</v>
      </c>
      <c r="R168" s="6">
        <v>0</v>
      </c>
      <c r="S168" s="6">
        <v>0</v>
      </c>
      <c r="T168" s="6">
        <v>0</v>
      </c>
      <c r="U168" s="6">
        <v>8897931.1731290761</v>
      </c>
      <c r="V168" s="7">
        <f t="shared" si="2"/>
        <v>323196259.05915922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58151907.548055358</v>
      </c>
      <c r="J169" s="5">
        <v>4495842.8506787</v>
      </c>
      <c r="K169" s="5">
        <v>3313220.8144796002</v>
      </c>
      <c r="L169" s="5">
        <v>0</v>
      </c>
      <c r="M169" s="5">
        <v>0</v>
      </c>
      <c r="N169" s="6">
        <v>42884846.241805464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2221620.3068709243</v>
      </c>
      <c r="V169" s="7">
        <f t="shared" si="2"/>
        <v>111067437.76189004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78895991.343972579</v>
      </c>
      <c r="J170" s="5">
        <v>5834830.8778280998</v>
      </c>
      <c r="K170" s="5">
        <v>2835941.6470587999</v>
      </c>
      <c r="L170" s="5">
        <v>0</v>
      </c>
      <c r="M170" s="5">
        <v>0</v>
      </c>
      <c r="N170" s="6">
        <v>35347020.069848903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2658327.5498431087</v>
      </c>
      <c r="V170" s="7">
        <f t="shared" si="2"/>
        <v>125572111.4885515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26318897.247981556</v>
      </c>
      <c r="J171" s="5">
        <v>1252679.0045249001</v>
      </c>
      <c r="K171" s="5">
        <v>502696.62443438999</v>
      </c>
      <c r="L171" s="5">
        <v>0</v>
      </c>
      <c r="M171" s="5">
        <v>0</v>
      </c>
      <c r="N171" s="6">
        <v>7887982.7828604011</v>
      </c>
      <c r="O171" s="6">
        <v>0</v>
      </c>
      <c r="P171" s="6">
        <v>0</v>
      </c>
      <c r="Q171" s="6">
        <v>-3224730.7376097096</v>
      </c>
      <c r="R171" s="6">
        <v>0</v>
      </c>
      <c r="S171" s="6">
        <v>0</v>
      </c>
      <c r="T171" s="6">
        <v>0</v>
      </c>
      <c r="U171" s="6">
        <v>1219769.3709530672</v>
      </c>
      <c r="V171" s="7">
        <f t="shared" si="2"/>
        <v>33957294.293144599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31198726.301064052</v>
      </c>
      <c r="J172" s="5">
        <v>1804454.4343890999</v>
      </c>
      <c r="K172" s="5">
        <v>755693.18552036001</v>
      </c>
      <c r="L172" s="5">
        <v>0</v>
      </c>
      <c r="M172" s="5">
        <v>0</v>
      </c>
      <c r="N172" s="6">
        <v>13431239.560549622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1056489.9973593205</v>
      </c>
      <c r="V172" s="7">
        <f t="shared" si="2"/>
        <v>48246603.478882454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136156680.31794319</v>
      </c>
      <c r="J173" s="5">
        <v>6142478.6334841996</v>
      </c>
      <c r="K173" s="5">
        <v>2487751.5022624</v>
      </c>
      <c r="L173" s="5">
        <v>0</v>
      </c>
      <c r="M173" s="5">
        <v>0</v>
      </c>
      <c r="N173" s="6">
        <v>47180101.045644179</v>
      </c>
      <c r="O173" s="6">
        <v>0</v>
      </c>
      <c r="P173" s="6">
        <v>0</v>
      </c>
      <c r="Q173" s="6">
        <v>-3496423.0884532221</v>
      </c>
      <c r="R173" s="6">
        <v>0</v>
      </c>
      <c r="S173" s="6">
        <v>0</v>
      </c>
      <c r="T173" s="6">
        <v>0</v>
      </c>
      <c r="U173" s="6">
        <v>4610706.5218445025</v>
      </c>
      <c r="V173" s="7">
        <f t="shared" si="2"/>
        <v>193081294.93272525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34055124.447538257</v>
      </c>
      <c r="J174" s="5">
        <v>2825696.4253393998</v>
      </c>
      <c r="K174" s="5">
        <v>1552648.5610859999</v>
      </c>
      <c r="L174" s="5">
        <v>0</v>
      </c>
      <c r="M174" s="5">
        <v>0</v>
      </c>
      <c r="N174" s="6">
        <v>18371529.483351331</v>
      </c>
      <c r="O174" s="6">
        <v>0</v>
      </c>
      <c r="P174" s="6">
        <v>0</v>
      </c>
      <c r="Q174" s="6">
        <v>-18406631.513624508</v>
      </c>
      <c r="R174" s="6">
        <v>0</v>
      </c>
      <c r="S174" s="6">
        <v>0</v>
      </c>
      <c r="T174" s="6">
        <v>0</v>
      </c>
      <c r="U174" s="6">
        <v>1430449.2</v>
      </c>
      <c r="V174" s="7">
        <f t="shared" si="2"/>
        <v>39828816.60369049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6217790.0878944267</v>
      </c>
      <c r="J175" s="5">
        <v>129464.61538462</v>
      </c>
      <c r="K175" s="5">
        <v>34229.221719456997</v>
      </c>
      <c r="L175" s="5">
        <v>0</v>
      </c>
      <c r="M175" s="5">
        <v>0</v>
      </c>
      <c r="N175" s="6">
        <v>1406617.3709466294</v>
      </c>
      <c r="O175" s="6">
        <v>0</v>
      </c>
      <c r="P175" s="6">
        <v>0</v>
      </c>
      <c r="Q175" s="6">
        <v>239867.03375954367</v>
      </c>
      <c r="R175" s="6">
        <v>0</v>
      </c>
      <c r="S175" s="6">
        <v>0</v>
      </c>
      <c r="T175" s="6">
        <v>0</v>
      </c>
      <c r="U175" s="6">
        <v>258989.03991283124</v>
      </c>
      <c r="V175" s="7">
        <f t="shared" si="2"/>
        <v>8286957.3696175069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245325160.58954638</v>
      </c>
      <c r="J176" s="5">
        <v>23291065.402715001</v>
      </c>
      <c r="K176" s="5">
        <v>11054665.954751</v>
      </c>
      <c r="L176" s="5">
        <v>0</v>
      </c>
      <c r="M176" s="5">
        <v>0</v>
      </c>
      <c r="N176" s="6">
        <v>169061669.43596759</v>
      </c>
      <c r="O176" s="6">
        <v>0</v>
      </c>
      <c r="P176" s="6">
        <v>0</v>
      </c>
      <c r="Q176" s="6">
        <v>-14172326.180291113</v>
      </c>
      <c r="R176" s="6">
        <v>0</v>
      </c>
      <c r="S176" s="6">
        <v>0</v>
      </c>
      <c r="T176" s="6">
        <v>0</v>
      </c>
      <c r="U176" s="6">
        <v>10218506.400087168</v>
      </c>
      <c r="V176" s="7">
        <f t="shared" si="2"/>
        <v>444778741.60277605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118358051.99811836</v>
      </c>
      <c r="J177" s="5">
        <v>7816319.2760180999</v>
      </c>
      <c r="K177" s="5">
        <v>2975956.0904977</v>
      </c>
      <c r="L177" s="5">
        <v>0</v>
      </c>
      <c r="M177" s="5">
        <v>0</v>
      </c>
      <c r="N177" s="6">
        <v>57012187.175089061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4492245.5173023585</v>
      </c>
      <c r="V177" s="7">
        <f t="shared" si="2"/>
        <v>190654760.05702558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89668696.233446106</v>
      </c>
      <c r="J178" s="5">
        <v>9237308.7239819001</v>
      </c>
      <c r="K178" s="5">
        <v>3480446.7782804999</v>
      </c>
      <c r="L178" s="5">
        <v>0</v>
      </c>
      <c r="M178" s="5">
        <v>0</v>
      </c>
      <c r="N178" s="6">
        <v>65645354.59304063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3385915.9298323491</v>
      </c>
      <c r="V178" s="7">
        <f t="shared" si="2"/>
        <v>171417722.25858146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16761795.005313409</v>
      </c>
      <c r="J179" s="5">
        <v>805658.41628958995</v>
      </c>
      <c r="K179" s="5">
        <v>292447.91855202999</v>
      </c>
      <c r="L179" s="5">
        <v>0</v>
      </c>
      <c r="M179" s="5">
        <v>0</v>
      </c>
      <c r="N179" s="6">
        <v>5286660.491423822</v>
      </c>
      <c r="O179" s="6">
        <v>0</v>
      </c>
      <c r="P179" s="6">
        <v>0</v>
      </c>
      <c r="Q179" s="6">
        <v>-1565280.702330854</v>
      </c>
      <c r="R179" s="6">
        <v>0</v>
      </c>
      <c r="S179" s="6">
        <v>0</v>
      </c>
      <c r="T179" s="6">
        <v>0</v>
      </c>
      <c r="U179" s="6">
        <v>684588.49286529189</v>
      </c>
      <c r="V179" s="7">
        <f t="shared" si="2"/>
        <v>22265869.622113287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31865720.060943123</v>
      </c>
      <c r="J180" s="5">
        <v>2709995.7556560999</v>
      </c>
      <c r="K180" s="5">
        <v>1544631.3665157999</v>
      </c>
      <c r="L180" s="5">
        <v>0</v>
      </c>
      <c r="M180" s="5">
        <v>0</v>
      </c>
      <c r="N180" s="6">
        <v>20752876.71471142</v>
      </c>
      <c r="O180" s="6">
        <v>0</v>
      </c>
      <c r="P180" s="6">
        <v>0</v>
      </c>
      <c r="Q180" s="6">
        <v>12653975.971295476</v>
      </c>
      <c r="R180" s="6">
        <v>0</v>
      </c>
      <c r="S180" s="6">
        <v>0</v>
      </c>
      <c r="T180" s="6">
        <v>0</v>
      </c>
      <c r="U180" s="6">
        <v>1362232.9103369473</v>
      </c>
      <c r="V180" s="7">
        <f t="shared" si="2"/>
        <v>70889432.779458851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64057072.4268969</v>
      </c>
      <c r="J181" s="5">
        <v>5502349.9004525002</v>
      </c>
      <c r="K181" s="5">
        <v>2328301.0859727999</v>
      </c>
      <c r="L181" s="5">
        <v>0</v>
      </c>
      <c r="M181" s="5">
        <v>0</v>
      </c>
      <c r="N181" s="6">
        <v>42861366.421251439</v>
      </c>
      <c r="O181" s="6">
        <v>0</v>
      </c>
      <c r="P181" s="6">
        <v>0</v>
      </c>
      <c r="Q181" s="6">
        <v>-10144852.44747561</v>
      </c>
      <c r="R181" s="6">
        <v>0</v>
      </c>
      <c r="S181" s="6">
        <v>0</v>
      </c>
      <c r="T181" s="6">
        <v>0</v>
      </c>
      <c r="U181" s="6">
        <v>2738386.3296630532</v>
      </c>
      <c r="V181" s="7">
        <f t="shared" si="2"/>
        <v>107342623.71676107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10218651.810899969</v>
      </c>
      <c r="J182" s="5">
        <v>943481.94570136</v>
      </c>
      <c r="K182" s="5">
        <v>431383.31221718999</v>
      </c>
      <c r="L182" s="5">
        <v>0</v>
      </c>
      <c r="M182" s="5">
        <v>0</v>
      </c>
      <c r="N182" s="6">
        <v>6517632.5848502032</v>
      </c>
      <c r="O182" s="6">
        <v>0</v>
      </c>
      <c r="P182" s="6">
        <v>0</v>
      </c>
      <c r="Q182" s="6">
        <v>-117758.31143757582</v>
      </c>
      <c r="R182" s="6">
        <v>0</v>
      </c>
      <c r="S182" s="6">
        <v>0</v>
      </c>
      <c r="T182" s="6">
        <v>0</v>
      </c>
      <c r="U182" s="6">
        <v>430361.18479222414</v>
      </c>
      <c r="V182" s="7">
        <f t="shared" si="2"/>
        <v>18423752.527023371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155458084.07286802</v>
      </c>
      <c r="J183" s="5">
        <v>9124971.6561085992</v>
      </c>
      <c r="K183" s="5">
        <v>4811826.5972851003</v>
      </c>
      <c r="L183" s="5">
        <v>0</v>
      </c>
      <c r="M183" s="5">
        <v>0</v>
      </c>
      <c r="N183" s="6">
        <v>86078463.93366465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6547157.7352077756</v>
      </c>
      <c r="V183" s="7">
        <f t="shared" si="2"/>
        <v>262020503.99513412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48496652.944917187</v>
      </c>
      <c r="J184" s="5">
        <v>2199450.4977376</v>
      </c>
      <c r="K184" s="5">
        <v>1931648.2443438999</v>
      </c>
      <c r="L184" s="5">
        <v>0</v>
      </c>
      <c r="M184" s="5">
        <v>0</v>
      </c>
      <c r="N184" s="6">
        <v>21649582.353493325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1447172.8645918251</v>
      </c>
      <c r="V184" s="7">
        <f t="shared" si="2"/>
        <v>75724506.905083835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40461630.562215164</v>
      </c>
      <c r="J185" s="5">
        <v>2412999.1131222001</v>
      </c>
      <c r="K185" s="5">
        <v>1835407.5384615001</v>
      </c>
      <c r="L185" s="5">
        <v>0</v>
      </c>
      <c r="M185" s="5">
        <v>0</v>
      </c>
      <c r="N185" s="6">
        <v>20818919.989017282</v>
      </c>
      <c r="O185" s="6">
        <v>0</v>
      </c>
      <c r="P185" s="6">
        <v>0</v>
      </c>
      <c r="Q185" s="6">
        <v>9843210.8414992392</v>
      </c>
      <c r="R185" s="6">
        <v>0</v>
      </c>
      <c r="S185" s="6">
        <v>0</v>
      </c>
      <c r="T185" s="6">
        <v>0</v>
      </c>
      <c r="U185" s="6">
        <v>1207402.3721448195</v>
      </c>
      <c r="V185" s="7">
        <f t="shared" si="2"/>
        <v>76579570.416460201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44206136.612735465</v>
      </c>
      <c r="J186" s="5">
        <v>3704441.6289593</v>
      </c>
      <c r="K186" s="5">
        <v>2335525.7647059001</v>
      </c>
      <c r="L186" s="5">
        <v>0</v>
      </c>
      <c r="M186" s="5">
        <v>0</v>
      </c>
      <c r="N186" s="6">
        <v>27872374.188885994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1319140.9606566441</v>
      </c>
      <c r="V186" s="7">
        <f t="shared" si="2"/>
        <v>79437619.155943304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14841079.857057679</v>
      </c>
      <c r="J187" s="5">
        <v>671268.28054297995</v>
      </c>
      <c r="K187" s="5">
        <v>503482.95022623998</v>
      </c>
      <c r="L187" s="5">
        <v>0</v>
      </c>
      <c r="M187" s="5">
        <v>0</v>
      </c>
      <c r="N187" s="6">
        <v>5508751.0850927792</v>
      </c>
      <c r="O187" s="6">
        <v>0</v>
      </c>
      <c r="P187" s="6">
        <v>0</v>
      </c>
      <c r="Q187" s="6">
        <v>-962352.47631565016</v>
      </c>
      <c r="R187" s="6">
        <v>0</v>
      </c>
      <c r="S187" s="6">
        <v>0</v>
      </c>
      <c r="T187" s="6">
        <v>0</v>
      </c>
      <c r="U187" s="6">
        <v>454799.97743722919</v>
      </c>
      <c r="V187" s="7">
        <f t="shared" si="2"/>
        <v>21017029.674041256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18014788.300057404</v>
      </c>
      <c r="J188" s="5">
        <v>1325600.5429864</v>
      </c>
      <c r="K188" s="5">
        <v>700005.21266968001</v>
      </c>
      <c r="L188" s="5">
        <v>0</v>
      </c>
      <c r="M188" s="5">
        <v>0</v>
      </c>
      <c r="N188" s="6">
        <v>8725134.6002683621</v>
      </c>
      <c r="O188" s="6">
        <v>0</v>
      </c>
      <c r="P188" s="6">
        <v>0</v>
      </c>
      <c r="Q188" s="6">
        <v>5149079.701759465</v>
      </c>
      <c r="R188" s="6">
        <v>0</v>
      </c>
      <c r="S188" s="6">
        <v>0</v>
      </c>
      <c r="T188" s="6">
        <v>0</v>
      </c>
      <c r="U188" s="6">
        <v>537573.44488949433</v>
      </c>
      <c r="V188" s="7">
        <f t="shared" si="2"/>
        <v>34452181.802630804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34005615.00581599</v>
      </c>
      <c r="J189" s="5">
        <v>1291111.3122171999</v>
      </c>
      <c r="K189" s="5">
        <v>670611.99095023004</v>
      </c>
      <c r="L189" s="5">
        <v>0</v>
      </c>
      <c r="M189" s="5">
        <v>0</v>
      </c>
      <c r="N189" s="6">
        <v>9092604.5994296353</v>
      </c>
      <c r="O189" s="6">
        <v>0</v>
      </c>
      <c r="P189" s="6">
        <v>0</v>
      </c>
      <c r="Q189" s="6">
        <v>-408899.77884553833</v>
      </c>
      <c r="R189" s="6">
        <v>0</v>
      </c>
      <c r="S189" s="6">
        <v>0</v>
      </c>
      <c r="T189" s="6">
        <v>0</v>
      </c>
      <c r="U189" s="6">
        <v>1370133.2313141646</v>
      </c>
      <c r="V189" s="7">
        <f t="shared" si="2"/>
        <v>46021176.360881679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9684017.7155153789</v>
      </c>
      <c r="J190" s="5">
        <v>453727.10407240002</v>
      </c>
      <c r="K190" s="5">
        <v>207340.31674208</v>
      </c>
      <c r="L190" s="5">
        <v>0</v>
      </c>
      <c r="M190" s="5">
        <v>0</v>
      </c>
      <c r="N190" s="6">
        <v>3609580.9189658379</v>
      </c>
      <c r="O190" s="6">
        <v>0</v>
      </c>
      <c r="P190" s="6">
        <v>0</v>
      </c>
      <c r="Q190" s="6">
        <v>-1045372.0480224637</v>
      </c>
      <c r="R190" s="6">
        <v>0</v>
      </c>
      <c r="S190" s="6">
        <v>0</v>
      </c>
      <c r="T190" s="6">
        <v>0</v>
      </c>
      <c r="U190" s="6">
        <v>330790.96238486533</v>
      </c>
      <c r="V190" s="7">
        <f t="shared" si="2"/>
        <v>13240084.969658095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8406799.2356224358</v>
      </c>
      <c r="J191" s="5">
        <v>291630.90497738001</v>
      </c>
      <c r="K191" s="5">
        <v>234129.6561086</v>
      </c>
      <c r="L191" s="5">
        <v>0</v>
      </c>
      <c r="M191" s="5">
        <v>0</v>
      </c>
      <c r="N191" s="6">
        <v>2858562.685405938</v>
      </c>
      <c r="O191" s="6">
        <v>0</v>
      </c>
      <c r="P191" s="6">
        <v>0</v>
      </c>
      <c r="Q191" s="6">
        <v>-2885207.0941799358</v>
      </c>
      <c r="R191" s="6">
        <v>0</v>
      </c>
      <c r="S191" s="6">
        <v>0</v>
      </c>
      <c r="T191" s="6">
        <v>0</v>
      </c>
      <c r="U191" s="6">
        <v>496136.13739730796</v>
      </c>
      <c r="V191" s="7">
        <f t="shared" si="2"/>
        <v>9402051.5253317244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60967136.809953302</v>
      </c>
      <c r="J192" s="5">
        <v>4904432.1266969005</v>
      </c>
      <c r="K192" s="5">
        <v>2624791.1583710001</v>
      </c>
      <c r="L192" s="5">
        <v>0</v>
      </c>
      <c r="M192" s="5">
        <v>0</v>
      </c>
      <c r="N192" s="6">
        <v>39188801.503683522</v>
      </c>
      <c r="O192" s="6">
        <v>0</v>
      </c>
      <c r="P192" s="6">
        <v>0</v>
      </c>
      <c r="Q192" s="6">
        <v>-2681666.0708756563</v>
      </c>
      <c r="R192" s="6">
        <v>0</v>
      </c>
      <c r="S192" s="6">
        <v>0</v>
      </c>
      <c r="T192" s="6">
        <v>0</v>
      </c>
      <c r="U192" s="6">
        <v>1819300.5221088969</v>
      </c>
      <c r="V192" s="7">
        <f t="shared" si="2"/>
        <v>106822796.04993796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36026169.079881094</v>
      </c>
      <c r="J193" s="5">
        <v>2409104.0271493001</v>
      </c>
      <c r="K193" s="5">
        <v>1333416.9411764999</v>
      </c>
      <c r="L193" s="5">
        <v>0</v>
      </c>
      <c r="M193" s="5">
        <v>0</v>
      </c>
      <c r="N193" s="6">
        <v>18650959.127005264</v>
      </c>
      <c r="O193" s="6">
        <v>0</v>
      </c>
      <c r="P193" s="6">
        <v>0</v>
      </c>
      <c r="Q193" s="6">
        <v>-7705650.4406064097</v>
      </c>
      <c r="R193" s="6">
        <v>0</v>
      </c>
      <c r="S193" s="6">
        <v>0</v>
      </c>
      <c r="T193" s="6">
        <v>0</v>
      </c>
      <c r="U193" s="6">
        <v>1075045.2070747535</v>
      </c>
      <c r="V193" s="7">
        <f t="shared" si="2"/>
        <v>51789043.941680498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50481464.651328735</v>
      </c>
      <c r="J194" s="5">
        <v>4442189.7285067998</v>
      </c>
      <c r="K194" s="5">
        <v>2871778.1447963999</v>
      </c>
      <c r="L194" s="5">
        <v>0</v>
      </c>
      <c r="M194" s="5">
        <v>0</v>
      </c>
      <c r="N194" s="6">
        <v>35657224.195831969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1636457.3453643161</v>
      </c>
      <c r="V194" s="7">
        <f t="shared" si="2"/>
        <v>95089114.065828219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265493924.85738</v>
      </c>
      <c r="J195" s="5">
        <v>17962584.886877999</v>
      </c>
      <c r="K195" s="5">
        <v>6332130.2352940999</v>
      </c>
      <c r="L195" s="5">
        <v>0</v>
      </c>
      <c r="M195" s="5">
        <v>0</v>
      </c>
      <c r="N195" s="6">
        <v>114017715.34230302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8606515.014635684</v>
      </c>
      <c r="V195" s="7">
        <f t="shared" si="2"/>
        <v>412412870.33649081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57562826.012633443</v>
      </c>
      <c r="J196" s="5">
        <v>7459318.0090498002</v>
      </c>
      <c r="K196" s="5">
        <v>3567374.8687783</v>
      </c>
      <c r="L196" s="5">
        <v>0</v>
      </c>
      <c r="M196" s="5">
        <v>0</v>
      </c>
      <c r="N196" s="6">
        <v>48406752.870303407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2098342.3811431103</v>
      </c>
      <c r="V196" s="7">
        <f t="shared" si="2"/>
        <v>119094614.14190806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18065337.081707194</v>
      </c>
      <c r="J197" s="5">
        <v>1246556.8325791999</v>
      </c>
      <c r="K197" s="5">
        <v>707932.32579184999</v>
      </c>
      <c r="L197" s="5">
        <v>0</v>
      </c>
      <c r="M197" s="5">
        <v>0</v>
      </c>
      <c r="N197" s="6">
        <v>7747174.678625145</v>
      </c>
      <c r="O197" s="6">
        <v>0</v>
      </c>
      <c r="P197" s="6">
        <v>0</v>
      </c>
      <c r="Q197" s="6">
        <v>-7677476.4364517936</v>
      </c>
      <c r="R197" s="6">
        <v>0</v>
      </c>
      <c r="S197" s="6">
        <v>0</v>
      </c>
      <c r="T197" s="6">
        <v>0</v>
      </c>
      <c r="U197" s="6">
        <v>859204.97832521051</v>
      </c>
      <c r="V197" s="7">
        <f t="shared" si="2"/>
        <v>20948729.460576806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26773407.447736487</v>
      </c>
      <c r="J198" s="5">
        <v>3455522.0814479999</v>
      </c>
      <c r="K198" s="5">
        <v>2196279.2941176998</v>
      </c>
      <c r="L198" s="5">
        <v>0</v>
      </c>
      <c r="M198" s="5">
        <v>0</v>
      </c>
      <c r="N198" s="6">
        <v>26991959.771412469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975973.20053167932</v>
      </c>
      <c r="V198" s="7">
        <f t="shared" si="2"/>
        <v>60393141.795246333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21503450.400115013</v>
      </c>
      <c r="J199" s="5">
        <v>2270499.0497738002</v>
      </c>
      <c r="K199" s="5">
        <v>1031550.5248869</v>
      </c>
      <c r="L199" s="5">
        <v>0</v>
      </c>
      <c r="M199" s="5">
        <v>0</v>
      </c>
      <c r="N199" s="6">
        <v>15439121.748828445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712326.71143472916</v>
      </c>
      <c r="V199" s="7">
        <f t="shared" si="2"/>
        <v>40956948.435038887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81004473.590150878</v>
      </c>
      <c r="J200" s="5">
        <v>5516247.6470587999</v>
      </c>
      <c r="K200" s="5">
        <v>3196105.7285067998</v>
      </c>
      <c r="L200" s="5">
        <v>0</v>
      </c>
      <c r="M200" s="5">
        <v>0</v>
      </c>
      <c r="N200" s="6">
        <v>40895374.058358297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2683367.0508833756</v>
      </c>
      <c r="V200" s="7">
        <f t="shared" ref="V200:V273" si="3">+SUM(G200:U200)</f>
        <v>133295568.07495816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24115155.890776955</v>
      </c>
      <c r="J201" s="5">
        <v>955380.85972851003</v>
      </c>
      <c r="K201" s="5">
        <v>422005.40271493001</v>
      </c>
      <c r="L201" s="5">
        <v>0</v>
      </c>
      <c r="M201" s="5">
        <v>0</v>
      </c>
      <c r="N201" s="6">
        <v>6742794.1670282762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836217.83768189559</v>
      </c>
      <c r="V201" s="7">
        <f t="shared" si="3"/>
        <v>33071554.157930568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6401177.278037047</v>
      </c>
      <c r="J202" s="5">
        <v>600879.23076923005</v>
      </c>
      <c r="K202" s="5">
        <v>236348.57013574999</v>
      </c>
      <c r="L202" s="5">
        <v>0</v>
      </c>
      <c r="M202" s="5">
        <v>0</v>
      </c>
      <c r="N202" s="6">
        <v>3996322.7322518677</v>
      </c>
      <c r="O202" s="6">
        <v>0</v>
      </c>
      <c r="P202" s="6">
        <v>0</v>
      </c>
      <c r="Q202" s="6">
        <v>3916283.7818290144</v>
      </c>
      <c r="R202" s="6">
        <v>0</v>
      </c>
      <c r="S202" s="6">
        <v>0</v>
      </c>
      <c r="T202" s="6">
        <v>0</v>
      </c>
      <c r="U202" s="6">
        <v>255468.8411874272</v>
      </c>
      <c r="V202" s="7">
        <f t="shared" si="3"/>
        <v>15406480.434210336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47742469.793085963</v>
      </c>
      <c r="J203" s="5">
        <v>4067724.8416289999</v>
      </c>
      <c r="K203" s="5">
        <v>1485568.8054299001</v>
      </c>
      <c r="L203" s="5">
        <v>0</v>
      </c>
      <c r="M203" s="5">
        <v>0</v>
      </c>
      <c r="N203" s="6">
        <v>29495237.315725468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1905385.978812573</v>
      </c>
      <c r="V203" s="7">
        <f t="shared" si="3"/>
        <v>84696386.734682903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19231455.955004681</v>
      </c>
      <c r="J204" s="5">
        <v>2729953.6199094998</v>
      </c>
      <c r="K204" s="5">
        <v>1159459.4117647</v>
      </c>
      <c r="L204" s="5">
        <v>0</v>
      </c>
      <c r="M204" s="5">
        <v>0</v>
      </c>
      <c r="N204" s="6">
        <v>13365135.706521925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37122070.693200804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34399786.482019782</v>
      </c>
      <c r="J205" s="5">
        <v>3157862.5791854998</v>
      </c>
      <c r="K205" s="5">
        <v>1748701.0678733001</v>
      </c>
      <c r="L205" s="5">
        <v>0</v>
      </c>
      <c r="M205" s="5">
        <v>0</v>
      </c>
      <c r="N205" s="6">
        <v>32202565.207898408</v>
      </c>
      <c r="O205" s="6">
        <v>0</v>
      </c>
      <c r="P205" s="6">
        <v>0</v>
      </c>
      <c r="Q205" s="6">
        <v>531713.72606490552</v>
      </c>
      <c r="R205" s="6">
        <v>0</v>
      </c>
      <c r="S205" s="6">
        <v>0</v>
      </c>
      <c r="T205" s="6">
        <v>0</v>
      </c>
      <c r="U205" s="6">
        <v>1240001.46</v>
      </c>
      <c r="V205" s="7">
        <f t="shared" si="3"/>
        <v>73280630.523041889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30748245.236444309</v>
      </c>
      <c r="J206" s="5">
        <v>1230141.2941176</v>
      </c>
      <c r="K206" s="5">
        <v>491169.34841629001</v>
      </c>
      <c r="L206" s="5">
        <v>0</v>
      </c>
      <c r="M206" s="5">
        <v>0</v>
      </c>
      <c r="N206" s="6">
        <v>12437064.173213743</v>
      </c>
      <c r="O206" s="6">
        <v>0</v>
      </c>
      <c r="P206" s="6">
        <v>0</v>
      </c>
      <c r="Q206" s="6">
        <v>-3816478.1241708891</v>
      </c>
      <c r="R206" s="6">
        <v>0</v>
      </c>
      <c r="S206" s="6">
        <v>0</v>
      </c>
      <c r="T206" s="6">
        <v>0</v>
      </c>
      <c r="U206" s="6">
        <v>1410932.7679560822</v>
      </c>
      <c r="V206" s="7">
        <f t="shared" si="3"/>
        <v>42501074.695977136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30122262.643310416</v>
      </c>
      <c r="J207" s="5">
        <v>1320224.1085973</v>
      </c>
      <c r="K207" s="5">
        <v>846191.31221719994</v>
      </c>
      <c r="L207" s="5">
        <v>0</v>
      </c>
      <c r="M207" s="5">
        <v>0</v>
      </c>
      <c r="N207" s="6">
        <v>9772245.9343248121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1029953.6957373676</v>
      </c>
      <c r="V207" s="7">
        <f t="shared" si="3"/>
        <v>43090877.694187097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8039076.9517096644</v>
      </c>
      <c r="J208" s="5">
        <v>516804.88687783002</v>
      </c>
      <c r="K208" s="5">
        <v>340834.95927602</v>
      </c>
      <c r="L208" s="5">
        <v>0</v>
      </c>
      <c r="M208" s="5">
        <v>0</v>
      </c>
      <c r="N208" s="6">
        <v>6546836.8024067115</v>
      </c>
      <c r="O208" s="6">
        <v>0</v>
      </c>
      <c r="P208" s="6">
        <v>0</v>
      </c>
      <c r="Q208" s="6">
        <v>9381512.0146648251</v>
      </c>
      <c r="R208" s="6">
        <v>0</v>
      </c>
      <c r="S208" s="6">
        <v>0</v>
      </c>
      <c r="T208" s="6">
        <v>0</v>
      </c>
      <c r="U208" s="6">
        <v>270930.89630655007</v>
      </c>
      <c r="V208" s="7">
        <f t="shared" si="3"/>
        <v>25095996.5112416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36419348.165634736</v>
      </c>
      <c r="J209" s="5">
        <v>1884363.9457014001</v>
      </c>
      <c r="K209" s="5">
        <v>1094472.8235293999</v>
      </c>
      <c r="L209" s="5">
        <v>0</v>
      </c>
      <c r="M209" s="5">
        <v>0</v>
      </c>
      <c r="N209" s="6">
        <v>16525932.167324748</v>
      </c>
      <c r="O209" s="6">
        <v>0</v>
      </c>
      <c r="P209" s="6">
        <v>0</v>
      </c>
      <c r="Q209" s="6">
        <v>-5513567.3466705447</v>
      </c>
      <c r="R209" s="6">
        <v>0</v>
      </c>
      <c r="S209" s="6">
        <v>0</v>
      </c>
      <c r="T209" s="6">
        <v>0</v>
      </c>
      <c r="U209" s="6">
        <v>1728496.2131024005</v>
      </c>
      <c r="V209" s="7">
        <f t="shared" si="3"/>
        <v>52139045.968622141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23739014.653697528</v>
      </c>
      <c r="J210" s="5">
        <v>1160918.3981900001</v>
      </c>
      <c r="K210" s="5">
        <v>221304.48868777999</v>
      </c>
      <c r="L210" s="5">
        <v>0</v>
      </c>
      <c r="M210" s="5">
        <v>0</v>
      </c>
      <c r="N210" s="6">
        <v>10362289.0485726</v>
      </c>
      <c r="O210" s="6">
        <v>0</v>
      </c>
      <c r="P210" s="6">
        <v>0</v>
      </c>
      <c r="Q210" s="6">
        <v>-1268816.6470785784</v>
      </c>
      <c r="R210" s="6">
        <v>0</v>
      </c>
      <c r="S210" s="6">
        <v>0</v>
      </c>
      <c r="T210" s="6">
        <v>0</v>
      </c>
      <c r="U210" s="6">
        <v>1126675.7643514632</v>
      </c>
      <c r="V210" s="7">
        <f t="shared" si="3"/>
        <v>35341385.706420794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14729780.695971642</v>
      </c>
      <c r="J211" s="5">
        <v>1373363.0950225999</v>
      </c>
      <c r="K211" s="5">
        <v>753272.69683258003</v>
      </c>
      <c r="L211" s="5">
        <v>0</v>
      </c>
      <c r="M211" s="5">
        <v>0</v>
      </c>
      <c r="N211" s="6">
        <v>13357748.650807288</v>
      </c>
      <c r="O211" s="6">
        <v>0</v>
      </c>
      <c r="P211" s="6">
        <v>0</v>
      </c>
      <c r="Q211" s="6">
        <v>496520.68740083277</v>
      </c>
      <c r="R211" s="6">
        <v>0</v>
      </c>
      <c r="S211" s="6">
        <v>0</v>
      </c>
      <c r="T211" s="6">
        <v>0</v>
      </c>
      <c r="U211" s="6">
        <v>699089.12254613626</v>
      </c>
      <c r="V211" s="7">
        <f t="shared" si="3"/>
        <v>31409774.948581077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8115819.4675832614</v>
      </c>
      <c r="J212" s="5">
        <v>588937.34841629001</v>
      </c>
      <c r="K212" s="5">
        <v>356560.28054299002</v>
      </c>
      <c r="L212" s="5">
        <v>0</v>
      </c>
      <c r="M212" s="5">
        <v>0</v>
      </c>
      <c r="N212" s="6">
        <v>5957508.1267084107</v>
      </c>
      <c r="O212" s="6">
        <v>0</v>
      </c>
      <c r="P212" s="6">
        <v>0</v>
      </c>
      <c r="Q212" s="6">
        <v>4572013.0105204694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20063022.560627349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58344212.404796928</v>
      </c>
      <c r="J213" s="5">
        <v>5903873.7375565004</v>
      </c>
      <c r="K213" s="5">
        <v>3121055.2488687998</v>
      </c>
      <c r="L213" s="5">
        <v>0</v>
      </c>
      <c r="M213" s="5">
        <v>0</v>
      </c>
      <c r="N213" s="6">
        <v>37436825.363782853</v>
      </c>
      <c r="O213" s="6">
        <v>0</v>
      </c>
      <c r="P213" s="6">
        <v>0</v>
      </c>
      <c r="Q213" s="6">
        <v>31446254.520826742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139646730.32945693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8100733.5913964584</v>
      </c>
      <c r="J214" s="5">
        <v>466874.68778281001</v>
      </c>
      <c r="K214" s="5">
        <v>96890.895927602003</v>
      </c>
      <c r="L214" s="5">
        <v>0</v>
      </c>
      <c r="M214" s="5">
        <v>0</v>
      </c>
      <c r="N214" s="6">
        <v>4182962.7794166002</v>
      </c>
      <c r="O214" s="6">
        <v>0</v>
      </c>
      <c r="P214" s="6">
        <v>0</v>
      </c>
      <c r="Q214" s="6">
        <v>6337857.0743871033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19656625.648429524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47640762.51783333</v>
      </c>
      <c r="J215" s="5">
        <v>2777545.7918552002</v>
      </c>
      <c r="K215" s="5">
        <v>1243978.2533937001</v>
      </c>
      <c r="L215" s="5">
        <v>0</v>
      </c>
      <c r="M215" s="5">
        <v>0</v>
      </c>
      <c r="N215" s="6">
        <v>20178545.798830103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1633228.02</v>
      </c>
      <c r="V215" s="7">
        <f t="shared" si="3"/>
        <v>73474060.381912336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396810572.43712187</v>
      </c>
      <c r="J216" s="5">
        <v>26498519.294117998</v>
      </c>
      <c r="K216" s="5">
        <v>17402947.954751</v>
      </c>
      <c r="L216" s="5">
        <v>0</v>
      </c>
      <c r="M216" s="5">
        <v>0</v>
      </c>
      <c r="N216" s="6">
        <v>190818605.50215405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653466975.18814492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34673714.003695771</v>
      </c>
      <c r="J217" s="5">
        <v>1935632.6696833</v>
      </c>
      <c r="K217" s="5">
        <v>865327.80995475</v>
      </c>
      <c r="L217" s="5">
        <v>0</v>
      </c>
      <c r="M217" s="5">
        <v>0</v>
      </c>
      <c r="N217" s="6">
        <v>12103953.934732649</v>
      </c>
      <c r="O217" s="6">
        <v>0</v>
      </c>
      <c r="P217" s="6">
        <v>0</v>
      </c>
      <c r="Q217" s="6">
        <v>-349638.48656188475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50517016.160760529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16847039.324045386</v>
      </c>
      <c r="J218" s="5">
        <v>2403944.9773756</v>
      </c>
      <c r="K218" s="5">
        <v>1128226.1357466001</v>
      </c>
      <c r="L218" s="5">
        <v>0</v>
      </c>
      <c r="M218" s="5">
        <v>0</v>
      </c>
      <c r="N218" s="6">
        <v>15660962.772765439</v>
      </c>
      <c r="O218" s="6">
        <v>0</v>
      </c>
      <c r="P218" s="6">
        <v>0</v>
      </c>
      <c r="Q218" s="6">
        <v>10725687.818790942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47391678.860997833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131862615.95393017</v>
      </c>
      <c r="J219" s="5">
        <v>11852476.606334999</v>
      </c>
      <c r="K219" s="5">
        <v>5113405.6289593</v>
      </c>
      <c r="L219" s="5">
        <v>0</v>
      </c>
      <c r="M219" s="5">
        <v>0</v>
      </c>
      <c r="N219" s="6">
        <v>78499734.183755785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232226539.71867916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35175341.828499526</v>
      </c>
      <c r="J220" s="5">
        <v>3402212.3981900001</v>
      </c>
      <c r="K220" s="5">
        <v>1192332.1266968001</v>
      </c>
      <c r="L220" s="5">
        <v>0</v>
      </c>
      <c r="M220" s="5">
        <v>0</v>
      </c>
      <c r="N220" s="6">
        <v>22396189.408400673</v>
      </c>
      <c r="O220" s="6">
        <v>0</v>
      </c>
      <c r="P220" s="6">
        <v>0</v>
      </c>
      <c r="Q220" s="6">
        <v>6328448.743198812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69801184.728731155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13967417.394351218</v>
      </c>
      <c r="J221" s="5">
        <v>641655.38461537997</v>
      </c>
      <c r="K221" s="5">
        <v>272224.27149320999</v>
      </c>
      <c r="L221" s="5">
        <v>0</v>
      </c>
      <c r="M221" s="5">
        <v>0</v>
      </c>
      <c r="N221" s="6">
        <v>4033021.3932801392</v>
      </c>
      <c r="O221" s="6">
        <v>0</v>
      </c>
      <c r="P221" s="6">
        <v>0</v>
      </c>
      <c r="Q221" s="6">
        <v>2641868.7997174151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22075035.612483323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17922596.512402616</v>
      </c>
      <c r="J222" s="5">
        <v>2403020.1809955002</v>
      </c>
      <c r="K222" s="5">
        <v>818406.57013574999</v>
      </c>
      <c r="L222" s="5">
        <v>0</v>
      </c>
      <c r="M222" s="5">
        <v>0</v>
      </c>
      <c r="N222" s="6">
        <v>12410887.832273522</v>
      </c>
      <c r="O222" s="6">
        <v>0</v>
      </c>
      <c r="P222" s="6">
        <v>0</v>
      </c>
      <c r="Q222" s="6">
        <v>3313751.2052506357</v>
      </c>
      <c r="R222" s="6">
        <v>0</v>
      </c>
      <c r="S222" s="6">
        <v>0</v>
      </c>
      <c r="T222" s="6">
        <v>0</v>
      </c>
      <c r="U222" s="6">
        <v>633943.27741641295</v>
      </c>
      <c r="V222" s="7">
        <f t="shared" si="3"/>
        <v>37502605.57847444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57683873.624458559</v>
      </c>
      <c r="J223" s="5">
        <v>6083957.6470587999</v>
      </c>
      <c r="K223" s="5">
        <v>1995540.0633483999</v>
      </c>
      <c r="L223" s="5">
        <v>0</v>
      </c>
      <c r="M223" s="5">
        <v>0</v>
      </c>
      <c r="N223" s="6">
        <v>31250883.378719896</v>
      </c>
      <c r="O223" s="6">
        <v>0</v>
      </c>
      <c r="P223" s="6">
        <v>0</v>
      </c>
      <c r="Q223" s="6">
        <v>-12844512.076770816</v>
      </c>
      <c r="R223" s="6">
        <v>0</v>
      </c>
      <c r="S223" s="6">
        <v>0</v>
      </c>
      <c r="T223" s="6">
        <v>0</v>
      </c>
      <c r="U223" s="6">
        <v>2040346.3233833227</v>
      </c>
      <c r="V223" s="7">
        <f t="shared" si="3"/>
        <v>86210088.960198149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37408500.68696326</v>
      </c>
      <c r="J224" s="5">
        <v>2657750.8144796998</v>
      </c>
      <c r="K224" s="5">
        <v>1262464.3800905</v>
      </c>
      <c r="L224" s="5">
        <v>0</v>
      </c>
      <c r="M224" s="5">
        <v>0</v>
      </c>
      <c r="N224" s="6">
        <v>16752784.798622852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1323182.5819610846</v>
      </c>
      <c r="V224" s="7">
        <f t="shared" si="3"/>
        <v>59404683.262117401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25913350.160182416</v>
      </c>
      <c r="J225" s="5">
        <v>2317110.1809955002</v>
      </c>
      <c r="K225" s="5">
        <v>977672.49773755996</v>
      </c>
      <c r="L225" s="5">
        <v>0</v>
      </c>
      <c r="M225" s="5">
        <v>0</v>
      </c>
      <c r="N225" s="6">
        <v>13370268.08445912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916585.61403293966</v>
      </c>
      <c r="V225" s="7">
        <f t="shared" si="3"/>
        <v>43494986.53740754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36539484.044511423</v>
      </c>
      <c r="J226" s="5">
        <v>5171493.2126697004</v>
      </c>
      <c r="K226" s="5">
        <v>2501776.3619908998</v>
      </c>
      <c r="L226" s="5">
        <v>0</v>
      </c>
      <c r="M226" s="5">
        <v>0</v>
      </c>
      <c r="N226" s="6">
        <v>32864966.555355668</v>
      </c>
      <c r="O226" s="6">
        <v>0</v>
      </c>
      <c r="P226" s="6">
        <v>0</v>
      </c>
      <c r="Q226" s="6">
        <v>27544090.759700924</v>
      </c>
      <c r="R226" s="6">
        <v>0</v>
      </c>
      <c r="S226" s="6">
        <v>0</v>
      </c>
      <c r="T226" s="6">
        <v>0</v>
      </c>
      <c r="U226" s="6">
        <v>1292444.4432062402</v>
      </c>
      <c r="V226" s="7">
        <f t="shared" si="3"/>
        <v>105914255.37743485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35954518.283166848</v>
      </c>
      <c r="J227" s="5">
        <v>3367794.3438913999</v>
      </c>
      <c r="K227" s="5">
        <v>1334855.6742082001</v>
      </c>
      <c r="L227" s="5">
        <v>0</v>
      </c>
      <c r="M227" s="5">
        <v>0</v>
      </c>
      <c r="N227" s="6">
        <v>37560102.904938042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1281877.7146842447</v>
      </c>
      <c r="V227" s="7">
        <f t="shared" si="3"/>
        <v>79499148.920888737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38216859.190126084</v>
      </c>
      <c r="J228" s="5">
        <v>3272603.0316742002</v>
      </c>
      <c r="K228" s="5">
        <v>1319763.2126696999</v>
      </c>
      <c r="L228" s="5">
        <v>0</v>
      </c>
      <c r="M228" s="5">
        <v>0</v>
      </c>
      <c r="N228" s="6">
        <v>22406859.674262345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1362536.4060011387</v>
      </c>
      <c r="V228" s="7">
        <f t="shared" si="3"/>
        <v>66578621.514733464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21654345.892188039</v>
      </c>
      <c r="J229" s="5">
        <v>1010557.0588234999</v>
      </c>
      <c r="K229" s="5">
        <v>456424.69683258003</v>
      </c>
      <c r="L229" s="5">
        <v>0</v>
      </c>
      <c r="M229" s="5">
        <v>0</v>
      </c>
      <c r="N229" s="6">
        <v>9344679.4401783049</v>
      </c>
      <c r="O229" s="6">
        <v>0</v>
      </c>
      <c r="P229" s="6">
        <v>0</v>
      </c>
      <c r="Q229" s="6">
        <v>-3722402.5264047468</v>
      </c>
      <c r="R229" s="6">
        <v>0</v>
      </c>
      <c r="S229" s="6">
        <v>0</v>
      </c>
      <c r="T229" s="6">
        <v>0</v>
      </c>
      <c r="U229" s="6">
        <v>772037.13888320886</v>
      </c>
      <c r="V229" s="7">
        <f t="shared" si="3"/>
        <v>29515641.700500883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20571243.73232067</v>
      </c>
      <c r="J230" s="5">
        <v>1529838.6877828001</v>
      </c>
      <c r="K230" s="5">
        <v>682219.48416289</v>
      </c>
      <c r="L230" s="5">
        <v>0</v>
      </c>
      <c r="M230" s="5">
        <v>0</v>
      </c>
      <c r="N230" s="6">
        <v>8460261.7459106315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733421.56043140776</v>
      </c>
      <c r="V230" s="7">
        <f t="shared" si="3"/>
        <v>31976985.2106084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130439347.37094793</v>
      </c>
      <c r="J231" s="5">
        <v>5245449.5475113001</v>
      </c>
      <c r="K231" s="5">
        <v>2331032.3981900001</v>
      </c>
      <c r="L231" s="5">
        <v>0</v>
      </c>
      <c r="M231" s="5">
        <v>0</v>
      </c>
      <c r="N231" s="6">
        <v>41051713.091024935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4755644.5337270889</v>
      </c>
      <c r="V231" s="7">
        <f t="shared" si="3"/>
        <v>183823186.94140124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53516693.901568785</v>
      </c>
      <c r="J232" s="5">
        <v>2850167.6923076999</v>
      </c>
      <c r="K232" s="5">
        <v>1531249.7828054</v>
      </c>
      <c r="L232" s="5">
        <v>0</v>
      </c>
      <c r="M232" s="5">
        <v>0</v>
      </c>
      <c r="N232" s="6">
        <v>20023970.526206691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1951147.2415786269</v>
      </c>
      <c r="V232" s="7">
        <f t="shared" si="3"/>
        <v>79873229.144467205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49084661.789363697</v>
      </c>
      <c r="J233" s="5">
        <v>2607012.4434389002</v>
      </c>
      <c r="K233" s="5">
        <v>1183537.4298642999</v>
      </c>
      <c r="L233" s="5">
        <v>0</v>
      </c>
      <c r="M233" s="5">
        <v>0</v>
      </c>
      <c r="N233" s="6">
        <v>19559933.153032295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1789561.2653181739</v>
      </c>
      <c r="V233" s="7">
        <f t="shared" si="3"/>
        <v>74224706.08101736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20620197.395685818</v>
      </c>
      <c r="J234" s="5">
        <v>1485399.6832578999</v>
      </c>
      <c r="K234" s="5">
        <v>669576.89592759998</v>
      </c>
      <c r="L234" s="5">
        <v>0</v>
      </c>
      <c r="M234" s="5">
        <v>0</v>
      </c>
      <c r="N234" s="6">
        <v>9121706.4195805136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751784.87937611167</v>
      </c>
      <c r="V234" s="7">
        <f t="shared" si="3"/>
        <v>32648665.273827948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32542589.326892681</v>
      </c>
      <c r="J235" s="5">
        <v>3828152.3076924002</v>
      </c>
      <c r="K235" s="5">
        <v>1385498.1085973</v>
      </c>
      <c r="L235" s="5">
        <v>0</v>
      </c>
      <c r="M235" s="5">
        <v>0</v>
      </c>
      <c r="N235" s="6">
        <v>21031054.333444118</v>
      </c>
      <c r="O235" s="6">
        <v>0</v>
      </c>
      <c r="P235" s="6">
        <v>0</v>
      </c>
      <c r="Q235" s="6">
        <v>-11680936.055231052</v>
      </c>
      <c r="R235" s="6">
        <v>0</v>
      </c>
      <c r="S235" s="6">
        <v>0</v>
      </c>
      <c r="T235" s="6">
        <v>0</v>
      </c>
      <c r="U235" s="6">
        <v>1200090.96</v>
      </c>
      <c r="V235" s="7">
        <f t="shared" si="3"/>
        <v>48306448.981395453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32041109.638829097</v>
      </c>
      <c r="J236" s="5">
        <v>2092790.8144795999</v>
      </c>
      <c r="K236" s="5">
        <v>652659.59276018001</v>
      </c>
      <c r="L236" s="5">
        <v>0</v>
      </c>
      <c r="M236" s="5">
        <v>0</v>
      </c>
      <c r="N236" s="6">
        <v>10745724.675283886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1157695.3800000001</v>
      </c>
      <c r="V236" s="7">
        <f t="shared" si="3"/>
        <v>46689980.101352766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23872872.098413475</v>
      </c>
      <c r="J237" s="5">
        <v>2164461.040724</v>
      </c>
      <c r="K237" s="5">
        <v>763751.70135747001</v>
      </c>
      <c r="L237" s="5">
        <v>0</v>
      </c>
      <c r="M237" s="5">
        <v>0</v>
      </c>
      <c r="N237" s="6">
        <v>10147173.899604082</v>
      </c>
      <c r="O237" s="6">
        <v>0</v>
      </c>
      <c r="P237" s="6">
        <v>0</v>
      </c>
      <c r="Q237" s="6">
        <v>-3054839.7631953494</v>
      </c>
      <c r="R237" s="6">
        <v>0</v>
      </c>
      <c r="S237" s="6">
        <v>0</v>
      </c>
      <c r="T237" s="6">
        <v>0</v>
      </c>
      <c r="U237" s="6">
        <v>587562.66</v>
      </c>
      <c r="V237" s="7">
        <f t="shared" si="3"/>
        <v>34480981.636903673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49910054.887324929</v>
      </c>
      <c r="J238" s="5">
        <v>5667224.8868778003</v>
      </c>
      <c r="K238" s="5">
        <v>1752703.1493213</v>
      </c>
      <c r="L238" s="5">
        <v>0</v>
      </c>
      <c r="M238" s="5">
        <v>0</v>
      </c>
      <c r="N238" s="6">
        <v>30568491.84599692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2172529.44</v>
      </c>
      <c r="V238" s="7">
        <f t="shared" si="3"/>
        <v>90071004.209520951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18105650.842519764</v>
      </c>
      <c r="J239" s="5">
        <v>1123366.7873303001</v>
      </c>
      <c r="K239" s="5">
        <v>326938.68778281001</v>
      </c>
      <c r="L239" s="5">
        <v>0</v>
      </c>
      <c r="M239" s="5">
        <v>0</v>
      </c>
      <c r="N239" s="6">
        <v>6220826.2509319875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567176.13618402614</v>
      </c>
      <c r="V239" s="7">
        <f t="shared" si="3"/>
        <v>26343958.704748888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43456429.199759707</v>
      </c>
      <c r="J240" s="5">
        <v>3089041.4027149002</v>
      </c>
      <c r="K240" s="5">
        <v>1075748.2443438999</v>
      </c>
      <c r="L240" s="5">
        <v>0</v>
      </c>
      <c r="M240" s="5">
        <v>0</v>
      </c>
      <c r="N240" s="6">
        <v>17786069.929450639</v>
      </c>
      <c r="O240" s="6">
        <v>0</v>
      </c>
      <c r="P240" s="6">
        <v>0</v>
      </c>
      <c r="Q240" s="6">
        <v>-377742.75389849569</v>
      </c>
      <c r="R240" s="6">
        <v>0</v>
      </c>
      <c r="S240" s="6">
        <v>0</v>
      </c>
      <c r="T240" s="6">
        <v>0</v>
      </c>
      <c r="U240" s="6">
        <v>1361312.5438159737</v>
      </c>
      <c r="V240" s="7">
        <f t="shared" si="3"/>
        <v>66390858.566186622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51312180.028234005</v>
      </c>
      <c r="J241" s="5">
        <v>3454359.3665157999</v>
      </c>
      <c r="K241" s="5">
        <v>1212981.8823529</v>
      </c>
      <c r="L241" s="5">
        <v>0</v>
      </c>
      <c r="M241" s="5">
        <v>0</v>
      </c>
      <c r="N241" s="6">
        <v>22238013.819513589</v>
      </c>
      <c r="O241" s="6">
        <v>0</v>
      </c>
      <c r="P241" s="6">
        <v>0</v>
      </c>
      <c r="Q241" s="6">
        <v>-6881284.9632508252</v>
      </c>
      <c r="R241" s="6">
        <v>0</v>
      </c>
      <c r="S241" s="6">
        <v>0</v>
      </c>
      <c r="T241" s="6">
        <v>0</v>
      </c>
      <c r="U241" s="6">
        <v>1382724.36</v>
      </c>
      <c r="V241" s="7">
        <f t="shared" si="3"/>
        <v>72718974.493365467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147268830.73508811</v>
      </c>
      <c r="J242" s="5">
        <v>5959018.0542986998</v>
      </c>
      <c r="K242" s="5">
        <v>3394516.8416289999</v>
      </c>
      <c r="L242" s="5">
        <v>0</v>
      </c>
      <c r="M242" s="5">
        <v>0</v>
      </c>
      <c r="N242" s="6">
        <v>42531478.728289664</v>
      </c>
      <c r="O242" s="6">
        <v>0</v>
      </c>
      <c r="P242" s="6">
        <v>0</v>
      </c>
      <c r="Q242" s="6">
        <v>43178953.047312617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247318797.40661809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80609195.794554532</v>
      </c>
      <c r="J243" s="5">
        <v>6750447.6470587999</v>
      </c>
      <c r="K243" s="5">
        <v>2398372.479638</v>
      </c>
      <c r="L243" s="5">
        <v>0</v>
      </c>
      <c r="M243" s="5">
        <v>0</v>
      </c>
      <c r="N243" s="6">
        <v>34278991.899721667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2459070</v>
      </c>
      <c r="V243" s="7">
        <f t="shared" si="3"/>
        <v>126496077.82097299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11492424.545529896</v>
      </c>
      <c r="J244" s="5">
        <v>665719.50226245006</v>
      </c>
      <c r="K244" s="5">
        <v>324466.55203620001</v>
      </c>
      <c r="L244" s="5">
        <v>0</v>
      </c>
      <c r="M244" s="5">
        <v>0</v>
      </c>
      <c r="N244" s="6">
        <v>4920478.6491017137</v>
      </c>
      <c r="O244" s="6">
        <v>0</v>
      </c>
      <c r="P244" s="6">
        <v>0</v>
      </c>
      <c r="Q244" s="6">
        <v>9125865.8406537697</v>
      </c>
      <c r="R244" s="6">
        <v>0</v>
      </c>
      <c r="S244" s="6">
        <v>0</v>
      </c>
      <c r="T244" s="6">
        <v>0</v>
      </c>
      <c r="U244" s="6">
        <v>665731.26</v>
      </c>
      <c r="V244" s="7">
        <f t="shared" si="3"/>
        <v>27194686.349584032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98669893.31345737</v>
      </c>
      <c r="J245" s="5">
        <v>6847584.6153846001</v>
      </c>
      <c r="K245" s="5">
        <v>2604166.9230769002</v>
      </c>
      <c r="L245" s="5">
        <v>0</v>
      </c>
      <c r="M245" s="5">
        <v>0</v>
      </c>
      <c r="N245" s="6">
        <v>57277971.588499546</v>
      </c>
      <c r="O245" s="6">
        <v>0</v>
      </c>
      <c r="P245" s="6">
        <v>0</v>
      </c>
      <c r="Q245" s="6">
        <v>-15298613.990793016</v>
      </c>
      <c r="R245" s="6">
        <v>0</v>
      </c>
      <c r="S245" s="6">
        <v>0</v>
      </c>
      <c r="T245" s="6">
        <v>0</v>
      </c>
      <c r="U245" s="6">
        <v>2703045.42</v>
      </c>
      <c r="V245" s="7">
        <f t="shared" si="3"/>
        <v>152804047.86962539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120742327.58023028</v>
      </c>
      <c r="J246" s="5">
        <v>9497631.9457013998</v>
      </c>
      <c r="K246" s="5">
        <v>4758648.0904976996</v>
      </c>
      <c r="L246" s="5">
        <v>0</v>
      </c>
      <c r="M246" s="5">
        <v>0</v>
      </c>
      <c r="N246" s="6">
        <v>94659377.270679548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4660474.32</v>
      </c>
      <c r="V246" s="7">
        <f t="shared" si="3"/>
        <v>234318459.20710891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33259534.634503894</v>
      </c>
      <c r="J247" s="5">
        <v>2430638.1447963999</v>
      </c>
      <c r="K247" s="5">
        <v>1314188.1266968001</v>
      </c>
      <c r="L247" s="5">
        <v>0</v>
      </c>
      <c r="M247" s="5">
        <v>0</v>
      </c>
      <c r="N247" s="6">
        <v>22232583.277330283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1066833.3599999999</v>
      </c>
      <c r="V247" s="7">
        <f t="shared" si="3"/>
        <v>60303777.543327376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25740559.628675539</v>
      </c>
      <c r="J248" s="5">
        <v>1439402.2624434</v>
      </c>
      <c r="K248" s="5">
        <v>824907.21266968001</v>
      </c>
      <c r="L248" s="5">
        <v>0</v>
      </c>
      <c r="M248" s="5">
        <v>0</v>
      </c>
      <c r="N248" s="6">
        <v>28488808.331380375</v>
      </c>
      <c r="O248" s="6">
        <v>0</v>
      </c>
      <c r="P248" s="6">
        <v>0</v>
      </c>
      <c r="Q248" s="6">
        <v>-4815145.9496157328</v>
      </c>
      <c r="R248" s="6">
        <v>0</v>
      </c>
      <c r="S248" s="6">
        <v>0</v>
      </c>
      <c r="T248" s="6">
        <v>0</v>
      </c>
      <c r="U248" s="6">
        <v>999109.08</v>
      </c>
      <c r="V248" s="7">
        <f t="shared" si="3"/>
        <v>52677640.565553263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777</v>
      </c>
      <c r="F249" s="15" t="s">
        <v>766</v>
      </c>
      <c r="G249" s="5">
        <v>0</v>
      </c>
      <c r="H249" s="5">
        <v>0</v>
      </c>
      <c r="I249" s="5">
        <v>1098183.3736097272</v>
      </c>
      <c r="J249" s="5">
        <v>48574.000000000997</v>
      </c>
      <c r="K249" s="5">
        <v>1064.0542986425</v>
      </c>
      <c r="L249" s="5">
        <v>0</v>
      </c>
      <c r="M249" s="5">
        <v>0</v>
      </c>
      <c r="N249" s="6">
        <v>1273908.4862711637</v>
      </c>
      <c r="O249" s="6">
        <v>0</v>
      </c>
      <c r="P249" s="6">
        <v>0</v>
      </c>
      <c r="Q249" s="6">
        <v>-121942.10880735642</v>
      </c>
      <c r="R249" s="6">
        <v>0</v>
      </c>
      <c r="S249" s="6">
        <v>0</v>
      </c>
      <c r="T249" s="6">
        <v>0</v>
      </c>
      <c r="U249" s="6">
        <v>44874.868855395369</v>
      </c>
      <c r="V249" s="7">
        <f t="shared" si="3"/>
        <v>2344662.6742275734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778</v>
      </c>
      <c r="F250" s="15" t="s">
        <v>766</v>
      </c>
      <c r="G250" s="5">
        <v>0</v>
      </c>
      <c r="H250" s="5">
        <v>0</v>
      </c>
      <c r="I250" s="5">
        <v>7590575.2624871293</v>
      </c>
      <c r="J250" s="5">
        <v>405944.76923077001</v>
      </c>
      <c r="K250" s="5">
        <v>20778.932126697</v>
      </c>
      <c r="L250" s="5">
        <v>0</v>
      </c>
      <c r="M250" s="5">
        <v>0</v>
      </c>
      <c r="N250" s="6">
        <v>7173174.0946159652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310172.30603435636</v>
      </c>
      <c r="V250" s="7">
        <f t="shared" si="3"/>
        <v>15500645.364494918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779</v>
      </c>
      <c r="F251" s="15" t="s">
        <v>766</v>
      </c>
      <c r="G251" s="5">
        <v>0</v>
      </c>
      <c r="H251" s="5">
        <v>0</v>
      </c>
      <c r="I251" s="5">
        <v>7571135.3897992503</v>
      </c>
      <c r="J251" s="5">
        <v>776175.38461537997</v>
      </c>
      <c r="K251" s="5">
        <v>30723.140271493001</v>
      </c>
      <c r="L251" s="5">
        <v>0</v>
      </c>
      <c r="M251" s="5">
        <v>0</v>
      </c>
      <c r="N251" s="6">
        <v>11675284.364353444</v>
      </c>
      <c r="O251" s="6">
        <v>0</v>
      </c>
      <c r="P251" s="6">
        <v>0</v>
      </c>
      <c r="Q251" s="6">
        <v>-5161331.2606509048</v>
      </c>
      <c r="R251" s="6">
        <v>0</v>
      </c>
      <c r="S251" s="6">
        <v>0</v>
      </c>
      <c r="T251" s="6">
        <v>0</v>
      </c>
      <c r="U251" s="6">
        <v>309377.93802770309</v>
      </c>
      <c r="V251" s="7">
        <f t="shared" si="3"/>
        <v>15201364.956416367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780</v>
      </c>
      <c r="F252" s="15" t="s">
        <v>766</v>
      </c>
      <c r="G252" s="5">
        <v>0</v>
      </c>
      <c r="H252" s="5">
        <v>0</v>
      </c>
      <c r="I252" s="5">
        <v>8745.9832773400522</v>
      </c>
      <c r="J252" s="5">
        <v>802.30769230769999</v>
      </c>
      <c r="K252" s="5">
        <v>37.538461538500002</v>
      </c>
      <c r="L252" s="5">
        <v>0</v>
      </c>
      <c r="M252" s="5">
        <v>0</v>
      </c>
      <c r="N252" s="6">
        <v>107143.54045130541</v>
      </c>
      <c r="O252" s="6">
        <v>0</v>
      </c>
      <c r="P252" s="6">
        <v>0</v>
      </c>
      <c r="Q252" s="6">
        <v>-107018.891128973</v>
      </c>
      <c r="R252" s="6">
        <v>0</v>
      </c>
      <c r="S252" s="6">
        <v>0</v>
      </c>
      <c r="T252" s="6">
        <v>0</v>
      </c>
      <c r="U252" s="6">
        <v>357.38553506965928</v>
      </c>
      <c r="V252" s="7">
        <f t="shared" si="3"/>
        <v>10067.864288588322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781</v>
      </c>
      <c r="F253" s="15" t="s">
        <v>766</v>
      </c>
      <c r="G253" s="5">
        <v>0</v>
      </c>
      <c r="H253" s="5">
        <v>0</v>
      </c>
      <c r="I253" s="5">
        <v>666276.10612799041</v>
      </c>
      <c r="J253" s="5">
        <v>57834.923076922998</v>
      </c>
      <c r="K253" s="5">
        <v>4099.9185520361998</v>
      </c>
      <c r="L253" s="5">
        <v>0</v>
      </c>
      <c r="M253" s="5">
        <v>0</v>
      </c>
      <c r="N253" s="6">
        <v>2386550.5386060476</v>
      </c>
      <c r="O253" s="6">
        <v>0</v>
      </c>
      <c r="P253" s="6">
        <v>0</v>
      </c>
      <c r="Q253" s="6">
        <v>-2168917.6775328266</v>
      </c>
      <c r="R253" s="6">
        <v>0</v>
      </c>
      <c r="S253" s="6">
        <v>0</v>
      </c>
      <c r="T253" s="6">
        <v>0</v>
      </c>
      <c r="U253" s="6">
        <v>27225.9201900853</v>
      </c>
      <c r="V253" s="7">
        <f t="shared" si="3"/>
        <v>973069.7290202562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782</v>
      </c>
      <c r="F254" s="15" t="s">
        <v>766</v>
      </c>
      <c r="G254" s="5">
        <v>0</v>
      </c>
      <c r="H254" s="5">
        <v>0</v>
      </c>
      <c r="I254" s="5">
        <v>97858.654746010201</v>
      </c>
      <c r="J254" s="5">
        <v>4057.3846153846998</v>
      </c>
      <c r="K254" s="5">
        <v>155.29411764700001</v>
      </c>
      <c r="L254" s="5">
        <v>0</v>
      </c>
      <c r="M254" s="5">
        <v>0</v>
      </c>
      <c r="N254" s="6">
        <v>137414.09330425033</v>
      </c>
      <c r="O254" s="6">
        <v>0</v>
      </c>
      <c r="P254" s="6">
        <v>0</v>
      </c>
      <c r="Q254" s="6">
        <v>-45368.350934953109</v>
      </c>
      <c r="R254" s="6">
        <v>0</v>
      </c>
      <c r="S254" s="6">
        <v>0</v>
      </c>
      <c r="T254" s="6">
        <v>0</v>
      </c>
      <c r="U254" s="6">
        <v>3998.7805348555898</v>
      </c>
      <c r="V254" s="7">
        <f t="shared" si="3"/>
        <v>198115.85638319471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783</v>
      </c>
      <c r="F255" s="15" t="s">
        <v>766</v>
      </c>
      <c r="G255" s="5">
        <v>0</v>
      </c>
      <c r="H255" s="5">
        <v>0</v>
      </c>
      <c r="I255" s="5">
        <v>536614.71408778336</v>
      </c>
      <c r="J255" s="5">
        <v>11003.076923077</v>
      </c>
      <c r="K255" s="5">
        <v>662.95022624440003</v>
      </c>
      <c r="L255" s="5">
        <v>0</v>
      </c>
      <c r="M255" s="5">
        <v>0</v>
      </c>
      <c r="N255" s="6">
        <v>280827.16742642806</v>
      </c>
      <c r="O255" s="6">
        <v>0</v>
      </c>
      <c r="P255" s="6">
        <v>0</v>
      </c>
      <c r="Q255" s="6">
        <v>82031.89549910638</v>
      </c>
      <c r="R255" s="6">
        <v>0</v>
      </c>
      <c r="S255" s="6">
        <v>0</v>
      </c>
      <c r="T255" s="6">
        <v>0</v>
      </c>
      <c r="U255" s="6">
        <v>21927.590144997495</v>
      </c>
      <c r="V255" s="7">
        <f t="shared" si="3"/>
        <v>933067.39430763666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784</v>
      </c>
      <c r="F256" s="15" t="s">
        <v>766</v>
      </c>
      <c r="G256" s="5">
        <v>0</v>
      </c>
      <c r="H256" s="5">
        <v>0</v>
      </c>
      <c r="I256" s="5">
        <v>3424165.4085822129</v>
      </c>
      <c r="J256" s="5">
        <v>292383.84615385003</v>
      </c>
      <c r="K256" s="5">
        <v>15362.687782805</v>
      </c>
      <c r="L256" s="5">
        <v>0</v>
      </c>
      <c r="M256" s="5">
        <v>0</v>
      </c>
      <c r="N256" s="6">
        <v>3904757.3741400363</v>
      </c>
      <c r="O256" s="6">
        <v>0</v>
      </c>
      <c r="P256" s="6">
        <v>0</v>
      </c>
      <c r="Q256" s="6">
        <v>-533264.84583679354</v>
      </c>
      <c r="R256" s="6">
        <v>0</v>
      </c>
      <c r="S256" s="6">
        <v>0</v>
      </c>
      <c r="T256" s="6">
        <v>0</v>
      </c>
      <c r="U256" s="6">
        <v>139921.05266011384</v>
      </c>
      <c r="V256" s="7">
        <f t="shared" si="3"/>
        <v>7243325.5234822249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785</v>
      </c>
      <c r="F257" s="15" t="s">
        <v>766</v>
      </c>
      <c r="G257" s="5">
        <v>0</v>
      </c>
      <c r="H257" s="5">
        <v>0</v>
      </c>
      <c r="I257" s="5">
        <v>29202.455497454874</v>
      </c>
      <c r="J257" s="5">
        <v>1558.7692307692</v>
      </c>
      <c r="K257" s="5">
        <v>112.6153846154</v>
      </c>
      <c r="L257" s="5">
        <v>0</v>
      </c>
      <c r="M257" s="5">
        <v>0</v>
      </c>
      <c r="N257" s="6">
        <v>84933.587288967537</v>
      </c>
      <c r="O257" s="6">
        <v>0</v>
      </c>
      <c r="P257" s="6">
        <v>0</v>
      </c>
      <c r="Q257" s="6">
        <v>-69722.529619562687</v>
      </c>
      <c r="R257" s="6">
        <v>0</v>
      </c>
      <c r="S257" s="6">
        <v>0</v>
      </c>
      <c r="T257" s="6">
        <v>0</v>
      </c>
      <c r="U257" s="6">
        <v>1193.2946648029636</v>
      </c>
      <c r="V257" s="7">
        <f t="shared" si="3"/>
        <v>47278.192447047288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786</v>
      </c>
      <c r="F258" s="15" t="s">
        <v>766</v>
      </c>
      <c r="G258" s="5">
        <v>0</v>
      </c>
      <c r="H258" s="5">
        <v>0</v>
      </c>
      <c r="I258" s="5">
        <v>4709737.3522055652</v>
      </c>
      <c r="J258" s="5">
        <v>437211.84615385003</v>
      </c>
      <c r="K258" s="5">
        <v>19878.497737557002</v>
      </c>
      <c r="L258" s="5">
        <v>0</v>
      </c>
      <c r="M258" s="5">
        <v>0</v>
      </c>
      <c r="N258" s="6">
        <v>6588864.8530035252</v>
      </c>
      <c r="O258" s="6">
        <v>0</v>
      </c>
      <c r="P258" s="6">
        <v>0</v>
      </c>
      <c r="Q258" s="6">
        <v>-2241637.0245691137</v>
      </c>
      <c r="R258" s="6">
        <v>0</v>
      </c>
      <c r="S258" s="6">
        <v>0</v>
      </c>
      <c r="T258" s="6">
        <v>0</v>
      </c>
      <c r="U258" s="6">
        <v>192453.14680814955</v>
      </c>
      <c r="V258" s="7">
        <f t="shared" si="3"/>
        <v>9706508.6713395324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787</v>
      </c>
      <c r="F259" s="15" t="s">
        <v>766</v>
      </c>
      <c r="G259" s="5">
        <v>0</v>
      </c>
      <c r="H259" s="5">
        <v>0</v>
      </c>
      <c r="I259" s="5">
        <v>5442332.170222275</v>
      </c>
      <c r="J259" s="5">
        <v>189963.53846154001</v>
      </c>
      <c r="K259" s="5">
        <v>8877.3122171945997</v>
      </c>
      <c r="L259" s="5">
        <v>0</v>
      </c>
      <c r="M259" s="5">
        <v>0</v>
      </c>
      <c r="N259" s="6">
        <v>3981148.5678921659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222389.03654447081</v>
      </c>
      <c r="V259" s="7">
        <f t="shared" si="3"/>
        <v>9844710.6253376454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326923479.77123952</v>
      </c>
      <c r="H260" s="5">
        <v>0</v>
      </c>
      <c r="I260" s="5">
        <v>0</v>
      </c>
      <c r="J260" s="5">
        <v>12791104</v>
      </c>
      <c r="K260" s="5">
        <v>6680864.6425339002</v>
      </c>
      <c r="L260" s="5">
        <v>162320114.08249915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13592174.939999999</v>
      </c>
      <c r="T260" s="6">
        <v>0</v>
      </c>
      <c r="U260" s="6">
        <v>0</v>
      </c>
      <c r="V260" s="7">
        <f t="shared" si="3"/>
        <v>522307737.43627256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77770936.001376331</v>
      </c>
      <c r="H261" s="5">
        <v>0</v>
      </c>
      <c r="I261" s="5">
        <v>0</v>
      </c>
      <c r="J261" s="5">
        <v>3959791.9457013002</v>
      </c>
      <c r="K261" s="5">
        <v>2267146.4162896001</v>
      </c>
      <c r="L261" s="5">
        <v>38900331.566161864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3124459.44</v>
      </c>
      <c r="T261" s="6">
        <v>0</v>
      </c>
      <c r="U261" s="6">
        <v>0</v>
      </c>
      <c r="V261" s="7">
        <f t="shared" si="3"/>
        <v>126022665.3695291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119915839.17115447</v>
      </c>
      <c r="H262" s="5">
        <v>0</v>
      </c>
      <c r="I262" s="5">
        <v>0</v>
      </c>
      <c r="J262" s="5">
        <v>8179018.8687782995</v>
      </c>
      <c r="K262" s="5">
        <v>3547964.0090498002</v>
      </c>
      <c r="L262" s="5">
        <v>52611496.412731096</v>
      </c>
      <c r="M262" s="5">
        <v>0</v>
      </c>
      <c r="N262" s="6">
        <v>0</v>
      </c>
      <c r="O262" s="6">
        <v>15764169.118362099</v>
      </c>
      <c r="P262" s="6">
        <v>0</v>
      </c>
      <c r="Q262" s="6">
        <v>0</v>
      </c>
      <c r="R262" s="6">
        <v>0</v>
      </c>
      <c r="S262" s="6">
        <v>8373090.959999999</v>
      </c>
      <c r="T262" s="6">
        <v>0</v>
      </c>
      <c r="U262" s="6">
        <v>0</v>
      </c>
      <c r="V262" s="7">
        <f t="shared" si="3"/>
        <v>208391578.54007578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33101947.409313753</v>
      </c>
      <c r="H263" s="5">
        <v>0</v>
      </c>
      <c r="I263" s="5">
        <v>0</v>
      </c>
      <c r="J263" s="5">
        <v>1174591.9457014001</v>
      </c>
      <c r="K263" s="5">
        <v>751242.64253394003</v>
      </c>
      <c r="L263" s="5">
        <v>19133541.978754181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1418183.64</v>
      </c>
      <c r="T263" s="6">
        <v>0</v>
      </c>
      <c r="U263" s="6">
        <v>0</v>
      </c>
      <c r="V263" s="7">
        <f t="shared" si="3"/>
        <v>55579507.61630328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114079598.98852614</v>
      </c>
      <c r="H264" s="5">
        <v>0</v>
      </c>
      <c r="I264" s="5">
        <v>0</v>
      </c>
      <c r="J264" s="5">
        <v>3550883.1221718998</v>
      </c>
      <c r="K264" s="5">
        <v>2083074.4343890999</v>
      </c>
      <c r="L264" s="5">
        <v>41524396.740741782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4256875.2600000007</v>
      </c>
      <c r="T264" s="6">
        <v>0</v>
      </c>
      <c r="U264" s="6">
        <v>0</v>
      </c>
      <c r="V264" s="7">
        <f t="shared" si="3"/>
        <v>165494828.54582891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36721312.274781674</v>
      </c>
      <c r="H265" s="5">
        <v>35889907.472919986</v>
      </c>
      <c r="I265" s="5">
        <v>0</v>
      </c>
      <c r="J265" s="5">
        <v>3156983.0769230998</v>
      </c>
      <c r="K265" s="5">
        <v>2143929.4751130999</v>
      </c>
      <c r="L265" s="5">
        <v>0</v>
      </c>
      <c r="M265" s="5">
        <v>42852590.409711085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2312520.8400000003</v>
      </c>
      <c r="U265" s="6">
        <v>0</v>
      </c>
      <c r="V265" s="7">
        <f t="shared" si="3"/>
        <v>123077243.54944894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27379794.728572171</v>
      </c>
      <c r="H266" s="5">
        <v>26759890.607472587</v>
      </c>
      <c r="I266" s="5">
        <v>0</v>
      </c>
      <c r="J266" s="5">
        <v>1315620.9049774001</v>
      </c>
      <c r="K266" s="5">
        <v>824421.65610859997</v>
      </c>
      <c r="L266" s="5">
        <v>0</v>
      </c>
      <c r="M266" s="5">
        <v>18607672.180337861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1459794.6</v>
      </c>
      <c r="U266" s="6">
        <v>0</v>
      </c>
      <c r="V266" s="7">
        <f t="shared" si="3"/>
        <v>76347194.677468628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120614320.16290963</v>
      </c>
      <c r="H267" s="5">
        <v>0</v>
      </c>
      <c r="I267" s="5">
        <v>0</v>
      </c>
      <c r="J267" s="5">
        <v>3816534.1176470998</v>
      </c>
      <c r="K267" s="5">
        <v>3002373.0950226001</v>
      </c>
      <c r="L267" s="5">
        <v>47589349.045349747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4706688.42</v>
      </c>
      <c r="T267" s="6">
        <v>0</v>
      </c>
      <c r="U267" s="6">
        <v>0</v>
      </c>
      <c r="V267" s="7">
        <f t="shared" si="3"/>
        <v>179729264.84092906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41332044.480533279</v>
      </c>
      <c r="H268" s="5">
        <v>40396248.395830862</v>
      </c>
      <c r="I268" s="5">
        <v>0</v>
      </c>
      <c r="J268" s="5">
        <v>2380321.3574660998</v>
      </c>
      <c r="K268" s="5">
        <v>1986538.5791855</v>
      </c>
      <c r="L268" s="5">
        <v>0</v>
      </c>
      <c r="M268" s="5">
        <v>32203410.885797456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2861863.0200000005</v>
      </c>
      <c r="U268" s="6">
        <v>0</v>
      </c>
      <c r="V268" s="7">
        <f t="shared" si="3"/>
        <v>121160426.7188132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74661723.298948124</v>
      </c>
      <c r="H269" s="5">
        <v>0</v>
      </c>
      <c r="I269" s="5">
        <v>0</v>
      </c>
      <c r="J269" s="5">
        <v>3030624.4343890999</v>
      </c>
      <c r="K269" s="5">
        <v>1882304.4343890999</v>
      </c>
      <c r="L269" s="5">
        <v>37040400.600842528</v>
      </c>
      <c r="M269" s="5">
        <v>0</v>
      </c>
      <c r="N269" s="6">
        <v>0</v>
      </c>
      <c r="O269" s="6">
        <v>-1580317.8587120308</v>
      </c>
      <c r="P269" s="6">
        <v>0</v>
      </c>
      <c r="Q269" s="6">
        <v>0</v>
      </c>
      <c r="R269" s="6">
        <v>0</v>
      </c>
      <c r="S269" s="6">
        <v>2983687.0200000005</v>
      </c>
      <c r="T269" s="6">
        <v>0</v>
      </c>
      <c r="U269" s="6">
        <v>0</v>
      </c>
      <c r="V269" s="7">
        <f t="shared" si="3"/>
        <v>118018421.92985681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226766000.94797957</v>
      </c>
      <c r="H270" s="5">
        <v>0</v>
      </c>
      <c r="I270" s="5">
        <v>0</v>
      </c>
      <c r="J270" s="5">
        <v>11741589.683258001</v>
      </c>
      <c r="K270" s="5">
        <v>5881217.3574660998</v>
      </c>
      <c r="L270" s="5">
        <v>120922949.77813962</v>
      </c>
      <c r="M270" s="5">
        <v>0</v>
      </c>
      <c r="N270" s="6">
        <v>0</v>
      </c>
      <c r="O270" s="6">
        <v>-15779679.352180891</v>
      </c>
      <c r="P270" s="6">
        <v>0</v>
      </c>
      <c r="Q270" s="6">
        <v>0</v>
      </c>
      <c r="R270" s="6">
        <v>0</v>
      </c>
      <c r="S270" s="6">
        <v>9829310.2200000007</v>
      </c>
      <c r="T270" s="6">
        <v>0</v>
      </c>
      <c r="U270" s="6">
        <v>0</v>
      </c>
      <c r="V270" s="7">
        <f t="shared" si="3"/>
        <v>359361388.63466245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210050906.52176207</v>
      </c>
      <c r="H271" s="5">
        <v>0</v>
      </c>
      <c r="I271" s="5">
        <v>0</v>
      </c>
      <c r="J271" s="5">
        <v>9413052.8959276006</v>
      </c>
      <c r="K271" s="5">
        <v>5504008.4253393998</v>
      </c>
      <c r="L271" s="5">
        <v>111426553.95969832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9149951.5200000014</v>
      </c>
      <c r="T271" s="6">
        <v>0</v>
      </c>
      <c r="U271" s="6">
        <v>0</v>
      </c>
      <c r="V271" s="7">
        <f t="shared" si="3"/>
        <v>345544473.32272738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62930298.661297217</v>
      </c>
      <c r="H272" s="5">
        <v>0</v>
      </c>
      <c r="I272" s="5">
        <v>0</v>
      </c>
      <c r="J272" s="5">
        <v>2245018.3710407</v>
      </c>
      <c r="K272" s="5">
        <v>1257562.8868778001</v>
      </c>
      <c r="L272" s="5">
        <v>29295573.271468453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2457524.5200000005</v>
      </c>
      <c r="T272" s="6">
        <v>0</v>
      </c>
      <c r="U272" s="6">
        <v>0</v>
      </c>
      <c r="V272" s="7">
        <f t="shared" si="3"/>
        <v>98185977.710684165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74206357.414493129</v>
      </c>
      <c r="H273" s="5">
        <v>0</v>
      </c>
      <c r="I273" s="5">
        <v>0</v>
      </c>
      <c r="J273" s="5">
        <v>4124215.5656107999</v>
      </c>
      <c r="K273" s="5">
        <v>1822982.4977376</v>
      </c>
      <c r="L273" s="5">
        <v>40307126.346978724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2569733.46</v>
      </c>
      <c r="T273" s="6">
        <v>0</v>
      </c>
      <c r="U273" s="6">
        <v>0</v>
      </c>
      <c r="V273" s="7">
        <f t="shared" si="3"/>
        <v>123030415.28482024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38850168.418005325</v>
      </c>
      <c r="H274" s="5">
        <v>0</v>
      </c>
      <c r="I274" s="5">
        <v>0</v>
      </c>
      <c r="J274" s="5">
        <v>1338461.0859729</v>
      </c>
      <c r="K274" s="5">
        <v>1235092.5610859999</v>
      </c>
      <c r="L274" s="5">
        <v>17445960.039657786</v>
      </c>
      <c r="M274" s="5">
        <v>0</v>
      </c>
      <c r="N274" s="6">
        <v>0</v>
      </c>
      <c r="O274" s="6">
        <v>-6171943.2320770249</v>
      </c>
      <c r="P274" s="6">
        <v>0</v>
      </c>
      <c r="Q274" s="6">
        <v>0</v>
      </c>
      <c r="R274" s="6">
        <v>0</v>
      </c>
      <c r="S274" s="6">
        <v>1293869.1599999999</v>
      </c>
      <c r="T274" s="6">
        <v>0</v>
      </c>
      <c r="U274" s="6">
        <v>0</v>
      </c>
      <c r="V274" s="7">
        <f t="shared" ref="V274:V291" si="4">+SUM(G274:U274)</f>
        <v>53991608.03264498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99779745.273012385</v>
      </c>
      <c r="H275" s="5">
        <v>0</v>
      </c>
      <c r="I275" s="5">
        <v>0</v>
      </c>
      <c r="J275" s="5">
        <v>4189843.5022624</v>
      </c>
      <c r="K275" s="5">
        <v>2366886.1085973</v>
      </c>
      <c r="L275" s="5">
        <v>46478915.093802072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3878965.08</v>
      </c>
      <c r="T275" s="6">
        <v>0</v>
      </c>
      <c r="U275" s="6">
        <v>0</v>
      </c>
      <c r="V275" s="7">
        <f t="shared" si="4"/>
        <v>156694355.05767417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34872982.706306212</v>
      </c>
      <c r="H276" s="5">
        <v>34083425.811925463</v>
      </c>
      <c r="I276" s="5">
        <v>0</v>
      </c>
      <c r="J276" s="5">
        <v>2432028.3257919</v>
      </c>
      <c r="K276" s="5">
        <v>2116143.3846153999</v>
      </c>
      <c r="L276" s="5">
        <v>0</v>
      </c>
      <c r="M276" s="5">
        <v>31199750.269225392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2252699.2800000003</v>
      </c>
      <c r="U276" s="6">
        <v>0</v>
      </c>
      <c r="V276" s="7">
        <f t="shared" si="4"/>
        <v>106957029.77786437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105174657.65371093</v>
      </c>
      <c r="H277" s="5">
        <v>0</v>
      </c>
      <c r="I277" s="5">
        <v>0</v>
      </c>
      <c r="J277" s="5">
        <v>2669604.4343890999</v>
      </c>
      <c r="K277" s="5">
        <v>1862739.9095023</v>
      </c>
      <c r="L277" s="5">
        <v>36886830.32677941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4207301.82</v>
      </c>
      <c r="T277" s="6">
        <v>0</v>
      </c>
      <c r="U277" s="6">
        <v>0</v>
      </c>
      <c r="V277" s="7">
        <f t="shared" si="4"/>
        <v>150801134.14438173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74094949.014751747</v>
      </c>
      <c r="H278" s="5">
        <v>0</v>
      </c>
      <c r="I278" s="5">
        <v>0</v>
      </c>
      <c r="J278" s="5">
        <v>2900114.1628959002</v>
      </c>
      <c r="K278" s="5">
        <v>1515237.5294118</v>
      </c>
      <c r="L278" s="5">
        <v>33103582.669337478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3023956.2600000002</v>
      </c>
      <c r="T278" s="6">
        <v>0</v>
      </c>
      <c r="U278" s="6">
        <v>0</v>
      </c>
      <c r="V278" s="7">
        <f t="shared" si="4"/>
        <v>114637839.63639693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81498499.752021939</v>
      </c>
      <c r="H279" s="5">
        <v>0</v>
      </c>
      <c r="I279" s="5">
        <v>0</v>
      </c>
      <c r="J279" s="5">
        <v>3832859.4117647</v>
      </c>
      <c r="K279" s="5">
        <v>3301336.8778280001</v>
      </c>
      <c r="L279" s="5">
        <v>48208086.249714635</v>
      </c>
      <c r="M279" s="5">
        <v>0</v>
      </c>
      <c r="N279" s="6">
        <v>0</v>
      </c>
      <c r="O279" s="6">
        <v>-1786915.7191799339</v>
      </c>
      <c r="P279" s="6">
        <v>0</v>
      </c>
      <c r="Q279" s="6">
        <v>0</v>
      </c>
      <c r="R279" s="6">
        <v>0</v>
      </c>
      <c r="S279" s="6">
        <v>3496822.5600000005</v>
      </c>
      <c r="T279" s="6">
        <v>0</v>
      </c>
      <c r="U279" s="6">
        <v>0</v>
      </c>
      <c r="V279" s="7">
        <f t="shared" si="4"/>
        <v>138550689.13214934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79138508.667770863</v>
      </c>
      <c r="H280" s="5">
        <v>0</v>
      </c>
      <c r="I280" s="5">
        <v>0</v>
      </c>
      <c r="J280" s="5">
        <v>3925079.2307691998</v>
      </c>
      <c r="K280" s="5">
        <v>2311796.5067873001</v>
      </c>
      <c r="L280" s="5">
        <v>41308049.969787851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3293686.98</v>
      </c>
      <c r="T280" s="6">
        <v>0</v>
      </c>
      <c r="U280" s="6">
        <v>0</v>
      </c>
      <c r="V280" s="7">
        <f t="shared" si="4"/>
        <v>129977121.35511522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35320571.857667223</v>
      </c>
      <c r="H281" s="5">
        <v>34520881.126921415</v>
      </c>
      <c r="I281" s="5">
        <v>0</v>
      </c>
      <c r="J281" s="5">
        <v>1804605.7466062999</v>
      </c>
      <c r="K281" s="5">
        <v>1045163.1493213</v>
      </c>
      <c r="L281" s="5">
        <v>0</v>
      </c>
      <c r="M281" s="5">
        <v>24866292.907650001</v>
      </c>
      <c r="N281" s="6">
        <v>0</v>
      </c>
      <c r="O281" s="6">
        <v>0</v>
      </c>
      <c r="P281" s="6">
        <v>2814728.5054348111</v>
      </c>
      <c r="Q281" s="6">
        <v>0</v>
      </c>
      <c r="R281" s="6">
        <v>0</v>
      </c>
      <c r="S281" s="6">
        <v>0</v>
      </c>
      <c r="T281" s="6">
        <v>2775712.86</v>
      </c>
      <c r="U281" s="6">
        <v>0</v>
      </c>
      <c r="V281" s="7">
        <f t="shared" si="4"/>
        <v>103147956.15360107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91621132.041532665</v>
      </c>
      <c r="H282" s="5">
        <v>0</v>
      </c>
      <c r="I282" s="5">
        <v>0</v>
      </c>
      <c r="J282" s="5">
        <v>4062670.8144796998</v>
      </c>
      <c r="K282" s="5">
        <v>3349134.9230769002</v>
      </c>
      <c r="L282" s="5">
        <v>51752380.432242215</v>
      </c>
      <c r="M282" s="5">
        <v>0</v>
      </c>
      <c r="N282" s="6">
        <v>0</v>
      </c>
      <c r="O282" s="6">
        <v>-10083473.918277608</v>
      </c>
      <c r="P282" s="6">
        <v>0</v>
      </c>
      <c r="Q282" s="6">
        <v>0</v>
      </c>
      <c r="R282" s="6">
        <v>0</v>
      </c>
      <c r="S282" s="6">
        <v>3090564.18</v>
      </c>
      <c r="T282" s="6">
        <v>0</v>
      </c>
      <c r="U282" s="6">
        <v>0</v>
      </c>
      <c r="V282" s="7">
        <f t="shared" si="4"/>
        <v>143792408.47305387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77697033.061032236</v>
      </c>
      <c r="H283" s="5">
        <v>0</v>
      </c>
      <c r="I283" s="5">
        <v>0</v>
      </c>
      <c r="J283" s="5">
        <v>3543285.6561086001</v>
      </c>
      <c r="K283" s="5">
        <v>2374722.7782804999</v>
      </c>
      <c r="L283" s="5">
        <v>45136523.501939029</v>
      </c>
      <c r="M283" s="5">
        <v>0</v>
      </c>
      <c r="N283" s="6">
        <v>0</v>
      </c>
      <c r="O283" s="6">
        <v>-1596305.447975744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129828259.54938462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15938152.011322182</v>
      </c>
      <c r="H284" s="5">
        <v>0</v>
      </c>
      <c r="I284" s="5">
        <v>0</v>
      </c>
      <c r="J284" s="5">
        <v>556246.60633484996</v>
      </c>
      <c r="K284" s="5">
        <v>375449.74660633999</v>
      </c>
      <c r="L284" s="5">
        <v>5830825.0914596338</v>
      </c>
      <c r="M284" s="5">
        <v>0</v>
      </c>
      <c r="N284" s="6">
        <v>0</v>
      </c>
      <c r="O284" s="6">
        <v>2614002.9079355709</v>
      </c>
      <c r="P284" s="6">
        <v>0</v>
      </c>
      <c r="Q284" s="6">
        <v>0</v>
      </c>
      <c r="R284" s="6">
        <v>0</v>
      </c>
      <c r="S284" s="6">
        <v>670091.94000000006</v>
      </c>
      <c r="T284" s="6">
        <v>0</v>
      </c>
      <c r="U284" s="6">
        <v>0</v>
      </c>
      <c r="V284" s="7">
        <f t="shared" si="4"/>
        <v>25984768.303658575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114524270.19242473</v>
      </c>
      <c r="H285" s="5">
        <v>0</v>
      </c>
      <c r="I285" s="5">
        <v>0</v>
      </c>
      <c r="J285" s="5">
        <v>3622220.4072397999</v>
      </c>
      <c r="K285" s="5">
        <v>3460006.7963800998</v>
      </c>
      <c r="L285" s="5">
        <v>56073027.078624047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4641615.3599999994</v>
      </c>
      <c r="T285" s="6">
        <v>0</v>
      </c>
      <c r="U285" s="6">
        <v>0</v>
      </c>
      <c r="V285" s="7">
        <f t="shared" si="4"/>
        <v>182321139.8346687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105255892.84545872</v>
      </c>
      <c r="H286" s="5">
        <v>0</v>
      </c>
      <c r="I286" s="5">
        <v>0</v>
      </c>
      <c r="J286" s="5">
        <v>3862959.0950226001</v>
      </c>
      <c r="K286" s="5">
        <v>3260611.7647059001</v>
      </c>
      <c r="L286" s="5">
        <v>55802826.03750436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4030338.42</v>
      </c>
      <c r="T286" s="6">
        <v>0</v>
      </c>
      <c r="U286" s="6">
        <v>0</v>
      </c>
      <c r="V286" s="7">
        <f t="shared" si="4"/>
        <v>172212628.16269156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56194918.098410554</v>
      </c>
      <c r="H287" s="5">
        <v>54922612.675400712</v>
      </c>
      <c r="I287" s="5">
        <v>0</v>
      </c>
      <c r="J287" s="5">
        <v>5906165.7918552002</v>
      </c>
      <c r="K287" s="5">
        <v>4949730.1357466001</v>
      </c>
      <c r="L287" s="5">
        <v>0</v>
      </c>
      <c r="M287" s="5">
        <v>78179060.614291474</v>
      </c>
      <c r="N287" s="6">
        <v>0</v>
      </c>
      <c r="O287" s="6">
        <v>0</v>
      </c>
      <c r="P287" s="6">
        <v>-5358099.5636232356</v>
      </c>
      <c r="Q287" s="6">
        <v>0</v>
      </c>
      <c r="R287" s="6">
        <v>0</v>
      </c>
      <c r="S287" s="6">
        <v>0</v>
      </c>
      <c r="T287" s="6">
        <v>4556820.6000000006</v>
      </c>
      <c r="U287" s="6">
        <v>0</v>
      </c>
      <c r="V287" s="7">
        <f t="shared" si="4"/>
        <v>199351208.35208127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81891556.624513954</v>
      </c>
      <c r="H288" s="5">
        <v>0</v>
      </c>
      <c r="I288" s="5">
        <v>0</v>
      </c>
      <c r="J288" s="5">
        <v>2598711.6742081</v>
      </c>
      <c r="K288" s="5">
        <v>1295069.4479638</v>
      </c>
      <c r="L288" s="5">
        <v>40121229.644288003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3079524.6</v>
      </c>
      <c r="T288" s="6">
        <v>0</v>
      </c>
      <c r="U288" s="6">
        <v>0</v>
      </c>
      <c r="V288" s="7">
        <f t="shared" si="4"/>
        <v>128986091.99097386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60977986.16070094</v>
      </c>
      <c r="H289" s="5">
        <v>0</v>
      </c>
      <c r="I289" s="5">
        <v>0</v>
      </c>
      <c r="J289" s="5">
        <v>1576668.8235293999</v>
      </c>
      <c r="K289" s="5">
        <v>686689.72850678</v>
      </c>
      <c r="L289" s="5">
        <v>14985781.924407402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2267127.7199999997</v>
      </c>
      <c r="T289" s="6">
        <v>0</v>
      </c>
      <c r="U289" s="6">
        <v>0</v>
      </c>
      <c r="V289" s="7">
        <f t="shared" si="4"/>
        <v>80494254.35714452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230081935.80876529</v>
      </c>
      <c r="H290" s="5">
        <v>0</v>
      </c>
      <c r="I290" s="5">
        <v>0</v>
      </c>
      <c r="J290" s="5">
        <v>8912626.8416290004</v>
      </c>
      <c r="K290" s="5">
        <v>5430449.7194569996</v>
      </c>
      <c r="L290" s="5">
        <v>115181077.19083357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8263126.7999999998</v>
      </c>
      <c r="T290" s="6">
        <v>0</v>
      </c>
      <c r="U290" s="6">
        <v>0</v>
      </c>
      <c r="V290" s="7">
        <f t="shared" si="4"/>
        <v>367869216.36068487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35766076.697820492</v>
      </c>
      <c r="H291" s="5">
        <v>34956299.321461789</v>
      </c>
      <c r="I291" s="5">
        <v>0</v>
      </c>
      <c r="J291" s="5">
        <v>3054088.280543</v>
      </c>
      <c r="K291" s="5">
        <v>2798157.239819</v>
      </c>
      <c r="L291" s="5">
        <v>0</v>
      </c>
      <c r="M291" s="5">
        <v>46349108.087874927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2689362.54</v>
      </c>
      <c r="U291" s="6">
        <v>0</v>
      </c>
      <c r="V291" s="7">
        <f t="shared" si="4"/>
        <v>125613092.16751923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41269945.437326565</v>
      </c>
      <c r="H292" s="5">
        <v>40335555.332953125</v>
      </c>
      <c r="I292" s="5">
        <v>0</v>
      </c>
      <c r="J292" s="5">
        <v>2408506.2443439001</v>
      </c>
      <c r="K292" s="5">
        <v>1812216.5339366</v>
      </c>
      <c r="L292" s="5">
        <v>0</v>
      </c>
      <c r="M292" s="5">
        <v>42841835.6129345</v>
      </c>
      <c r="N292" s="6">
        <v>0</v>
      </c>
      <c r="O292" s="6">
        <v>0</v>
      </c>
      <c r="P292" s="6">
        <v>-1553005.5712088167</v>
      </c>
      <c r="Q292" s="6">
        <v>0</v>
      </c>
      <c r="R292" s="6">
        <v>0</v>
      </c>
      <c r="S292" s="6">
        <v>0</v>
      </c>
      <c r="T292" s="6">
        <v>2483999.1</v>
      </c>
      <c r="U292" s="6">
        <v>0</v>
      </c>
      <c r="V292" s="7">
        <f t="shared" ref="V292:V337" si="5">+SUM(G292:U292)</f>
        <v>129599052.69028588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86942865.680903882</v>
      </c>
      <c r="H293" s="5">
        <v>0</v>
      </c>
      <c r="I293" s="5">
        <v>0</v>
      </c>
      <c r="J293" s="5">
        <v>3719381.2760180999</v>
      </c>
      <c r="K293" s="5">
        <v>1660682.9411764999</v>
      </c>
      <c r="L293" s="5">
        <v>45168743.37628378</v>
      </c>
      <c r="M293" s="5">
        <v>0</v>
      </c>
      <c r="N293" s="6">
        <v>0</v>
      </c>
      <c r="O293" s="6">
        <v>35900246.304210156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178579519.57859242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37756699.958642371</v>
      </c>
      <c r="H294" s="5">
        <v>0</v>
      </c>
      <c r="I294" s="5">
        <v>0</v>
      </c>
      <c r="J294" s="5">
        <v>1484244.1357466001</v>
      </c>
      <c r="K294" s="5">
        <v>906475.93665159005</v>
      </c>
      <c r="L294" s="5">
        <v>18207302.748209953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1479980.34</v>
      </c>
      <c r="T294" s="6">
        <v>0</v>
      </c>
      <c r="U294" s="6">
        <v>0</v>
      </c>
      <c r="V294" s="7">
        <f t="shared" si="5"/>
        <v>59834703.119250514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113820774.31569985</v>
      </c>
      <c r="H295" s="5">
        <v>0</v>
      </c>
      <c r="I295" s="5">
        <v>0</v>
      </c>
      <c r="J295" s="5">
        <v>5761172.3529412001</v>
      </c>
      <c r="K295" s="5">
        <v>3138002.6696833</v>
      </c>
      <c r="L295" s="5">
        <v>57170515.280056275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4531794.12</v>
      </c>
      <c r="T295" s="6">
        <v>0</v>
      </c>
      <c r="U295" s="6">
        <v>0</v>
      </c>
      <c r="V295" s="7">
        <f t="shared" si="5"/>
        <v>184422258.73838061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62959856.506799899</v>
      </c>
      <c r="H296" s="5">
        <v>61534386.560830019</v>
      </c>
      <c r="I296" s="5">
        <v>0</v>
      </c>
      <c r="J296" s="5">
        <v>5279773.0316741997</v>
      </c>
      <c r="K296" s="5">
        <v>4453419.8552035997</v>
      </c>
      <c r="L296" s="5">
        <v>0</v>
      </c>
      <c r="M296" s="5">
        <v>82779976.306996539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4672004.22</v>
      </c>
      <c r="U296" s="6">
        <v>0</v>
      </c>
      <c r="V296" s="7">
        <f t="shared" si="5"/>
        <v>221679416.48150429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52801349.723901957</v>
      </c>
      <c r="H297" s="5">
        <v>51605877.857952937</v>
      </c>
      <c r="I297" s="5">
        <v>0</v>
      </c>
      <c r="J297" s="5">
        <v>3378805.7918552002</v>
      </c>
      <c r="K297" s="5">
        <v>2180682.0090498002</v>
      </c>
      <c r="L297" s="5">
        <v>0</v>
      </c>
      <c r="M297" s="5">
        <v>60171004.151201218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4567843.4399999995</v>
      </c>
      <c r="U297" s="6">
        <v>0</v>
      </c>
      <c r="V297" s="7">
        <f t="shared" si="5"/>
        <v>174705562.97396111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30863049.109647047</v>
      </c>
      <c r="H298" s="5">
        <v>30164280.856545288</v>
      </c>
      <c r="I298" s="5">
        <v>0</v>
      </c>
      <c r="J298" s="5">
        <v>1153463.9819004999</v>
      </c>
      <c r="K298" s="5">
        <v>673914.38914026995</v>
      </c>
      <c r="L298" s="5">
        <v>0</v>
      </c>
      <c r="M298" s="5">
        <v>25081676.118733726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2371302.9</v>
      </c>
      <c r="U298" s="6">
        <v>0</v>
      </c>
      <c r="V298" s="7">
        <f t="shared" si="5"/>
        <v>90307687.355966836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63996128.706449211</v>
      </c>
      <c r="H299" s="5">
        <v>0</v>
      </c>
      <c r="I299" s="5">
        <v>0</v>
      </c>
      <c r="J299" s="5">
        <v>2397641.6289593</v>
      </c>
      <c r="K299" s="5">
        <v>1852163.0135747001</v>
      </c>
      <c r="L299" s="5">
        <v>28720897.446329564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2482543.08</v>
      </c>
      <c r="T299" s="6">
        <v>0</v>
      </c>
      <c r="U299" s="6">
        <v>0</v>
      </c>
      <c r="V299" s="7">
        <f t="shared" si="5"/>
        <v>99449373.875312775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40535392.525010981</v>
      </c>
      <c r="H300" s="5">
        <v>0</v>
      </c>
      <c r="I300" s="5">
        <v>0</v>
      </c>
      <c r="J300" s="5">
        <v>2673955.6561086001</v>
      </c>
      <c r="K300" s="5">
        <v>1632722.0180995001</v>
      </c>
      <c r="L300" s="5">
        <v>22492692.330064252</v>
      </c>
      <c r="M300" s="5">
        <v>0</v>
      </c>
      <c r="N300" s="6">
        <v>0</v>
      </c>
      <c r="O300" s="6">
        <v>-9710973.6670241971</v>
      </c>
      <c r="P300" s="6">
        <v>0</v>
      </c>
      <c r="Q300" s="6">
        <v>0</v>
      </c>
      <c r="R300" s="6">
        <v>0</v>
      </c>
      <c r="S300" s="6">
        <v>1617482.8800000001</v>
      </c>
      <c r="T300" s="6">
        <v>0</v>
      </c>
      <c r="U300" s="6">
        <v>0</v>
      </c>
      <c r="V300" s="7">
        <f t="shared" si="5"/>
        <v>59241271.742259152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34680254.636672489</v>
      </c>
      <c r="H301" s="5">
        <v>0</v>
      </c>
      <c r="I301" s="5">
        <v>0</v>
      </c>
      <c r="J301" s="5">
        <v>1674103.9366516001</v>
      </c>
      <c r="K301" s="5">
        <v>1227588.9140271</v>
      </c>
      <c r="L301" s="5">
        <v>15356873.934302812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1402893.54</v>
      </c>
      <c r="T301" s="6">
        <v>0</v>
      </c>
      <c r="U301" s="6">
        <v>0</v>
      </c>
      <c r="V301" s="7">
        <f t="shared" si="5"/>
        <v>54341714.961654007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47490910.708152443</v>
      </c>
      <c r="H302" s="5">
        <v>0</v>
      </c>
      <c r="I302" s="5">
        <v>0</v>
      </c>
      <c r="J302" s="5">
        <v>1203256.1538462001</v>
      </c>
      <c r="K302" s="5">
        <v>822640.28054297995</v>
      </c>
      <c r="L302" s="5">
        <v>12970765.932239145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1825103.34</v>
      </c>
      <c r="T302" s="6">
        <v>0</v>
      </c>
      <c r="U302" s="6">
        <v>0</v>
      </c>
      <c r="V302" s="7">
        <f t="shared" si="5"/>
        <v>64312676.414780766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288476746.13008231</v>
      </c>
      <c r="H303" s="5">
        <v>0</v>
      </c>
      <c r="I303" s="5">
        <v>0</v>
      </c>
      <c r="J303" s="5">
        <v>35211766.959275998</v>
      </c>
      <c r="K303" s="5">
        <v>14175930.162896</v>
      </c>
      <c r="L303" s="5">
        <v>237990518.37422487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16648763.220000001</v>
      </c>
      <c r="T303" s="6">
        <v>0</v>
      </c>
      <c r="U303" s="6">
        <v>0</v>
      </c>
      <c r="V303" s="7">
        <f t="shared" si="5"/>
        <v>592503724.84647918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86330572.555450559</v>
      </c>
      <c r="H304" s="5">
        <v>0</v>
      </c>
      <c r="I304" s="5">
        <v>0</v>
      </c>
      <c r="J304" s="5">
        <v>3100406.7420814</v>
      </c>
      <c r="K304" s="5">
        <v>2084218.8778281</v>
      </c>
      <c r="L304" s="5">
        <v>47593726.161890216</v>
      </c>
      <c r="M304" s="5">
        <v>0</v>
      </c>
      <c r="N304" s="6">
        <v>0</v>
      </c>
      <c r="O304" s="6">
        <v>-14885779.629332943</v>
      </c>
      <c r="P304" s="6">
        <v>0</v>
      </c>
      <c r="Q304" s="6">
        <v>0</v>
      </c>
      <c r="R304" s="6">
        <v>0</v>
      </c>
      <c r="S304" s="6">
        <v>2800139.7600000002</v>
      </c>
      <c r="T304" s="6">
        <v>0</v>
      </c>
      <c r="U304" s="6">
        <v>0</v>
      </c>
      <c r="V304" s="7">
        <f t="shared" si="5"/>
        <v>127023284.46791735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78156460.166567534</v>
      </c>
      <c r="H305" s="5">
        <v>0</v>
      </c>
      <c r="I305" s="5">
        <v>0</v>
      </c>
      <c r="J305" s="5">
        <v>2980030.7058823998</v>
      </c>
      <c r="K305" s="5">
        <v>1873108.7782805001</v>
      </c>
      <c r="L305" s="5">
        <v>37601357.960992366</v>
      </c>
      <c r="M305" s="5">
        <v>0</v>
      </c>
      <c r="N305" s="6">
        <v>0</v>
      </c>
      <c r="O305" s="6">
        <v>-17613566.678460725</v>
      </c>
      <c r="P305" s="6">
        <v>0</v>
      </c>
      <c r="Q305" s="6">
        <v>0</v>
      </c>
      <c r="R305" s="6">
        <v>0</v>
      </c>
      <c r="S305" s="6">
        <v>2558093.7600000002</v>
      </c>
      <c r="T305" s="6">
        <v>0</v>
      </c>
      <c r="U305" s="6">
        <v>0</v>
      </c>
      <c r="V305" s="7">
        <f t="shared" si="5"/>
        <v>105555484.69326209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65252430.752689302</v>
      </c>
      <c r="H306" s="5">
        <v>0</v>
      </c>
      <c r="I306" s="5">
        <v>0</v>
      </c>
      <c r="J306" s="5">
        <v>2681152.4434389002</v>
      </c>
      <c r="K306" s="5">
        <v>2032746.9230769</v>
      </c>
      <c r="L306" s="5">
        <v>36966683.090604171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2311068.6</v>
      </c>
      <c r="T306" s="6">
        <v>0</v>
      </c>
      <c r="U306" s="6">
        <v>0</v>
      </c>
      <c r="V306" s="7">
        <f t="shared" si="5"/>
        <v>109244081.80980927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215940754.40923092</v>
      </c>
      <c r="H307" s="5">
        <v>0</v>
      </c>
      <c r="I307" s="5">
        <v>0</v>
      </c>
      <c r="J307" s="5">
        <v>13901315.058824001</v>
      </c>
      <c r="K307" s="5">
        <v>6321401.9638008997</v>
      </c>
      <c r="L307" s="5">
        <v>136101619.90640971</v>
      </c>
      <c r="M307" s="5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7717243.3200000012</v>
      </c>
      <c r="T307" s="6">
        <v>0</v>
      </c>
      <c r="U307" s="6">
        <v>0</v>
      </c>
      <c r="V307" s="7">
        <f t="shared" si="5"/>
        <v>379982334.65826553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57254623.373938732</v>
      </c>
      <c r="H308" s="5">
        <v>0</v>
      </c>
      <c r="I308" s="5">
        <v>0</v>
      </c>
      <c r="J308" s="5">
        <v>1941186.9230769</v>
      </c>
      <c r="K308" s="5">
        <v>1345282.1538462001</v>
      </c>
      <c r="L308" s="5">
        <v>27038658.885342188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1929593.16</v>
      </c>
      <c r="T308" s="6">
        <v>0</v>
      </c>
      <c r="U308" s="6">
        <v>0</v>
      </c>
      <c r="V308" s="7">
        <f t="shared" si="5"/>
        <v>89509344.496204019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14497413.662285702</v>
      </c>
      <c r="H309" s="5">
        <v>14169178.67865531</v>
      </c>
      <c r="I309" s="5">
        <v>0</v>
      </c>
      <c r="J309" s="5">
        <v>1061308.3710407</v>
      </c>
      <c r="K309" s="5">
        <v>1088430.4434388999</v>
      </c>
      <c r="L309" s="5">
        <v>0</v>
      </c>
      <c r="M309" s="5">
        <v>11383265.684092386</v>
      </c>
      <c r="N309" s="6">
        <v>0</v>
      </c>
      <c r="O309" s="6">
        <v>0</v>
      </c>
      <c r="P309" s="6">
        <v>-2557567.6114408732</v>
      </c>
      <c r="Q309" s="6">
        <v>0</v>
      </c>
      <c r="R309" s="6">
        <v>0</v>
      </c>
      <c r="S309" s="6">
        <v>0</v>
      </c>
      <c r="T309" s="6">
        <v>829462.14000000013</v>
      </c>
      <c r="U309" s="6">
        <v>0</v>
      </c>
      <c r="V309" s="7">
        <f t="shared" si="5"/>
        <v>40471491.368072122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14807034.836746292</v>
      </c>
      <c r="H310" s="5">
        <v>14471789.740588376</v>
      </c>
      <c r="I310" s="5">
        <v>0</v>
      </c>
      <c r="J310" s="5">
        <v>1161846.8778281</v>
      </c>
      <c r="K310" s="5">
        <v>1509575.6832578999</v>
      </c>
      <c r="L310" s="5">
        <v>0</v>
      </c>
      <c r="M310" s="5">
        <v>13277107.42491537</v>
      </c>
      <c r="N310" s="6">
        <v>0</v>
      </c>
      <c r="O310" s="6">
        <v>0</v>
      </c>
      <c r="P310" s="6">
        <v>-4286427.5131158857</v>
      </c>
      <c r="Q310" s="6">
        <v>0</v>
      </c>
      <c r="R310" s="6">
        <v>0</v>
      </c>
      <c r="S310" s="6">
        <v>0</v>
      </c>
      <c r="T310" s="6">
        <v>806579.46000000008</v>
      </c>
      <c r="U310" s="6">
        <v>0</v>
      </c>
      <c r="V310" s="7">
        <f t="shared" si="5"/>
        <v>41747506.510220155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34292492.706175953</v>
      </c>
      <c r="H311" s="5">
        <v>33516078.647484992</v>
      </c>
      <c r="I311" s="5">
        <v>0</v>
      </c>
      <c r="J311" s="5">
        <v>1880517.6923076999</v>
      </c>
      <c r="K311" s="5">
        <v>1356609.1312217</v>
      </c>
      <c r="L311" s="5">
        <v>0</v>
      </c>
      <c r="M311" s="5">
        <v>25104467.070146598</v>
      </c>
      <c r="N311" s="6">
        <v>0</v>
      </c>
      <c r="O311" s="6">
        <v>0</v>
      </c>
      <c r="P311" s="6">
        <v>17307366.220775127</v>
      </c>
      <c r="Q311" s="6">
        <v>0</v>
      </c>
      <c r="R311" s="6">
        <v>0</v>
      </c>
      <c r="S311" s="6">
        <v>0</v>
      </c>
      <c r="T311" s="6">
        <v>3085054.3800000004</v>
      </c>
      <c r="U311" s="6">
        <v>0</v>
      </c>
      <c r="V311" s="7">
        <f t="shared" si="5"/>
        <v>116542585.84811205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267648942.10795656</v>
      </c>
      <c r="H312" s="5">
        <v>0</v>
      </c>
      <c r="I312" s="5">
        <v>0</v>
      </c>
      <c r="J312" s="5">
        <v>11459962.760181</v>
      </c>
      <c r="K312" s="5">
        <v>12880676.361990999</v>
      </c>
      <c r="L312" s="5">
        <v>148064347.61260286</v>
      </c>
      <c r="M312" s="5">
        <v>0</v>
      </c>
      <c r="N312" s="6">
        <v>0</v>
      </c>
      <c r="O312" s="6">
        <v>28312122.605617404</v>
      </c>
      <c r="P312" s="6">
        <v>0</v>
      </c>
      <c r="Q312" s="6">
        <v>0</v>
      </c>
      <c r="R312" s="6">
        <v>0</v>
      </c>
      <c r="S312" s="6">
        <v>14687842.860000001</v>
      </c>
      <c r="T312" s="6">
        <v>0</v>
      </c>
      <c r="U312" s="6">
        <v>0</v>
      </c>
      <c r="V312" s="7">
        <f t="shared" si="5"/>
        <v>483053894.30834877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154909425.39709467</v>
      </c>
      <c r="H313" s="5">
        <v>0</v>
      </c>
      <c r="I313" s="5">
        <v>0</v>
      </c>
      <c r="J313" s="5">
        <v>6629770.1809954997</v>
      </c>
      <c r="K313" s="5">
        <v>3866794.4615385002</v>
      </c>
      <c r="L313" s="5">
        <v>75948734.741100341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6636976.9199999999</v>
      </c>
      <c r="T313" s="6">
        <v>0</v>
      </c>
      <c r="U313" s="6">
        <v>0</v>
      </c>
      <c r="V313" s="7">
        <f t="shared" si="5"/>
        <v>247991701.70072898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195569680.49373683</v>
      </c>
      <c r="H314" s="5">
        <v>0</v>
      </c>
      <c r="I314" s="5">
        <v>0</v>
      </c>
      <c r="J314" s="5">
        <v>11714590</v>
      </c>
      <c r="K314" s="5">
        <v>5498026.3529412001</v>
      </c>
      <c r="L314" s="5">
        <v>121060751.65603934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8734475.5200000014</v>
      </c>
      <c r="T314" s="6">
        <v>0</v>
      </c>
      <c r="U314" s="6">
        <v>0</v>
      </c>
      <c r="V314" s="7">
        <f t="shared" si="5"/>
        <v>342577524.02271736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132805022.53581488</v>
      </c>
      <c r="H315" s="5">
        <v>0</v>
      </c>
      <c r="I315" s="5">
        <v>0</v>
      </c>
      <c r="J315" s="5">
        <v>4474480.4524886999</v>
      </c>
      <c r="K315" s="5">
        <v>3384588.6244343999</v>
      </c>
      <c r="L315" s="5">
        <v>57094929.740581401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5047094.34</v>
      </c>
      <c r="T315" s="6">
        <v>0</v>
      </c>
      <c r="U315" s="6">
        <v>0</v>
      </c>
      <c r="V315" s="7">
        <f t="shared" si="5"/>
        <v>202806115.69331938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62604799.261216246</v>
      </c>
      <c r="H316" s="5">
        <v>0</v>
      </c>
      <c r="I316" s="5">
        <v>0</v>
      </c>
      <c r="J316" s="5">
        <v>3032145.520362</v>
      </c>
      <c r="K316" s="5">
        <v>1840146.4886878</v>
      </c>
      <c r="L316" s="5">
        <v>32060492.782125141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2250533.3400000003</v>
      </c>
      <c r="T316" s="6">
        <v>0</v>
      </c>
      <c r="U316" s="6">
        <v>0</v>
      </c>
      <c r="V316" s="7">
        <f t="shared" si="5"/>
        <v>101788117.39239119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44148416.254341178</v>
      </c>
      <c r="H317" s="5">
        <v>43148854.882629119</v>
      </c>
      <c r="I317" s="5">
        <v>0</v>
      </c>
      <c r="J317" s="5">
        <v>2982271.719457</v>
      </c>
      <c r="K317" s="5">
        <v>2078515.2217194999</v>
      </c>
      <c r="L317" s="5">
        <v>0</v>
      </c>
      <c r="M317" s="5">
        <v>40120856.195179239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2757145.86</v>
      </c>
      <c r="U317" s="6">
        <v>0</v>
      </c>
      <c r="V317" s="7">
        <f t="shared" si="5"/>
        <v>135236060.13332605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114829562.75854209</v>
      </c>
      <c r="H318" s="5">
        <v>0</v>
      </c>
      <c r="I318" s="5">
        <v>0</v>
      </c>
      <c r="J318" s="5">
        <v>5903754.1990949996</v>
      </c>
      <c r="K318" s="5">
        <v>2498341.719457</v>
      </c>
      <c r="L318" s="5">
        <v>64844657.922905371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4232269.8</v>
      </c>
      <c r="T318" s="6">
        <v>0</v>
      </c>
      <c r="U318" s="6">
        <v>0</v>
      </c>
      <c r="V318" s="7">
        <f t="shared" si="5"/>
        <v>192308586.39999947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154998499.06038713</v>
      </c>
      <c r="H319" s="5">
        <v>0</v>
      </c>
      <c r="I319" s="5">
        <v>0</v>
      </c>
      <c r="J319" s="5">
        <v>6975362.8054299001</v>
      </c>
      <c r="K319" s="5">
        <v>4332387.2036199002</v>
      </c>
      <c r="L319" s="5">
        <v>75631013.679820076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5850000</v>
      </c>
      <c r="T319" s="6">
        <v>0</v>
      </c>
      <c r="U319" s="6">
        <v>0</v>
      </c>
      <c r="V319" s="7">
        <f t="shared" si="5"/>
        <v>247787262.74925703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178619995.57637796</v>
      </c>
      <c r="H320" s="5">
        <v>0</v>
      </c>
      <c r="I320" s="5">
        <v>0</v>
      </c>
      <c r="J320" s="5">
        <v>7788427.1402714998</v>
      </c>
      <c r="K320" s="5">
        <v>7044917.6380091002</v>
      </c>
      <c r="L320" s="5">
        <v>103381488.65906525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7773872.5799999991</v>
      </c>
      <c r="T320" s="6">
        <v>0</v>
      </c>
      <c r="U320" s="6">
        <v>0</v>
      </c>
      <c r="V320" s="7">
        <f t="shared" si="5"/>
        <v>304608701.59372383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158627683.21565124</v>
      </c>
      <c r="H321" s="5">
        <v>0</v>
      </c>
      <c r="I321" s="5">
        <v>0</v>
      </c>
      <c r="J321" s="5">
        <v>7788491.6832579002</v>
      </c>
      <c r="K321" s="5">
        <v>5236414.9683258003</v>
      </c>
      <c r="L321" s="5">
        <v>104512214.91781914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282176804.78505409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44836939.99389974</v>
      </c>
      <c r="H322" s="5">
        <v>43821789.801750623</v>
      </c>
      <c r="I322" s="5">
        <v>0</v>
      </c>
      <c r="J322" s="5">
        <v>5530843.2488687998</v>
      </c>
      <c r="K322" s="5">
        <v>4326675.7285067998</v>
      </c>
      <c r="L322" s="5">
        <v>0</v>
      </c>
      <c r="M322" s="5">
        <v>65747462.889946707</v>
      </c>
      <c r="N322" s="6">
        <v>0</v>
      </c>
      <c r="O322" s="6">
        <v>0</v>
      </c>
      <c r="P322" s="6">
        <v>-14875979.200233981</v>
      </c>
      <c r="Q322" s="6">
        <v>0</v>
      </c>
      <c r="R322" s="6">
        <v>0</v>
      </c>
      <c r="S322" s="6">
        <v>0</v>
      </c>
      <c r="T322" s="6">
        <v>2914483.5</v>
      </c>
      <c r="U322" s="6">
        <v>0</v>
      </c>
      <c r="V322" s="7">
        <f t="shared" si="5"/>
        <v>152302215.96273869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111310841.89709021</v>
      </c>
      <c r="H323" s="5">
        <v>0</v>
      </c>
      <c r="I323" s="5">
        <v>0</v>
      </c>
      <c r="J323" s="5">
        <v>5393726.0633484004</v>
      </c>
      <c r="K323" s="5">
        <v>3458322.1266967999</v>
      </c>
      <c r="L323" s="5">
        <v>59003661.342787616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4468770</v>
      </c>
      <c r="T323" s="6">
        <v>0</v>
      </c>
      <c r="U323" s="6">
        <v>0</v>
      </c>
      <c r="V323" s="7">
        <f t="shared" si="5"/>
        <v>183635321.42992303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104231788.28232449</v>
      </c>
      <c r="H324" s="5">
        <v>0</v>
      </c>
      <c r="I324" s="5">
        <v>0</v>
      </c>
      <c r="J324" s="5">
        <v>3239395.4751130999</v>
      </c>
      <c r="K324" s="5">
        <v>2353499.9728506999</v>
      </c>
      <c r="L324" s="5">
        <v>55936706.006610908</v>
      </c>
      <c r="M324" s="5">
        <v>0</v>
      </c>
      <c r="N324" s="6">
        <v>0</v>
      </c>
      <c r="O324" s="6">
        <v>-206017.05999094839</v>
      </c>
      <c r="P324" s="6">
        <v>0</v>
      </c>
      <c r="Q324" s="6">
        <v>0</v>
      </c>
      <c r="R324" s="6">
        <v>0</v>
      </c>
      <c r="S324" s="6">
        <v>3688926.12</v>
      </c>
      <c r="T324" s="6">
        <v>0</v>
      </c>
      <c r="U324" s="6">
        <v>0</v>
      </c>
      <c r="V324" s="7">
        <f t="shared" si="5"/>
        <v>169244298.79690826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149182345.59137374</v>
      </c>
      <c r="H325" s="5">
        <v>0</v>
      </c>
      <c r="I325" s="5">
        <v>0</v>
      </c>
      <c r="J325" s="5">
        <v>8075323.0678733001</v>
      </c>
      <c r="K325" s="5">
        <v>6660035.6108596995</v>
      </c>
      <c r="L325" s="5">
        <v>101893617.47080791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5550621.4799999995</v>
      </c>
      <c r="T325" s="6">
        <v>0</v>
      </c>
      <c r="U325" s="6">
        <v>0</v>
      </c>
      <c r="V325" s="7">
        <f t="shared" si="5"/>
        <v>271361943.22091466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76967927.853216857</v>
      </c>
      <c r="H326" s="5">
        <v>0</v>
      </c>
      <c r="I326" s="5">
        <v>0</v>
      </c>
      <c r="J326" s="5">
        <v>2398545.520362</v>
      </c>
      <c r="K326" s="5">
        <v>1397193.3755656001</v>
      </c>
      <c r="L326" s="5">
        <v>30238525.297868036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2876843.5200000005</v>
      </c>
      <c r="T326" s="6">
        <v>0</v>
      </c>
      <c r="U326" s="6">
        <v>0</v>
      </c>
      <c r="V326" s="7">
        <f t="shared" si="5"/>
        <v>113879035.5670125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90697201.87313658</v>
      </c>
      <c r="H327" s="5">
        <v>0</v>
      </c>
      <c r="I327" s="5">
        <v>0</v>
      </c>
      <c r="J327" s="5">
        <v>4145979.1402715002</v>
      </c>
      <c r="K327" s="5">
        <v>2854705.5565610998</v>
      </c>
      <c r="L327" s="5">
        <v>51473197.056348264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3888095.0399999996</v>
      </c>
      <c r="T327" s="6">
        <v>0</v>
      </c>
      <c r="U327" s="6">
        <v>0</v>
      </c>
      <c r="V327" s="7">
        <f t="shared" si="5"/>
        <v>153059178.66631743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33762373.055040076</v>
      </c>
      <c r="H328" s="5">
        <v>32997961.40029965</v>
      </c>
      <c r="I328" s="5">
        <v>0</v>
      </c>
      <c r="J328" s="5">
        <v>2463479.8642533999</v>
      </c>
      <c r="K328" s="5">
        <v>2043492.0271493001</v>
      </c>
      <c r="L328" s="5">
        <v>0</v>
      </c>
      <c r="M328" s="5">
        <v>30357169.780734666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1960124.04</v>
      </c>
      <c r="U328" s="6">
        <v>0</v>
      </c>
      <c r="V328" s="7">
        <f t="shared" si="5"/>
        <v>103584600.16747712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33982462.458387271</v>
      </c>
      <c r="H329" s="5">
        <v>0</v>
      </c>
      <c r="I329" s="5">
        <v>0</v>
      </c>
      <c r="J329" s="5">
        <v>1568768.2352940999</v>
      </c>
      <c r="K329" s="5">
        <v>838629.51131222001</v>
      </c>
      <c r="L329" s="5">
        <v>15205805.077485152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1286501.04</v>
      </c>
      <c r="T329" s="6">
        <v>0</v>
      </c>
      <c r="U329" s="6">
        <v>0</v>
      </c>
      <c r="V329" s="7">
        <f t="shared" si="5"/>
        <v>52882166.322478741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86497100.443899378</v>
      </c>
      <c r="H330" s="5">
        <v>0</v>
      </c>
      <c r="I330" s="5">
        <v>0</v>
      </c>
      <c r="J330" s="5">
        <v>2363036.4253393998</v>
      </c>
      <c r="K330" s="5">
        <v>1579472.4886878</v>
      </c>
      <c r="L330" s="5">
        <v>27508975.980728626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2997000</v>
      </c>
      <c r="T330" s="6">
        <v>0</v>
      </c>
      <c r="U330" s="6">
        <v>0</v>
      </c>
      <c r="V330" s="7">
        <f t="shared" si="5"/>
        <v>120945585.3386552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117640871.50111768</v>
      </c>
      <c r="H331" s="5">
        <v>0</v>
      </c>
      <c r="I331" s="5">
        <v>0</v>
      </c>
      <c r="J331" s="5">
        <v>4587329.5022625001</v>
      </c>
      <c r="K331" s="5">
        <v>2288435.1764706001</v>
      </c>
      <c r="L331" s="5">
        <v>63728259.890729934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5139142.38</v>
      </c>
      <c r="T331" s="6">
        <v>0</v>
      </c>
      <c r="U331" s="6">
        <v>0</v>
      </c>
      <c r="V331" s="7">
        <f t="shared" si="5"/>
        <v>193384038.45058072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135683309.57647067</v>
      </c>
      <c r="H332" s="5">
        <v>0</v>
      </c>
      <c r="I332" s="5">
        <v>0</v>
      </c>
      <c r="J332" s="5">
        <v>4887942.0814479999</v>
      </c>
      <c r="K332" s="5">
        <v>3638136.9864253001</v>
      </c>
      <c r="L332" s="5">
        <v>58932251.605989292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5396123.5200000005</v>
      </c>
      <c r="T332" s="6">
        <v>0</v>
      </c>
      <c r="U332" s="6">
        <v>0</v>
      </c>
      <c r="V332" s="7">
        <f t="shared" si="5"/>
        <v>208537763.77033326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110058227.61960061</v>
      </c>
      <c r="H333" s="5">
        <v>0</v>
      </c>
      <c r="I333" s="5">
        <v>0</v>
      </c>
      <c r="J333" s="5">
        <v>4833770.5248868996</v>
      </c>
      <c r="K333" s="5">
        <v>2801112.2986424998</v>
      </c>
      <c r="L333" s="5">
        <v>62895406.029256605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4595246.4600000009</v>
      </c>
      <c r="T333" s="6">
        <v>0</v>
      </c>
      <c r="U333" s="6">
        <v>0</v>
      </c>
      <c r="V333" s="7">
        <f t="shared" si="5"/>
        <v>185183762.93238664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123340553.37519583</v>
      </c>
      <c r="H334" s="5">
        <v>0</v>
      </c>
      <c r="I334" s="5">
        <v>0</v>
      </c>
      <c r="J334" s="5">
        <v>6024725.8823528998</v>
      </c>
      <c r="K334" s="5">
        <v>3760233.8914027</v>
      </c>
      <c r="L334" s="5">
        <v>75308972.604889467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5434494.2999999998</v>
      </c>
      <c r="T334" s="6">
        <v>0</v>
      </c>
      <c r="U334" s="6">
        <v>0</v>
      </c>
      <c r="V334" s="7">
        <f t="shared" si="5"/>
        <v>213868980.05384094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98285222.869213387</v>
      </c>
      <c r="H335" s="5">
        <v>0</v>
      </c>
      <c r="I335" s="5">
        <v>0</v>
      </c>
      <c r="J335" s="5">
        <v>4543933.7556560999</v>
      </c>
      <c r="K335" s="5">
        <v>3448369.1131222001</v>
      </c>
      <c r="L335" s="5">
        <v>49273670.980890453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4549977.9000000004</v>
      </c>
      <c r="T335" s="6">
        <v>0</v>
      </c>
      <c r="U335" s="6">
        <v>0</v>
      </c>
      <c r="V335" s="7">
        <f t="shared" si="5"/>
        <v>160101174.61888215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150016419.27099025</v>
      </c>
      <c r="H336" s="5">
        <v>0</v>
      </c>
      <c r="I336" s="5">
        <v>0</v>
      </c>
      <c r="J336" s="5">
        <v>5761622.8054299001</v>
      </c>
      <c r="K336" s="5">
        <v>3926455.5384614998</v>
      </c>
      <c r="L336" s="5">
        <v>69660725.296879426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6801203.1600000001</v>
      </c>
      <c r="T336" s="6">
        <v>0</v>
      </c>
      <c r="U336" s="6">
        <v>0</v>
      </c>
      <c r="V336" s="7">
        <f t="shared" si="5"/>
        <v>236166426.0717611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122119352.5787956</v>
      </c>
      <c r="H337" s="5">
        <v>0</v>
      </c>
      <c r="I337" s="5">
        <v>0</v>
      </c>
      <c r="J337" s="5">
        <v>4352867.3031674</v>
      </c>
      <c r="K337" s="5">
        <v>2319316.0452489001</v>
      </c>
      <c r="L337" s="5">
        <v>51479616.502766289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5063413.8600000003</v>
      </c>
      <c r="T337" s="6">
        <v>0</v>
      </c>
      <c r="U337" s="6">
        <v>0</v>
      </c>
      <c r="V337" s="7">
        <f t="shared" si="5"/>
        <v>185334566.28997821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53317294.614636801</v>
      </c>
      <c r="H338" s="5">
        <v>0</v>
      </c>
      <c r="I338" s="5">
        <v>0</v>
      </c>
      <c r="J338" s="5">
        <v>2782047.8280543</v>
      </c>
      <c r="K338" s="5">
        <v>1627339.1583710001</v>
      </c>
      <c r="L338" s="5">
        <v>22561522.155482545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2515788.1800000002</v>
      </c>
      <c r="T338" s="6">
        <v>0</v>
      </c>
      <c r="U338" s="6">
        <v>0</v>
      </c>
      <c r="V338" s="7">
        <f t="shared" ref="V338:V401" si="6">+SUM(G338:U338)</f>
        <v>82803991.936544657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60333474.483676523</v>
      </c>
      <c r="H339" s="5">
        <v>0</v>
      </c>
      <c r="I339" s="5">
        <v>0</v>
      </c>
      <c r="J339" s="5">
        <v>3023708.8687783</v>
      </c>
      <c r="K339" s="5">
        <v>1926553.8642533999</v>
      </c>
      <c r="L339" s="5">
        <v>29238866.50843909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2252635.3800000004</v>
      </c>
      <c r="T339" s="6">
        <v>0</v>
      </c>
      <c r="U339" s="6">
        <v>0</v>
      </c>
      <c r="V339" s="7">
        <f t="shared" si="6"/>
        <v>96775239.105147317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90327429.03100419</v>
      </c>
      <c r="H340" s="5">
        <v>0</v>
      </c>
      <c r="I340" s="5">
        <v>0</v>
      </c>
      <c r="J340" s="5">
        <v>4068235.0226244</v>
      </c>
      <c r="K340" s="5">
        <v>2096131.8733031999</v>
      </c>
      <c r="L340" s="5">
        <v>43380734.535250224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3466819.8000000003</v>
      </c>
      <c r="T340" s="6">
        <v>0</v>
      </c>
      <c r="U340" s="6">
        <v>0</v>
      </c>
      <c r="V340" s="7">
        <f t="shared" si="6"/>
        <v>143339350.26218203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11113699.275884237</v>
      </c>
      <c r="H341" s="5">
        <v>0</v>
      </c>
      <c r="I341" s="5">
        <v>0</v>
      </c>
      <c r="J341" s="5">
        <v>938655.99296128703</v>
      </c>
      <c r="K341" s="5">
        <v>0</v>
      </c>
      <c r="L341" s="5">
        <v>1414968.294138399</v>
      </c>
      <c r="M341" s="5">
        <v>0</v>
      </c>
      <c r="N341" s="6">
        <v>0</v>
      </c>
      <c r="O341" s="6">
        <v>-862365.93835473084</v>
      </c>
      <c r="P341" s="6">
        <v>0</v>
      </c>
      <c r="Q341" s="6">
        <v>0</v>
      </c>
      <c r="R341" s="6">
        <v>0</v>
      </c>
      <c r="S341" s="6">
        <v>491804.10000000003</v>
      </c>
      <c r="T341" s="6">
        <v>0</v>
      </c>
      <c r="U341" s="6">
        <v>0</v>
      </c>
      <c r="V341" s="7">
        <f t="shared" si="6"/>
        <v>13096761.724629192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40880172.313048743</v>
      </c>
      <c r="H342" s="5">
        <v>39954607.036196075</v>
      </c>
      <c r="I342" s="5">
        <v>0</v>
      </c>
      <c r="J342" s="5">
        <v>3098736.8325792002</v>
      </c>
      <c r="K342" s="5">
        <v>2173529.4570136</v>
      </c>
      <c r="L342" s="5">
        <v>0</v>
      </c>
      <c r="M342" s="5">
        <v>39255574.199246749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2659002.3000000003</v>
      </c>
      <c r="U342" s="6">
        <v>0</v>
      </c>
      <c r="V342" s="7">
        <f t="shared" si="6"/>
        <v>128021622.13808437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119540670.16761503</v>
      </c>
      <c r="H343" s="5">
        <v>0</v>
      </c>
      <c r="I343" s="5">
        <v>0</v>
      </c>
      <c r="J343" s="5">
        <v>4574503.8009050004</v>
      </c>
      <c r="K343" s="5">
        <v>3969241.2669683001</v>
      </c>
      <c r="L343" s="5">
        <v>67027166.155213699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4698433.2600000007</v>
      </c>
      <c r="T343" s="6">
        <v>0</v>
      </c>
      <c r="U343" s="6">
        <v>0</v>
      </c>
      <c r="V343" s="7">
        <f t="shared" si="6"/>
        <v>199810014.650702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82546874.202984482</v>
      </c>
      <c r="H344" s="5">
        <v>0</v>
      </c>
      <c r="I344" s="5">
        <v>0</v>
      </c>
      <c r="J344" s="5">
        <v>3373442.3710407</v>
      </c>
      <c r="K344" s="5">
        <v>2618545.5656109001</v>
      </c>
      <c r="L344" s="5">
        <v>39744947.4195503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3502763.46</v>
      </c>
      <c r="T344" s="6">
        <v>0</v>
      </c>
      <c r="U344" s="6">
        <v>0</v>
      </c>
      <c r="V344" s="7">
        <f t="shared" si="6"/>
        <v>131786573.01918638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81638080.187549248</v>
      </c>
      <c r="H345" s="5">
        <v>0</v>
      </c>
      <c r="I345" s="5">
        <v>0</v>
      </c>
      <c r="J345" s="5">
        <v>1809568.1900452999</v>
      </c>
      <c r="K345" s="5">
        <v>1209938.8325791999</v>
      </c>
      <c r="L345" s="5">
        <v>26570814.494730256</v>
      </c>
      <c r="M345" s="5">
        <v>0</v>
      </c>
      <c r="N345" s="6">
        <v>0</v>
      </c>
      <c r="O345" s="6">
        <v>7314922.6487393081</v>
      </c>
      <c r="P345" s="6">
        <v>0</v>
      </c>
      <c r="Q345" s="6">
        <v>0</v>
      </c>
      <c r="R345" s="6">
        <v>0</v>
      </c>
      <c r="S345" s="6">
        <v>3717823.68</v>
      </c>
      <c r="T345" s="6">
        <v>0</v>
      </c>
      <c r="U345" s="6">
        <v>0</v>
      </c>
      <c r="V345" s="7">
        <f t="shared" si="6"/>
        <v>122261148.03364331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37108424.16286888</v>
      </c>
      <c r="H346" s="5">
        <v>36268254.78635896</v>
      </c>
      <c r="I346" s="5">
        <v>0</v>
      </c>
      <c r="J346" s="5">
        <v>2602320.2714932002</v>
      </c>
      <c r="K346" s="5">
        <v>1861320.1085973</v>
      </c>
      <c r="L346" s="5">
        <v>0</v>
      </c>
      <c r="M346" s="5">
        <v>35017016.199410781</v>
      </c>
      <c r="N346" s="6">
        <v>0</v>
      </c>
      <c r="O346" s="6">
        <v>0</v>
      </c>
      <c r="P346" s="6">
        <v>14504365.044670284</v>
      </c>
      <c r="Q346" s="6">
        <v>0</v>
      </c>
      <c r="R346" s="6">
        <v>0</v>
      </c>
      <c r="S346" s="6">
        <v>0</v>
      </c>
      <c r="T346" s="6">
        <v>3571692.12</v>
      </c>
      <c r="U346" s="6">
        <v>0</v>
      </c>
      <c r="V346" s="7">
        <f t="shared" si="6"/>
        <v>130933392.6933994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100705825.52391005</v>
      </c>
      <c r="H347" s="5">
        <v>0</v>
      </c>
      <c r="I347" s="5">
        <v>0</v>
      </c>
      <c r="J347" s="5">
        <v>4059029.040724</v>
      </c>
      <c r="K347" s="5">
        <v>2655239.7828054</v>
      </c>
      <c r="L347" s="5">
        <v>48781514.185402445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4881780.1800000006</v>
      </c>
      <c r="T347" s="6">
        <v>0</v>
      </c>
      <c r="U347" s="6">
        <v>0</v>
      </c>
      <c r="V347" s="7">
        <f t="shared" si="6"/>
        <v>161083388.7128419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43714496.55970645</v>
      </c>
      <c r="H348" s="5">
        <v>0</v>
      </c>
      <c r="I348" s="5">
        <v>0</v>
      </c>
      <c r="J348" s="5">
        <v>1495558.5067873001</v>
      </c>
      <c r="K348" s="5">
        <v>1124594.3167421001</v>
      </c>
      <c r="L348" s="5">
        <v>18428400.347299881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1524446.82</v>
      </c>
      <c r="T348" s="6">
        <v>0</v>
      </c>
      <c r="U348" s="6">
        <v>0</v>
      </c>
      <c r="V348" s="7">
        <f t="shared" si="6"/>
        <v>66287496.550535731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14591790.451484606</v>
      </c>
      <c r="H349" s="5">
        <v>0</v>
      </c>
      <c r="I349" s="5">
        <v>0</v>
      </c>
      <c r="J349" s="5">
        <v>1477374.339869281</v>
      </c>
      <c r="K349" s="5">
        <v>0</v>
      </c>
      <c r="L349" s="5">
        <v>11501836.574412109</v>
      </c>
      <c r="M349" s="5">
        <v>0</v>
      </c>
      <c r="N349" s="6">
        <v>0</v>
      </c>
      <c r="O349" s="6">
        <v>-2382085.7253137249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26060051.020452272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186683895.87184751</v>
      </c>
      <c r="H350" s="5">
        <v>0</v>
      </c>
      <c r="I350" s="5">
        <v>0</v>
      </c>
      <c r="J350" s="5">
        <v>12795653.864252999</v>
      </c>
      <c r="K350" s="5">
        <v>5269632.3348415997</v>
      </c>
      <c r="L350" s="5">
        <v>115418796.89342511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9420703.7400000002</v>
      </c>
      <c r="T350" s="6">
        <v>0</v>
      </c>
      <c r="U350" s="6">
        <v>0</v>
      </c>
      <c r="V350" s="7">
        <f t="shared" si="6"/>
        <v>329588682.70436722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94668241.021369725</v>
      </c>
      <c r="H351" s="5">
        <v>0</v>
      </c>
      <c r="I351" s="5">
        <v>0</v>
      </c>
      <c r="J351" s="5">
        <v>9185488.7058822997</v>
      </c>
      <c r="K351" s="5">
        <v>4500022.1719457004</v>
      </c>
      <c r="L351" s="5">
        <v>66884640.737690955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5611384.9799999995</v>
      </c>
      <c r="T351" s="6">
        <v>0</v>
      </c>
      <c r="U351" s="6">
        <v>0</v>
      </c>
      <c r="V351" s="7">
        <f t="shared" si="6"/>
        <v>180849777.61688867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34148160.875501908</v>
      </c>
      <c r="H352" s="5">
        <v>33375014.624240763</v>
      </c>
      <c r="I352" s="5">
        <v>0</v>
      </c>
      <c r="J352" s="5">
        <v>2496286.7420814</v>
      </c>
      <c r="K352" s="5">
        <v>2017956.5791855</v>
      </c>
      <c r="L352" s="5">
        <v>0</v>
      </c>
      <c r="M352" s="5">
        <v>36866327.118115142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2037634.56</v>
      </c>
      <c r="U352" s="6">
        <v>0</v>
      </c>
      <c r="V352" s="7">
        <f t="shared" si="6"/>
        <v>110941380.49912472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72564624.710290939</v>
      </c>
      <c r="H353" s="5">
        <v>70921693.842843205</v>
      </c>
      <c r="I353" s="5">
        <v>0</v>
      </c>
      <c r="J353" s="5">
        <v>6336312.5791854998</v>
      </c>
      <c r="K353" s="5">
        <v>3843731.3122172002</v>
      </c>
      <c r="L353" s="5">
        <v>0</v>
      </c>
      <c r="M353" s="5">
        <v>81415018.261243716</v>
      </c>
      <c r="N353" s="6">
        <v>0</v>
      </c>
      <c r="O353" s="6">
        <v>0</v>
      </c>
      <c r="P353" s="6">
        <v>-6003619.2919906219</v>
      </c>
      <c r="Q353" s="6">
        <v>0</v>
      </c>
      <c r="R353" s="6">
        <v>0</v>
      </c>
      <c r="S353" s="6">
        <v>0</v>
      </c>
      <c r="T353" s="6">
        <v>4712563.62</v>
      </c>
      <c r="U353" s="6">
        <v>0</v>
      </c>
      <c r="V353" s="7">
        <f t="shared" si="6"/>
        <v>233790325.03378996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74423170.467581272</v>
      </c>
      <c r="H354" s="5">
        <v>0</v>
      </c>
      <c r="I354" s="5">
        <v>0</v>
      </c>
      <c r="J354" s="5">
        <v>3420974.1176470998</v>
      </c>
      <c r="K354" s="5">
        <v>2438859.8371040998</v>
      </c>
      <c r="L354" s="5">
        <v>50328795.82640028</v>
      </c>
      <c r="M354" s="5">
        <v>0</v>
      </c>
      <c r="N354" s="6">
        <v>0</v>
      </c>
      <c r="O354" s="6">
        <v>-4901280.1142976172</v>
      </c>
      <c r="P354" s="6">
        <v>0</v>
      </c>
      <c r="Q354" s="6">
        <v>0</v>
      </c>
      <c r="R354" s="6">
        <v>0</v>
      </c>
      <c r="S354" s="6">
        <v>2697676.92</v>
      </c>
      <c r="T354" s="6">
        <v>0</v>
      </c>
      <c r="U354" s="6">
        <v>0</v>
      </c>
      <c r="V354" s="7">
        <f t="shared" si="6"/>
        <v>128408197.05443513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20114494.340482447</v>
      </c>
      <c r="H355" s="5">
        <v>0</v>
      </c>
      <c r="I355" s="5">
        <v>0</v>
      </c>
      <c r="J355" s="5">
        <v>1395768.4756158879</v>
      </c>
      <c r="K355" s="5">
        <v>0</v>
      </c>
      <c r="L355" s="5">
        <v>1915543.3492184756</v>
      </c>
      <c r="M355" s="5">
        <v>0</v>
      </c>
      <c r="N355" s="6">
        <v>0</v>
      </c>
      <c r="O355" s="6">
        <v>-1980074.1376667749</v>
      </c>
      <c r="P355" s="6">
        <v>0</v>
      </c>
      <c r="Q355" s="6">
        <v>0</v>
      </c>
      <c r="R355" s="6">
        <v>0</v>
      </c>
      <c r="S355" s="6">
        <v>750324.78</v>
      </c>
      <c r="T355" s="6">
        <v>0</v>
      </c>
      <c r="U355" s="6">
        <v>0</v>
      </c>
      <c r="V355" s="7">
        <f t="shared" si="6"/>
        <v>22196056.807650037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81488681.699060336</v>
      </c>
      <c r="H356" s="5">
        <v>0</v>
      </c>
      <c r="I356" s="5">
        <v>0</v>
      </c>
      <c r="J356" s="5">
        <v>3283820.5429864</v>
      </c>
      <c r="K356" s="5">
        <v>2236336.1900451998</v>
      </c>
      <c r="L356" s="5">
        <v>42825625.261130527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3114157.86</v>
      </c>
      <c r="T356" s="6">
        <v>0</v>
      </c>
      <c r="U356" s="6">
        <v>0</v>
      </c>
      <c r="V356" s="7">
        <f t="shared" si="6"/>
        <v>132948621.55322245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121243107.19181767</v>
      </c>
      <c r="H357" s="5">
        <v>0</v>
      </c>
      <c r="I357" s="5">
        <v>0</v>
      </c>
      <c r="J357" s="5">
        <v>7519634.8416290004</v>
      </c>
      <c r="K357" s="5">
        <v>4259487.8371040998</v>
      </c>
      <c r="L357" s="5">
        <v>82180283.21298036</v>
      </c>
      <c r="M357" s="5">
        <v>0</v>
      </c>
      <c r="N357" s="6">
        <v>0</v>
      </c>
      <c r="O357" s="6">
        <v>-17587286.826747227</v>
      </c>
      <c r="P357" s="6">
        <v>0</v>
      </c>
      <c r="Q357" s="6">
        <v>0</v>
      </c>
      <c r="R357" s="6">
        <v>0</v>
      </c>
      <c r="S357" s="6">
        <v>4327695.72</v>
      </c>
      <c r="T357" s="6">
        <v>0</v>
      </c>
      <c r="U357" s="6">
        <v>0</v>
      </c>
      <c r="V357" s="7">
        <f t="shared" si="6"/>
        <v>201942921.9767839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155517640.93812236</v>
      </c>
      <c r="H358" s="5">
        <v>0</v>
      </c>
      <c r="I358" s="5">
        <v>0</v>
      </c>
      <c r="J358" s="5">
        <v>7361196.4977375995</v>
      </c>
      <c r="K358" s="5">
        <v>5939172.0633484004</v>
      </c>
      <c r="L358" s="5">
        <v>114796068.41682872</v>
      </c>
      <c r="M358" s="5">
        <v>0</v>
      </c>
      <c r="N358" s="6">
        <v>0</v>
      </c>
      <c r="O358" s="6">
        <v>-26310573.671043105</v>
      </c>
      <c r="P358" s="6">
        <v>0</v>
      </c>
      <c r="Q358" s="6">
        <v>0</v>
      </c>
      <c r="R358" s="6">
        <v>0</v>
      </c>
      <c r="S358" s="6">
        <v>6541819.5599999996</v>
      </c>
      <c r="T358" s="6">
        <v>0</v>
      </c>
      <c r="U358" s="6">
        <v>0</v>
      </c>
      <c r="V358" s="7">
        <f t="shared" si="6"/>
        <v>263845323.80499399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24242330.212362513</v>
      </c>
      <c r="H359" s="5">
        <v>23693461.217810914</v>
      </c>
      <c r="I359" s="5">
        <v>0</v>
      </c>
      <c r="J359" s="5">
        <v>1215524.3891403</v>
      </c>
      <c r="K359" s="5">
        <v>578703.82805430004</v>
      </c>
      <c r="L359" s="5">
        <v>0</v>
      </c>
      <c r="M359" s="5">
        <v>17696478.953147009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1681873.3800000001</v>
      </c>
      <c r="U359" s="6">
        <v>0</v>
      </c>
      <c r="V359" s="7">
        <f t="shared" si="6"/>
        <v>69108371.980515033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56026655.84713687</v>
      </c>
      <c r="H360" s="5">
        <v>54758160.038626492</v>
      </c>
      <c r="I360" s="5">
        <v>0</v>
      </c>
      <c r="J360" s="5">
        <v>3483198.7782804999</v>
      </c>
      <c r="K360" s="5">
        <v>2059763.6018099999</v>
      </c>
      <c r="L360" s="5">
        <v>0</v>
      </c>
      <c r="M360" s="5">
        <v>49132419.958359651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3990388.8599999994</v>
      </c>
      <c r="U360" s="6">
        <v>0</v>
      </c>
      <c r="V360" s="7">
        <f t="shared" si="6"/>
        <v>169450587.0842135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113030685.61897287</v>
      </c>
      <c r="H361" s="5">
        <v>0</v>
      </c>
      <c r="I361" s="5">
        <v>0</v>
      </c>
      <c r="J361" s="5">
        <v>3392509.9547510999</v>
      </c>
      <c r="K361" s="5">
        <v>2926573.0045249001</v>
      </c>
      <c r="L361" s="5">
        <v>70372106.85135673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6097895.6399999997</v>
      </c>
      <c r="T361" s="6">
        <v>0</v>
      </c>
      <c r="U361" s="6">
        <v>0</v>
      </c>
      <c r="V361" s="7">
        <f t="shared" si="6"/>
        <v>195819771.06960559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66069920.451468974</v>
      </c>
      <c r="H362" s="5">
        <v>0</v>
      </c>
      <c r="I362" s="5">
        <v>0</v>
      </c>
      <c r="J362" s="5">
        <v>14866861.213675214</v>
      </c>
      <c r="K362" s="5">
        <v>0</v>
      </c>
      <c r="L362" s="5">
        <v>14296666.28968578</v>
      </c>
      <c r="M362" s="5">
        <v>0</v>
      </c>
      <c r="N362" s="6">
        <v>0</v>
      </c>
      <c r="O362" s="6">
        <v>-7539179.0457038507</v>
      </c>
      <c r="P362" s="6">
        <v>0</v>
      </c>
      <c r="Q362" s="6">
        <v>0</v>
      </c>
      <c r="R362" s="6">
        <v>0</v>
      </c>
      <c r="S362" s="6">
        <v>2724930</v>
      </c>
      <c r="T362" s="6">
        <v>0</v>
      </c>
      <c r="U362" s="6">
        <v>0</v>
      </c>
      <c r="V362" s="7">
        <f t="shared" si="6"/>
        <v>90419198.909126133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37828430.153137147</v>
      </c>
      <c r="H363" s="5">
        <v>36971959.168634608</v>
      </c>
      <c r="I363" s="5">
        <v>0</v>
      </c>
      <c r="J363" s="5">
        <v>3115991.9004525002</v>
      </c>
      <c r="K363" s="5">
        <v>2199718.7692308002</v>
      </c>
      <c r="L363" s="5">
        <v>0</v>
      </c>
      <c r="M363" s="5">
        <v>41735526.001922637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2566959.12</v>
      </c>
      <c r="U363" s="6">
        <v>0</v>
      </c>
      <c r="V363" s="7">
        <f t="shared" si="6"/>
        <v>124418585.11337769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93728849.407908589</v>
      </c>
      <c r="H364" s="5">
        <v>0</v>
      </c>
      <c r="I364" s="5">
        <v>0</v>
      </c>
      <c r="J364" s="5">
        <v>5317864.8868778003</v>
      </c>
      <c r="K364" s="5">
        <v>3879206.199095</v>
      </c>
      <c r="L364" s="5">
        <v>69329538.127276197</v>
      </c>
      <c r="M364" s="5">
        <v>0</v>
      </c>
      <c r="N364" s="6">
        <v>0</v>
      </c>
      <c r="O364" s="6">
        <v>-8215772.1386481356</v>
      </c>
      <c r="P364" s="6">
        <v>0</v>
      </c>
      <c r="Q364" s="6">
        <v>0</v>
      </c>
      <c r="R364" s="6">
        <v>0</v>
      </c>
      <c r="S364" s="6">
        <v>3968644.32</v>
      </c>
      <c r="T364" s="6">
        <v>0</v>
      </c>
      <c r="U364" s="6">
        <v>0</v>
      </c>
      <c r="V364" s="7">
        <f t="shared" si="6"/>
        <v>168008330.80250946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43207882.970925979</v>
      </c>
      <c r="H365" s="5">
        <v>42229616.151061393</v>
      </c>
      <c r="I365" s="5">
        <v>0</v>
      </c>
      <c r="J365" s="5">
        <v>5072976.0180996004</v>
      </c>
      <c r="K365" s="5">
        <v>5308145.2036199002</v>
      </c>
      <c r="L365" s="5">
        <v>0</v>
      </c>
      <c r="M365" s="5">
        <v>73749362.324669167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3404807.82</v>
      </c>
      <c r="U365" s="6">
        <v>0</v>
      </c>
      <c r="V365" s="7">
        <f t="shared" si="6"/>
        <v>172972790.48837602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487357705.28113198</v>
      </c>
      <c r="H366" s="5">
        <v>0</v>
      </c>
      <c r="I366" s="5">
        <v>0</v>
      </c>
      <c r="J366" s="5">
        <v>20058420.425338998</v>
      </c>
      <c r="K366" s="5">
        <v>13764732.361990999</v>
      </c>
      <c r="L366" s="5">
        <v>215597369.72448665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26148874.68</v>
      </c>
      <c r="T366" s="6">
        <v>0</v>
      </c>
      <c r="U366" s="6">
        <v>0</v>
      </c>
      <c r="V366" s="7">
        <f t="shared" si="6"/>
        <v>762927102.47294855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73034246.472255349</v>
      </c>
      <c r="H367" s="5">
        <v>0</v>
      </c>
      <c r="I367" s="5">
        <v>0</v>
      </c>
      <c r="J367" s="5">
        <v>2360013.1674207998</v>
      </c>
      <c r="K367" s="5">
        <v>1423179.3393665</v>
      </c>
      <c r="L367" s="5">
        <v>28074936.343454957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2482845.66</v>
      </c>
      <c r="T367" s="6">
        <v>0</v>
      </c>
      <c r="U367" s="6">
        <v>0</v>
      </c>
      <c r="V367" s="7">
        <f t="shared" si="6"/>
        <v>107375220.9824976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36992629.372835018</v>
      </c>
      <c r="H368" s="5">
        <v>36155081.698505692</v>
      </c>
      <c r="I368" s="5">
        <v>0</v>
      </c>
      <c r="J368" s="5">
        <v>2922656.6968326</v>
      </c>
      <c r="K368" s="5">
        <v>1638678.7239818999</v>
      </c>
      <c r="L368" s="5">
        <v>0</v>
      </c>
      <c r="M368" s="5">
        <v>40517344.011490345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2488968.36</v>
      </c>
      <c r="U368" s="6">
        <v>0</v>
      </c>
      <c r="V368" s="7">
        <f t="shared" si="6"/>
        <v>120715358.86364555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82590556.883723319</v>
      </c>
      <c r="H369" s="5">
        <v>0</v>
      </c>
      <c r="I369" s="5">
        <v>0</v>
      </c>
      <c r="J369" s="5">
        <v>3546625.9728506999</v>
      </c>
      <c r="K369" s="5">
        <v>1874032.5882353</v>
      </c>
      <c r="L369" s="5">
        <v>44398571.022960566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3355951.32</v>
      </c>
      <c r="T369" s="6">
        <v>0</v>
      </c>
      <c r="U369" s="6">
        <v>0</v>
      </c>
      <c r="V369" s="7">
        <f t="shared" si="6"/>
        <v>135765737.78776988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50831931.739392325</v>
      </c>
      <c r="H370" s="5">
        <v>0</v>
      </c>
      <c r="I370" s="5">
        <v>0</v>
      </c>
      <c r="J370" s="5">
        <v>1585906.8325791999</v>
      </c>
      <c r="K370" s="5">
        <v>1259863.1312217</v>
      </c>
      <c r="L370" s="5">
        <v>17899727.096581064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1794137.04</v>
      </c>
      <c r="T370" s="6">
        <v>0</v>
      </c>
      <c r="U370" s="6">
        <v>0</v>
      </c>
      <c r="V370" s="7">
        <f t="shared" si="6"/>
        <v>73371565.839774296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7233457.8527622018</v>
      </c>
      <c r="H371" s="5">
        <v>0</v>
      </c>
      <c r="I371" s="5">
        <v>0</v>
      </c>
      <c r="J371" s="5">
        <v>653238.73303167429</v>
      </c>
      <c r="K371" s="5">
        <v>0</v>
      </c>
      <c r="L371" s="5">
        <v>684100.38158380496</v>
      </c>
      <c r="M371" s="5">
        <v>0</v>
      </c>
      <c r="N371" s="6">
        <v>0</v>
      </c>
      <c r="O371" s="6">
        <v>-572506.30524028535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8143971.8621373959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129990228.23157555</v>
      </c>
      <c r="H372" s="5">
        <v>0</v>
      </c>
      <c r="I372" s="5">
        <v>0</v>
      </c>
      <c r="J372" s="5">
        <v>5211540.6787329996</v>
      </c>
      <c r="K372" s="5">
        <v>4633259.4298641998</v>
      </c>
      <c r="L372" s="5">
        <v>75626939.861311391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5679376.9199999999</v>
      </c>
      <c r="T372" s="6">
        <v>0</v>
      </c>
      <c r="U372" s="6">
        <v>0</v>
      </c>
      <c r="V372" s="7">
        <f t="shared" si="6"/>
        <v>221141345.12148413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32596901.482539181</v>
      </c>
      <c r="H373" s="5">
        <v>0</v>
      </c>
      <c r="I373" s="5">
        <v>0</v>
      </c>
      <c r="J373" s="5">
        <v>5856448.999497233</v>
      </c>
      <c r="K373" s="5">
        <v>0</v>
      </c>
      <c r="L373" s="5">
        <v>16496810.880301073</v>
      </c>
      <c r="M373" s="5">
        <v>0</v>
      </c>
      <c r="N373" s="6">
        <v>0</v>
      </c>
      <c r="O373" s="6">
        <v>-8169664.1685938211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47649807.193743661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3807827.5200046808</v>
      </c>
      <c r="H374" s="5">
        <v>0</v>
      </c>
      <c r="I374" s="5">
        <v>0</v>
      </c>
      <c r="J374" s="5">
        <v>14553.846153846156</v>
      </c>
      <c r="K374" s="5">
        <v>0</v>
      </c>
      <c r="L374" s="5">
        <v>14247.640104136284</v>
      </c>
      <c r="M374" s="5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88108.02</v>
      </c>
      <c r="T374" s="6">
        <v>0</v>
      </c>
      <c r="U374" s="6">
        <v>0</v>
      </c>
      <c r="V374" s="7">
        <f t="shared" si="6"/>
        <v>3924737.0262626633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292111633.57539666</v>
      </c>
      <c r="H375" s="5">
        <v>0</v>
      </c>
      <c r="I375" s="5">
        <v>0</v>
      </c>
      <c r="J375" s="5">
        <v>11141244.977375999</v>
      </c>
      <c r="K375" s="5">
        <v>5735391.6832579002</v>
      </c>
      <c r="L375" s="5">
        <v>126112590.69446249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11958773.76</v>
      </c>
      <c r="T375" s="6">
        <v>0</v>
      </c>
      <c r="U375" s="6">
        <v>0</v>
      </c>
      <c r="V375" s="7">
        <f t="shared" si="6"/>
        <v>447059634.69049299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57687663.625005104</v>
      </c>
      <c r="H376" s="5">
        <v>0</v>
      </c>
      <c r="I376" s="5">
        <v>0</v>
      </c>
      <c r="J376" s="5">
        <v>3481764.3981900001</v>
      </c>
      <c r="K376" s="5">
        <v>2255805.4570136</v>
      </c>
      <c r="L376" s="5">
        <v>37482057.560130894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2610000</v>
      </c>
      <c r="T376" s="6">
        <v>0</v>
      </c>
      <c r="U376" s="6">
        <v>0</v>
      </c>
      <c r="V376" s="7">
        <f t="shared" si="6"/>
        <v>103517291.04033959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88256361.512989566</v>
      </c>
      <c r="H377" s="5">
        <v>0</v>
      </c>
      <c r="I377" s="5">
        <v>0</v>
      </c>
      <c r="J377" s="5">
        <v>3151979.3212669999</v>
      </c>
      <c r="K377" s="5">
        <v>2046962.5972851</v>
      </c>
      <c r="L377" s="5">
        <v>42385064.989908375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3714058.8000000003</v>
      </c>
      <c r="T377" s="6">
        <v>0</v>
      </c>
      <c r="U377" s="6">
        <v>0</v>
      </c>
      <c r="V377" s="7">
        <f t="shared" si="6"/>
        <v>139554427.22145006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123661754.37696069</v>
      </c>
      <c r="H378" s="5">
        <v>0</v>
      </c>
      <c r="I378" s="5">
        <v>0</v>
      </c>
      <c r="J378" s="5">
        <v>6854648.8959275996</v>
      </c>
      <c r="K378" s="5">
        <v>4816715.4841628997</v>
      </c>
      <c r="L378" s="5">
        <v>72281149.908345267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6075025.9199999999</v>
      </c>
      <c r="T378" s="6">
        <v>0</v>
      </c>
      <c r="U378" s="6">
        <v>0</v>
      </c>
      <c r="V378" s="7">
        <f t="shared" si="6"/>
        <v>213689294.58539644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51163580.692197405</v>
      </c>
      <c r="H379" s="5">
        <v>0</v>
      </c>
      <c r="I379" s="5">
        <v>0</v>
      </c>
      <c r="J379" s="5">
        <v>1955837.3303167</v>
      </c>
      <c r="K379" s="5">
        <v>1151198.7963801001</v>
      </c>
      <c r="L379" s="5">
        <v>18597792.5272463</v>
      </c>
      <c r="M379" s="5">
        <v>0</v>
      </c>
      <c r="N379" s="6">
        <v>0</v>
      </c>
      <c r="O379" s="6">
        <v>10725488.807378143</v>
      </c>
      <c r="P379" s="6">
        <v>0</v>
      </c>
      <c r="Q379" s="6">
        <v>0</v>
      </c>
      <c r="R379" s="6">
        <v>0</v>
      </c>
      <c r="S379" s="6">
        <v>2177137.08</v>
      </c>
      <c r="T379" s="6">
        <v>0</v>
      </c>
      <c r="U379" s="6">
        <v>0</v>
      </c>
      <c r="V379" s="7">
        <f t="shared" si="6"/>
        <v>85771035.233518645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27700133.029630508</v>
      </c>
      <c r="H380" s="5">
        <v>0</v>
      </c>
      <c r="I380" s="5">
        <v>0</v>
      </c>
      <c r="J380" s="5">
        <v>1107539.2307692</v>
      </c>
      <c r="K380" s="5">
        <v>727657.82805430004</v>
      </c>
      <c r="L380" s="5">
        <v>12237048.871574402</v>
      </c>
      <c r="M380" s="5">
        <v>0</v>
      </c>
      <c r="N380" s="6">
        <v>0</v>
      </c>
      <c r="O380" s="6">
        <v>13199321.028947547</v>
      </c>
      <c r="P380" s="6">
        <v>0</v>
      </c>
      <c r="Q380" s="6">
        <v>0</v>
      </c>
      <c r="R380" s="6">
        <v>0</v>
      </c>
      <c r="S380" s="6">
        <v>1350000</v>
      </c>
      <c r="T380" s="6">
        <v>0</v>
      </c>
      <c r="U380" s="6">
        <v>0</v>
      </c>
      <c r="V380" s="7">
        <f t="shared" si="6"/>
        <v>56321699.988975957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144254048.73286152</v>
      </c>
      <c r="H381" s="5">
        <v>0</v>
      </c>
      <c r="I381" s="5">
        <v>0</v>
      </c>
      <c r="J381" s="5">
        <v>4140623.5294118002</v>
      </c>
      <c r="K381" s="5">
        <v>2499922.9864253001</v>
      </c>
      <c r="L381" s="5">
        <v>68848992.544916511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4984326.9000000004</v>
      </c>
      <c r="T381" s="6">
        <v>0</v>
      </c>
      <c r="U381" s="6">
        <v>0</v>
      </c>
      <c r="V381" s="7">
        <f t="shared" si="6"/>
        <v>224727914.69361514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58279703.402955629</v>
      </c>
      <c r="H382" s="5">
        <v>0</v>
      </c>
      <c r="I382" s="5">
        <v>0</v>
      </c>
      <c r="J382" s="5">
        <v>1857585.9276018001</v>
      </c>
      <c r="K382" s="5">
        <v>1346568.9954750999</v>
      </c>
      <c r="L382" s="5">
        <v>20410842.904815055</v>
      </c>
      <c r="M382" s="5">
        <v>0</v>
      </c>
      <c r="N382" s="6">
        <v>0</v>
      </c>
      <c r="O382" s="6">
        <v>5901208.3279399574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90045909.55878754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19">
        <v>133</v>
      </c>
      <c r="F383" s="15" t="s">
        <v>769</v>
      </c>
      <c r="G383" s="5">
        <v>78490962.184628636</v>
      </c>
      <c r="H383" s="5">
        <v>0</v>
      </c>
      <c r="I383" s="5">
        <v>0</v>
      </c>
      <c r="J383" s="5">
        <v>2823010.6334842001</v>
      </c>
      <c r="K383" s="5">
        <v>1968504.6968326</v>
      </c>
      <c r="L383" s="5">
        <v>39907200.254557244</v>
      </c>
      <c r="M383" s="5">
        <v>0</v>
      </c>
      <c r="N383" s="6">
        <v>0</v>
      </c>
      <c r="O383" s="6">
        <v>-1675475.2342095664</v>
      </c>
      <c r="P383" s="6">
        <v>0</v>
      </c>
      <c r="Q383" s="6">
        <v>0</v>
      </c>
      <c r="R383" s="6">
        <v>0</v>
      </c>
      <c r="S383" s="6">
        <v>2614134.96</v>
      </c>
      <c r="T383" s="6">
        <v>0</v>
      </c>
      <c r="U383" s="6">
        <v>0</v>
      </c>
      <c r="V383" s="7">
        <f t="shared" si="6"/>
        <v>124128337.4952931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19">
        <v>140</v>
      </c>
      <c r="F384" s="15" t="s">
        <v>769</v>
      </c>
      <c r="G384" s="5">
        <v>74072742.553969964</v>
      </c>
      <c r="H384" s="5">
        <v>0</v>
      </c>
      <c r="I384" s="5">
        <v>0</v>
      </c>
      <c r="J384" s="5">
        <v>2551535.1131222001</v>
      </c>
      <c r="K384" s="5">
        <v>1647892.1719457</v>
      </c>
      <c r="L384" s="5">
        <v>35948611.754280165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2639225.16</v>
      </c>
      <c r="T384" s="6">
        <v>0</v>
      </c>
      <c r="U384" s="6">
        <v>0</v>
      </c>
      <c r="V384" s="7">
        <f t="shared" si="6"/>
        <v>116860006.75331803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51306456.486442477</v>
      </c>
      <c r="H385" s="5">
        <v>0</v>
      </c>
      <c r="I385" s="5">
        <v>0</v>
      </c>
      <c r="J385" s="5">
        <v>1693010</v>
      </c>
      <c r="K385" s="5">
        <v>1108007.7556561001</v>
      </c>
      <c r="L385" s="5">
        <v>19142027.427280016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75139501.669378594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19556461.869460728</v>
      </c>
      <c r="H386" s="5">
        <v>0</v>
      </c>
      <c r="I386" s="5">
        <v>0</v>
      </c>
      <c r="J386" s="5">
        <v>1344705.1704374058</v>
      </c>
      <c r="K386" s="5">
        <v>0</v>
      </c>
      <c r="L386" s="5">
        <v>5350795.6680502165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27306057.467948351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51596704.607707068</v>
      </c>
      <c r="H387" s="5">
        <v>0</v>
      </c>
      <c r="I387" s="5">
        <v>0</v>
      </c>
      <c r="J387" s="5">
        <v>1964942.4434388999</v>
      </c>
      <c r="K387" s="5">
        <v>926140.26244344003</v>
      </c>
      <c r="L387" s="5">
        <v>20315978.949092973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1790629.74</v>
      </c>
      <c r="T387" s="6">
        <v>0</v>
      </c>
      <c r="U387" s="6">
        <v>0</v>
      </c>
      <c r="V387" s="7">
        <f t="shared" si="6"/>
        <v>76594396.002682373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64405285.551505357</v>
      </c>
      <c r="H388" s="5">
        <v>0</v>
      </c>
      <c r="I388" s="5">
        <v>0</v>
      </c>
      <c r="J388" s="5">
        <v>1608183.4751130999</v>
      </c>
      <c r="K388" s="5">
        <v>1292204.4343890999</v>
      </c>
      <c r="L388" s="5">
        <v>22496613.477131255</v>
      </c>
      <c r="M388" s="5">
        <v>0</v>
      </c>
      <c r="N388" s="6">
        <v>0</v>
      </c>
      <c r="O388" s="6">
        <v>5754009.7474364042</v>
      </c>
      <c r="P388" s="6">
        <v>0</v>
      </c>
      <c r="Q388" s="6">
        <v>0</v>
      </c>
      <c r="R388" s="6">
        <v>0</v>
      </c>
      <c r="S388" s="6">
        <v>2485320.3000000003</v>
      </c>
      <c r="T388" s="6">
        <v>0</v>
      </c>
      <c r="U388" s="6">
        <v>0</v>
      </c>
      <c r="V388" s="7">
        <f t="shared" si="6"/>
        <v>98041616.985575214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88754697.217227161</v>
      </c>
      <c r="H389" s="5">
        <v>0</v>
      </c>
      <c r="I389" s="5">
        <v>0</v>
      </c>
      <c r="J389" s="5">
        <v>3466809.2760180999</v>
      </c>
      <c r="K389" s="5">
        <v>2050623.6289593</v>
      </c>
      <c r="L389" s="5">
        <v>50709823.326515831</v>
      </c>
      <c r="M389" s="5">
        <v>0</v>
      </c>
      <c r="N389" s="6">
        <v>0</v>
      </c>
      <c r="O389" s="6">
        <v>-271284.91332021862</v>
      </c>
      <c r="P389" s="6">
        <v>0</v>
      </c>
      <c r="Q389" s="6">
        <v>0</v>
      </c>
      <c r="R389" s="6">
        <v>0</v>
      </c>
      <c r="S389" s="6">
        <v>3728775.42</v>
      </c>
      <c r="T389" s="6">
        <v>0</v>
      </c>
      <c r="U389" s="6">
        <v>0</v>
      </c>
      <c r="V389" s="7">
        <f t="shared" si="6"/>
        <v>148439443.95540017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102008062.5140287</v>
      </c>
      <c r="H390" s="5">
        <v>0</v>
      </c>
      <c r="I390" s="5">
        <v>0</v>
      </c>
      <c r="J390" s="5">
        <v>3708039.9638009002</v>
      </c>
      <c r="K390" s="5">
        <v>2702508.6334842001</v>
      </c>
      <c r="L390" s="5">
        <v>46500920.346242391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4104439.7399999998</v>
      </c>
      <c r="T390" s="6">
        <v>0</v>
      </c>
      <c r="U390" s="6">
        <v>0</v>
      </c>
      <c r="V390" s="7">
        <f t="shared" si="6"/>
        <v>159023971.1975562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100936168.8356678</v>
      </c>
      <c r="H391" s="5">
        <v>0</v>
      </c>
      <c r="I391" s="5">
        <v>0</v>
      </c>
      <c r="J391" s="5">
        <v>4184004.7963800002</v>
      </c>
      <c r="K391" s="5">
        <v>2829014.9954750999</v>
      </c>
      <c r="L391" s="5">
        <v>56134431.927063912</v>
      </c>
      <c r="M391" s="5">
        <v>0</v>
      </c>
      <c r="N391" s="6">
        <v>0</v>
      </c>
      <c r="O391" s="6">
        <v>-17474066.493933443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149943154.06065339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83637858.660657316</v>
      </c>
      <c r="H392" s="5">
        <v>0</v>
      </c>
      <c r="I392" s="5">
        <v>0</v>
      </c>
      <c r="J392" s="5">
        <v>19037949.001508292</v>
      </c>
      <c r="K392" s="5">
        <v>0</v>
      </c>
      <c r="L392" s="5">
        <v>13163948.316986728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5211437.58</v>
      </c>
      <c r="T392" s="6">
        <v>0</v>
      </c>
      <c r="U392" s="6">
        <v>0</v>
      </c>
      <c r="V392" s="7">
        <f t="shared" si="6"/>
        <v>121051193.55915233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4664522.4652556349</v>
      </c>
      <c r="H393" s="5">
        <v>0</v>
      </c>
      <c r="I393" s="5">
        <v>0</v>
      </c>
      <c r="J393" s="5">
        <v>230853.63197586726</v>
      </c>
      <c r="K393" s="5">
        <v>0</v>
      </c>
      <c r="L393" s="5">
        <v>230726.80854502547</v>
      </c>
      <c r="M393" s="5">
        <v>0</v>
      </c>
      <c r="N393" s="6">
        <v>0</v>
      </c>
      <c r="O393" s="6">
        <v>-245412.93683672033</v>
      </c>
      <c r="P393" s="6">
        <v>0</v>
      </c>
      <c r="Q393" s="6">
        <v>0</v>
      </c>
      <c r="R393" s="6">
        <v>0</v>
      </c>
      <c r="S393" s="6">
        <v>103464.90000000001</v>
      </c>
      <c r="T393" s="6">
        <v>0</v>
      </c>
      <c r="U393" s="6">
        <v>0</v>
      </c>
      <c r="V393" s="7">
        <f t="shared" si="6"/>
        <v>4984154.8689398067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104088092.08935852</v>
      </c>
      <c r="H394" s="5">
        <v>0</v>
      </c>
      <c r="I394" s="5">
        <v>0</v>
      </c>
      <c r="J394" s="5">
        <v>5648744.3891403005</v>
      </c>
      <c r="K394" s="5">
        <v>3653336.6244343999</v>
      </c>
      <c r="L394" s="5">
        <v>65593128.693673521</v>
      </c>
      <c r="M394" s="5">
        <v>0</v>
      </c>
      <c r="N394" s="6">
        <v>0</v>
      </c>
      <c r="O394" s="6">
        <v>18676957.591204286</v>
      </c>
      <c r="P394" s="6">
        <v>0</v>
      </c>
      <c r="Q394" s="6">
        <v>0</v>
      </c>
      <c r="R394" s="6">
        <v>0</v>
      </c>
      <c r="S394" s="6">
        <v>5368896.7199999997</v>
      </c>
      <c r="T394" s="6">
        <v>0</v>
      </c>
      <c r="U394" s="6">
        <v>0</v>
      </c>
      <c r="V394" s="7">
        <f t="shared" si="6"/>
        <v>203029156.107811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115234462.65116617</v>
      </c>
      <c r="H395" s="5">
        <v>0</v>
      </c>
      <c r="I395" s="5">
        <v>0</v>
      </c>
      <c r="J395" s="5">
        <v>5241184.9321266999</v>
      </c>
      <c r="K395" s="5">
        <v>3021825.6832579002</v>
      </c>
      <c r="L395" s="5">
        <v>64151770.953656942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5536738.2600000007</v>
      </c>
      <c r="T395" s="6">
        <v>0</v>
      </c>
      <c r="U395" s="6">
        <v>0</v>
      </c>
      <c r="V395" s="7">
        <f t="shared" si="6"/>
        <v>193185982.48020771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292341761.72392142</v>
      </c>
      <c r="H396" s="5">
        <v>0</v>
      </c>
      <c r="I396" s="5">
        <v>0</v>
      </c>
      <c r="J396" s="5">
        <v>12840653.837104</v>
      </c>
      <c r="K396" s="5">
        <v>13216946.524886999</v>
      </c>
      <c r="L396" s="5">
        <v>137744818.91270149</v>
      </c>
      <c r="M396" s="5">
        <v>0</v>
      </c>
      <c r="N396" s="6">
        <v>0</v>
      </c>
      <c r="O396" s="6">
        <v>11606296.795658469</v>
      </c>
      <c r="P396" s="6">
        <v>0</v>
      </c>
      <c r="Q396" s="6">
        <v>0</v>
      </c>
      <c r="R396" s="6">
        <v>0</v>
      </c>
      <c r="S396" s="6">
        <v>15020332.380000001</v>
      </c>
      <c r="T396" s="6">
        <v>0</v>
      </c>
      <c r="U396" s="6">
        <v>0</v>
      </c>
      <c r="V396" s="7">
        <f t="shared" si="6"/>
        <v>482770810.17427242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40321682.653590053</v>
      </c>
      <c r="H397" s="5">
        <v>39408762.104169503</v>
      </c>
      <c r="I397" s="5">
        <v>0</v>
      </c>
      <c r="J397" s="5">
        <v>3099064.3438913999</v>
      </c>
      <c r="K397" s="5">
        <v>2693929.2941176002</v>
      </c>
      <c r="L397" s="5">
        <v>0</v>
      </c>
      <c r="M397" s="5">
        <v>41806207.309629172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3075090.8400000003</v>
      </c>
      <c r="U397" s="6">
        <v>0</v>
      </c>
      <c r="V397" s="7">
        <f t="shared" si="6"/>
        <v>130404736.54539773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35171528.551634498</v>
      </c>
      <c r="H398" s="5">
        <v>34375212.300520398</v>
      </c>
      <c r="I398" s="5">
        <v>0</v>
      </c>
      <c r="J398" s="5">
        <v>1727172.2171946</v>
      </c>
      <c r="K398" s="5">
        <v>1136768.1628959</v>
      </c>
      <c r="L398" s="5">
        <v>0</v>
      </c>
      <c r="M398" s="5">
        <v>26672445.72020977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2319883.92</v>
      </c>
      <c r="U398" s="6">
        <v>0</v>
      </c>
      <c r="V398" s="7">
        <f t="shared" si="6"/>
        <v>101403010.87245516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34486935.376192436</v>
      </c>
      <c r="H399" s="5">
        <v>33706118.953873277</v>
      </c>
      <c r="I399" s="5">
        <v>0</v>
      </c>
      <c r="J399" s="5">
        <v>2077606.8325791999</v>
      </c>
      <c r="K399" s="5">
        <v>1337562.5520362</v>
      </c>
      <c r="L399" s="5">
        <v>0</v>
      </c>
      <c r="M399" s="5">
        <v>29209220.373400144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2279521.8000000003</v>
      </c>
      <c r="U399" s="6">
        <v>0</v>
      </c>
      <c r="V399" s="7">
        <f t="shared" si="6"/>
        <v>103096965.88808124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98139999.343016565</v>
      </c>
      <c r="H400" s="5">
        <v>0</v>
      </c>
      <c r="I400" s="5">
        <v>0</v>
      </c>
      <c r="J400" s="5">
        <v>3808551.3936652001</v>
      </c>
      <c r="K400" s="5">
        <v>2613936.0633483999</v>
      </c>
      <c r="L400" s="5">
        <v>43259246.881065778</v>
      </c>
      <c r="M400" s="5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3986480.7</v>
      </c>
      <c r="T400" s="6">
        <v>0</v>
      </c>
      <c r="U400" s="6">
        <v>0</v>
      </c>
      <c r="V400" s="7">
        <f t="shared" si="6"/>
        <v>151808214.38109592</v>
      </c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37617248.590176135</v>
      </c>
      <c r="H401" s="5">
        <v>36765558.953469574</v>
      </c>
      <c r="I401" s="5">
        <v>0</v>
      </c>
      <c r="J401" s="5">
        <v>3274236.1085973</v>
      </c>
      <c r="K401" s="5">
        <v>2655094.0090498002</v>
      </c>
      <c r="L401" s="5">
        <v>0</v>
      </c>
      <c r="M401" s="5">
        <v>51524906.58900737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3819434.4</v>
      </c>
      <c r="U401" s="6">
        <v>0</v>
      </c>
      <c r="V401" s="7">
        <f t="shared" si="6"/>
        <v>135656478.65030017</v>
      </c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87878602.871397406</v>
      </c>
      <c r="H402" s="5">
        <v>0</v>
      </c>
      <c r="I402" s="5">
        <v>0</v>
      </c>
      <c r="J402" s="5">
        <v>2586483.2579184999</v>
      </c>
      <c r="K402" s="5">
        <v>1625835.2850679001</v>
      </c>
      <c r="L402" s="5">
        <v>34795565.705793239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3492170.1</v>
      </c>
      <c r="T402" s="6">
        <v>0</v>
      </c>
      <c r="U402" s="6">
        <v>0</v>
      </c>
      <c r="V402" s="7">
        <f t="shared" ref="V402:V404" si="7">+SUM(G402:U402)</f>
        <v>130378657.22017705</v>
      </c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41479452.832509391</v>
      </c>
      <c r="H403" s="5">
        <v>40540319.285061888</v>
      </c>
      <c r="I403" s="5">
        <v>0</v>
      </c>
      <c r="J403" s="5">
        <v>2369517.8642533999</v>
      </c>
      <c r="K403" s="5">
        <v>1342760.1085973</v>
      </c>
      <c r="L403" s="5">
        <v>0</v>
      </c>
      <c r="M403" s="5">
        <v>37244750.317289196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3267060.3000000003</v>
      </c>
      <c r="U403" s="6">
        <v>0</v>
      </c>
      <c r="V403" s="7">
        <f t="shared" si="7"/>
        <v>126243860.70771118</v>
      </c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31082502.470474109</v>
      </c>
      <c r="H404" s="5">
        <v>30378765.58834812</v>
      </c>
      <c r="I404" s="5">
        <v>0</v>
      </c>
      <c r="J404" s="5">
        <v>1513948.4162896001</v>
      </c>
      <c r="K404" s="5">
        <v>1037900.1809954999</v>
      </c>
      <c r="L404" s="5">
        <v>0</v>
      </c>
      <c r="M404" s="5">
        <v>20930026.732479919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2083649.22</v>
      </c>
      <c r="U404" s="6">
        <v>0</v>
      </c>
      <c r="V404" s="7">
        <f t="shared" si="7"/>
        <v>87026792.60858725</v>
      </c>
    </row>
    <row r="405" spans="1:28" x14ac:dyDescent="0.25">
      <c r="A405" s="8"/>
      <c r="B405" s="8"/>
      <c r="C405" s="8"/>
      <c r="D405" s="8"/>
      <c r="E405" s="8"/>
      <c r="F405" s="8"/>
      <c r="G405" s="10">
        <f>+SUBTOTAL(9,G8:G404)</f>
        <v>12882261876.15793</v>
      </c>
      <c r="H405" s="10">
        <f t="shared" ref="H405:V405" si="8">+SUBTOTAL(9,H8:H404)</f>
        <v>1216797604.9213428</v>
      </c>
      <c r="I405" s="10">
        <f t="shared" si="8"/>
        <v>11832187043.277714</v>
      </c>
      <c r="J405" s="10">
        <f t="shared" si="8"/>
        <v>1498753445.3323274</v>
      </c>
      <c r="K405" s="10">
        <f t="shared" si="8"/>
        <v>756423236.67873311</v>
      </c>
      <c r="L405" s="10">
        <f t="shared" si="8"/>
        <v>5977497995.3075228</v>
      </c>
      <c r="M405" s="10">
        <f t="shared" si="8"/>
        <v>1293895330.65939</v>
      </c>
      <c r="N405" s="10">
        <f t="shared" si="8"/>
        <v>5872313212.2429037</v>
      </c>
      <c r="O405" s="10">
        <f t="shared" si="8"/>
        <v>-21833254.329691932</v>
      </c>
      <c r="P405" s="10">
        <f t="shared" si="8"/>
        <v>-8238.9807331925258</v>
      </c>
      <c r="Q405" s="10">
        <f t="shared" si="8"/>
        <v>-265731.92735113972</v>
      </c>
      <c r="R405" s="10">
        <f t="shared" si="8"/>
        <v>79819831.964000016</v>
      </c>
      <c r="S405" s="10">
        <f t="shared" si="8"/>
        <v>497047405.32000017</v>
      </c>
      <c r="T405" s="10">
        <f t="shared" si="8"/>
        <v>89315303.399999991</v>
      </c>
      <c r="U405" s="10">
        <f t="shared" si="8"/>
        <v>416143415.88000005</v>
      </c>
      <c r="V405" s="10">
        <f t="shared" si="8"/>
        <v>42390348475.904053</v>
      </c>
    </row>
    <row r="406" spans="1:28" x14ac:dyDescent="0.25">
      <c r="H406" s="17"/>
      <c r="U406" s="16"/>
      <c r="V406" s="16"/>
    </row>
    <row r="407" spans="1:28" x14ac:dyDescent="0.25">
      <c r="H407" s="17"/>
      <c r="M407" s="16"/>
      <c r="V407" s="16"/>
    </row>
    <row r="408" spans="1:28" x14ac:dyDescent="0.25">
      <c r="H408" s="17"/>
      <c r="V408" s="16"/>
      <c r="AB408" s="16"/>
    </row>
    <row r="409" spans="1:28" x14ac:dyDescent="0.25">
      <c r="V409" s="16"/>
    </row>
    <row r="410" spans="1:28" x14ac:dyDescent="0.25">
      <c r="V410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2024-01-03T17:20:13Z</cp:lastPrinted>
  <dcterms:created xsi:type="dcterms:W3CDTF">2017-03-31T14:53:56Z</dcterms:created>
  <dcterms:modified xsi:type="dcterms:W3CDTF">2024-01-26T15:52:49Z</dcterms:modified>
</cp:coreProperties>
</file>