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3\Publicaciones Web\04 - Abril 23\Compensación por Linea\"/>
    </mc:Choice>
  </mc:AlternateContent>
  <xr:revisionPtr revIDLastSave="0" documentId="8_{FAD1EFC7-645C-41A9-84C4-053BA84278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bril" sheetId="5" r:id="rId1"/>
  </sheets>
  <definedNames>
    <definedName name="_xlnm._FilterDatabase" localSheetId="0" hidden="1">Abril!$A$7:$V$405</definedName>
    <definedName name="_xlnm.Print_Area" localSheetId="0">Abril!$A$1:$V$405</definedName>
    <definedName name="_xlnm.Print_Titles" localSheetId="0">Abril!$6:$7</definedName>
  </definedNames>
  <calcPr calcId="191029"/>
</workbook>
</file>

<file path=xl/calcChain.xml><?xml version="1.0" encoding="utf-8"?>
<calcChain xmlns="http://schemas.openxmlformats.org/spreadsheetml/2006/main">
  <c r="P405" i="5" l="1"/>
  <c r="V286" i="5" l="1"/>
  <c r="V257" i="5"/>
  <c r="V253" i="5"/>
  <c r="V269" i="5"/>
  <c r="V289" i="5"/>
  <c r="V273" i="5"/>
  <c r="V250" i="5"/>
  <c r="V251" i="5"/>
  <c r="V252" i="5"/>
  <c r="V254" i="5"/>
  <c r="V255" i="5"/>
  <c r="V256" i="5"/>
  <c r="V258" i="5"/>
  <c r="V259" i="5"/>
  <c r="V260" i="5"/>
  <c r="V261" i="5"/>
  <c r="V262" i="5"/>
  <c r="V263" i="5"/>
  <c r="V264" i="5"/>
  <c r="V265" i="5"/>
  <c r="V266" i="5"/>
  <c r="V267" i="5"/>
  <c r="V268" i="5"/>
  <c r="V270" i="5"/>
  <c r="V271" i="5"/>
  <c r="V272" i="5"/>
  <c r="V274" i="5"/>
  <c r="V275" i="5"/>
  <c r="V276" i="5"/>
  <c r="V277" i="5"/>
  <c r="V278" i="5"/>
  <c r="V279" i="5"/>
  <c r="V280" i="5"/>
  <c r="V281" i="5"/>
  <c r="V282" i="5"/>
  <c r="V283" i="5"/>
  <c r="V284" i="5"/>
  <c r="V285" i="5"/>
  <c r="V287" i="5"/>
  <c r="V288" i="5"/>
  <c r="V290" i="5"/>
  <c r="V291" i="5"/>
  <c r="M405" i="5" l="1"/>
  <c r="T405" i="5"/>
  <c r="U405" i="5"/>
  <c r="O405" i="5" l="1"/>
  <c r="S405" i="5"/>
  <c r="R405" i="5"/>
  <c r="Q405" i="5"/>
  <c r="K405" i="5"/>
  <c r="J405" i="5"/>
  <c r="I405" i="5"/>
  <c r="H405" i="5"/>
  <c r="G405" i="5"/>
  <c r="L405" i="5" l="1"/>
  <c r="L2" i="5" s="1"/>
  <c r="L3" i="5"/>
  <c r="N405" i="5"/>
  <c r="L4" i="5" s="1"/>
  <c r="V327" i="5"/>
  <c r="V370" i="5"/>
  <c r="V319" i="5"/>
  <c r="V362" i="5"/>
  <c r="V343" i="5"/>
  <c r="V383" i="5"/>
  <c r="V391" i="5"/>
  <c r="V335" i="5"/>
  <c r="V377" i="5"/>
  <c r="V385" i="5"/>
  <c r="V240" i="5"/>
  <c r="V107" i="5"/>
  <c r="V148" i="5"/>
  <c r="V348" i="5"/>
  <c r="V354" i="5"/>
  <c r="V223" i="5"/>
  <c r="V90" i="5"/>
  <c r="V12" i="5"/>
  <c r="V159" i="5"/>
  <c r="V102" i="5"/>
  <c r="V165" i="5"/>
  <c r="V318" i="5"/>
  <c r="V235" i="5"/>
  <c r="V57" i="5"/>
  <c r="V321" i="5"/>
  <c r="V355" i="5"/>
  <c r="V190" i="5"/>
  <c r="V99" i="5"/>
  <c r="V356" i="5"/>
  <c r="V299" i="5"/>
  <c r="V366" i="5"/>
  <c r="V48" i="5"/>
  <c r="V230" i="5"/>
  <c r="V219" i="5"/>
  <c r="V295" i="5"/>
  <c r="V40" i="5"/>
  <c r="V236" i="5"/>
  <c r="V231" i="5"/>
  <c r="V396" i="5"/>
  <c r="V339" i="5"/>
  <c r="V9" i="5"/>
  <c r="V100" i="5"/>
  <c r="V177" i="5"/>
  <c r="V19" i="5"/>
  <c r="V89" i="5"/>
  <c r="V118" i="5"/>
  <c r="V31" i="5"/>
  <c r="V225" i="5"/>
  <c r="V324" i="5"/>
  <c r="V18" i="5"/>
  <c r="V138" i="5"/>
  <c r="V38" i="5"/>
  <c r="V375" i="5"/>
  <c r="V129" i="5"/>
  <c r="V42" i="5"/>
  <c r="V120" i="5"/>
  <c r="V301" i="5"/>
  <c r="V200" i="5"/>
  <c r="V10" i="5"/>
  <c r="V105" i="5"/>
  <c r="V196" i="5"/>
  <c r="V81" i="5"/>
  <c r="V341" i="5"/>
  <c r="V75" i="5"/>
  <c r="V58" i="5"/>
  <c r="V101" i="5"/>
  <c r="V192" i="5"/>
  <c r="V86" i="5"/>
  <c r="V87" i="5"/>
  <c r="V170" i="5"/>
  <c r="V157" i="5"/>
  <c r="V248" i="5"/>
  <c r="V28" i="5"/>
  <c r="V131" i="5"/>
  <c r="V116" i="5"/>
  <c r="V218" i="5"/>
  <c r="V14" i="5"/>
  <c r="V207" i="5"/>
  <c r="V88" i="5"/>
  <c r="V22" i="5"/>
  <c r="V135" i="5"/>
  <c r="V300" i="5"/>
  <c r="V221" i="5"/>
  <c r="V126" i="5"/>
  <c r="V114" i="5"/>
  <c r="V179" i="5"/>
  <c r="V244" i="5"/>
  <c r="V312" i="5"/>
  <c r="V136" i="5"/>
  <c r="V313" i="5"/>
  <c r="V388" i="5"/>
  <c r="V17" i="5"/>
  <c r="V372" i="5"/>
  <c r="V94" i="5"/>
  <c r="V320" i="5"/>
  <c r="V44" i="5"/>
  <c r="V201" i="5"/>
  <c r="V97" i="5"/>
  <c r="V79" i="5"/>
  <c r="V25" i="5"/>
  <c r="V182" i="5"/>
  <c r="V202" i="5"/>
  <c r="V325" i="5"/>
  <c r="V308" i="5"/>
  <c r="V68" i="5"/>
  <c r="V43" i="5"/>
  <c r="V232" i="5"/>
  <c r="V119" i="5"/>
  <c r="V117" i="5"/>
  <c r="V241" i="5"/>
  <c r="V35" i="5"/>
  <c r="V213" i="5"/>
  <c r="V302" i="5"/>
  <c r="V158" i="5"/>
  <c r="V146" i="5"/>
  <c r="V155" i="5"/>
  <c r="V304" i="5"/>
  <c r="V205" i="5"/>
  <c r="V174" i="5"/>
  <c r="V162" i="5"/>
  <c r="V167" i="5"/>
  <c r="V332" i="5"/>
  <c r="V16" i="5"/>
  <c r="V211" i="5"/>
  <c r="V351" i="5"/>
  <c r="V66" i="5"/>
  <c r="V344" i="5"/>
  <c r="V224" i="5"/>
  <c r="V393" i="5"/>
  <c r="V187" i="5"/>
  <c r="V233" i="5"/>
  <c r="V373" i="5"/>
  <c r="V141" i="5"/>
  <c r="V36" i="5"/>
  <c r="V163" i="5"/>
  <c r="V347" i="5"/>
  <c r="V21" i="5"/>
  <c r="V112" i="5"/>
  <c r="V166" i="5"/>
  <c r="V11" i="5"/>
  <c r="V13" i="5"/>
  <c r="V104" i="5"/>
  <c r="V172" i="5"/>
  <c r="V23" i="5"/>
  <c r="V387" i="5"/>
  <c r="V73" i="5"/>
  <c r="V164" i="5"/>
  <c r="V113" i="5"/>
  <c r="V333" i="5"/>
  <c r="V67" i="5"/>
  <c r="V173" i="5"/>
  <c r="V206" i="5"/>
  <c r="V143" i="5"/>
  <c r="V109" i="5"/>
  <c r="V76" i="5"/>
  <c r="V63" i="5"/>
  <c r="V188" i="5"/>
  <c r="V249" i="5"/>
  <c r="V168" i="5"/>
  <c r="V108" i="5"/>
  <c r="V337" i="5"/>
  <c r="V71" i="5"/>
  <c r="V106" i="5"/>
  <c r="V137" i="5"/>
  <c r="V228" i="5"/>
  <c r="V49" i="5"/>
  <c r="V381" i="5"/>
  <c r="V115" i="5"/>
  <c r="V237" i="5"/>
  <c r="V72" i="5"/>
  <c r="V239" i="5"/>
  <c r="V154" i="5"/>
  <c r="V142" i="5"/>
  <c r="V191" i="5"/>
  <c r="V331" i="5"/>
  <c r="V389" i="5"/>
  <c r="V315" i="5"/>
  <c r="V209" i="5"/>
  <c r="V229" i="5"/>
  <c r="V98" i="5"/>
  <c r="V70" i="5"/>
  <c r="V246" i="5"/>
  <c r="V169" i="5"/>
  <c r="V123" i="5"/>
  <c r="V379" i="5"/>
  <c r="V124" i="5"/>
  <c r="V186" i="5"/>
  <c r="V110" i="5"/>
  <c r="V47" i="5"/>
  <c r="V294" i="5"/>
  <c r="V303" i="5"/>
  <c r="V74" i="5"/>
  <c r="V125" i="5"/>
  <c r="V216" i="5"/>
  <c r="V60" i="5"/>
  <c r="V357" i="5"/>
  <c r="V91" i="5"/>
  <c r="V122" i="5"/>
  <c r="V121" i="5"/>
  <c r="V212" i="5"/>
  <c r="V65" i="5"/>
  <c r="V369" i="5"/>
  <c r="V103" i="5"/>
  <c r="V234" i="5"/>
  <c r="V181" i="5"/>
  <c r="V242" i="5"/>
  <c r="V147" i="5"/>
  <c r="V160" i="5"/>
  <c r="V329" i="5"/>
  <c r="V52" i="5"/>
  <c r="V334" i="5"/>
  <c r="V336" i="5"/>
  <c r="V382" i="5"/>
  <c r="V171" i="5"/>
  <c r="V314" i="5"/>
  <c r="V183" i="5"/>
  <c r="V29" i="5"/>
  <c r="V156" i="5"/>
  <c r="V367" i="5"/>
  <c r="V340" i="5"/>
  <c r="V350" i="5"/>
  <c r="V24" i="5"/>
  <c r="V203" i="5"/>
  <c r="V20" i="5"/>
  <c r="V215" i="5"/>
  <c r="V380" i="5"/>
  <c r="V323" i="5"/>
  <c r="V390" i="5"/>
  <c r="V80" i="5"/>
  <c r="V198" i="5"/>
  <c r="V45" i="5"/>
  <c r="V161" i="5"/>
  <c r="V392" i="5"/>
  <c r="V338" i="5"/>
  <c r="V8" i="5"/>
  <c r="V395" i="5"/>
  <c r="V394" i="5"/>
  <c r="V84" i="5"/>
  <c r="V193" i="5"/>
  <c r="V127" i="5"/>
  <c r="V371" i="5"/>
  <c r="V53" i="5"/>
  <c r="V144" i="5"/>
  <c r="V134" i="5"/>
  <c r="V51" i="5"/>
  <c r="V153" i="5"/>
  <c r="V54" i="5"/>
  <c r="V95" i="5"/>
  <c r="V69" i="5"/>
  <c r="V140" i="5"/>
  <c r="V15" i="5"/>
  <c r="V85" i="5"/>
  <c r="V59" i="5"/>
  <c r="V61" i="5"/>
  <c r="V378" i="5"/>
  <c r="V247" i="5"/>
  <c r="V133" i="5"/>
  <c r="V361" i="5"/>
  <c r="V96" i="5"/>
  <c r="V176" i="5"/>
  <c r="V149" i="5"/>
  <c r="V82" i="5"/>
  <c r="V214" i="5"/>
  <c r="V208" i="5"/>
  <c r="V227" i="5"/>
  <c r="V32" i="5"/>
  <c r="V41" i="5"/>
  <c r="V132" i="5"/>
  <c r="V145" i="5"/>
  <c r="V293" i="5"/>
  <c r="V27" i="5"/>
  <c r="V37" i="5"/>
  <c r="V128" i="5"/>
  <c r="V150" i="5"/>
  <c r="V305" i="5"/>
  <c r="V39" i="5"/>
  <c r="V93" i="5"/>
  <c r="V184" i="5"/>
  <c r="V92" i="5"/>
  <c r="V349" i="5"/>
  <c r="V83" i="5"/>
  <c r="V197" i="5"/>
  <c r="V78" i="5"/>
  <c r="V175" i="5"/>
  <c r="V26" i="5"/>
  <c r="V33" i="5"/>
  <c r="V111" i="5"/>
  <c r="V30" i="5"/>
  <c r="V77" i="5"/>
  <c r="V152" i="5"/>
  <c r="V384" i="5"/>
  <c r="V64" i="5"/>
  <c r="V55" i="5"/>
  <c r="V358" i="5"/>
  <c r="V178" i="5"/>
  <c r="V217" i="5"/>
  <c r="V189" i="5"/>
  <c r="V222" i="5"/>
  <c r="V210" i="5"/>
  <c r="V139" i="5"/>
  <c r="V185" i="5"/>
  <c r="V238" i="5"/>
  <c r="V226" i="5"/>
  <c r="V151" i="5"/>
  <c r="V316" i="5"/>
  <c r="V245" i="5"/>
  <c r="V326" i="5"/>
  <c r="V62" i="5"/>
  <c r="V50" i="5"/>
  <c r="V195" i="5"/>
  <c r="V194" i="5"/>
  <c r="V180" i="5"/>
  <c r="V345" i="5"/>
  <c r="V400" i="5"/>
  <c r="V330" i="5"/>
  <c r="V46" i="5"/>
  <c r="V34" i="5"/>
  <c r="V199" i="5"/>
  <c r="V364" i="5"/>
  <c r="V307" i="5"/>
  <c r="V374" i="5"/>
  <c r="V56" i="5"/>
  <c r="V220" i="5"/>
  <c r="V243" i="5"/>
  <c r="V386" i="5"/>
  <c r="V204" i="5"/>
  <c r="V376" i="5"/>
  <c r="V306" i="5"/>
  <c r="V130" i="5"/>
  <c r="V402" i="5"/>
  <c r="V401" i="5" l="1"/>
  <c r="V296" i="5"/>
  <c r="V317" i="5"/>
  <c r="V397" i="5"/>
  <c r="V322" i="5"/>
  <c r="V298" i="5"/>
  <c r="V311" i="5"/>
  <c r="V310" i="5"/>
  <c r="V328" i="5"/>
  <c r="V342" i="5" l="1"/>
  <c r="V346" i="5"/>
  <c r="V398" i="5"/>
  <c r="V368" i="5"/>
  <c r="V309" i="5"/>
  <c r="V404" i="5"/>
  <c r="V352" i="5"/>
  <c r="V297" i="5"/>
  <c r="V399" i="5"/>
  <c r="V292" i="5"/>
  <c r="V365" i="5"/>
  <c r="V360" i="5"/>
  <c r="V363" i="5"/>
  <c r="V359" i="5"/>
  <c r="V403" i="5"/>
  <c r="V353" i="5"/>
  <c r="V405" i="5" l="1"/>
</calcChain>
</file>

<file path=xl/sharedStrings.xml><?xml version="1.0" encoding="utf-8"?>
<sst xmlns="http://schemas.openxmlformats.org/spreadsheetml/2006/main" count="2406" uniqueCount="788">
  <si>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</si>
  <si>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</si>
  <si>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</si>
  <si>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</si>
  <si>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</si>
  <si>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</si>
  <si>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</si>
  <si>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</si>
  <si>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</si>
  <si>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</si>
  <si>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</si>
  <si>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</si>
  <si>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</si>
  <si>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</si>
  <si>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</si>
  <si>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</si>
  <si>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</si>
  <si>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</si>
  <si>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</si>
  <si>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</si>
  <si>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</si>
  <si>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</si>
  <si>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</si>
  <si>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</si>
  <si>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</si>
  <si>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</si>
  <si>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</si>
  <si>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</si>
  <si>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</si>
  <si>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</si>
  <si>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</si>
  <si>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</si>
  <si>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</si>
  <si>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</si>
  <si>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</si>
  <si>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</si>
  <si>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</si>
  <si>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</si>
  <si>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</si>
  <si>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</si>
  <si>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</si>
  <si>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</si>
  <si>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</si>
  <si>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</si>
  <si>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</si>
  <si>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</si>
  <si>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</si>
  <si>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</si>
  <si>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</si>
  <si>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</si>
  <si>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</si>
  <si>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</si>
  <si>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</si>
  <si>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</si>
  <si>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</si>
  <si>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</si>
  <si>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</si>
  <si>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</si>
  <si>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</si>
  <si>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</si>
  <si>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</si>
  <si>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</si>
  <si>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</si>
  <si>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</si>
  <si>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</si>
  <si>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</si>
  <si>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</si>
  <si>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</si>
  <si>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</si>
  <si>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</si>
  <si>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</si>
  <si>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</si>
  <si>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</si>
  <si>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</si>
  <si>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</si>
  <si>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</si>
  <si>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</si>
  <si>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</si>
  <si>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</si>
  <si>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</si>
  <si>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</si>
  <si>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</si>
  <si>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</si>
  <si>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</si>
  <si>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</si>
  <si>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</si>
  <si>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</si>
  <si>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</si>
  <si>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</si>
  <si>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</si>
  <si>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</si>
  <si>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</si>
  <si>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</si>
  <si>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</si>
  <si>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</si>
  <si>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</si>
  <si>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</si>
  <si>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</si>
  <si>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</si>
  <si>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</si>
  <si>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</si>
  <si>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</si>
  <si>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</si>
  <si>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</si>
  <si>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</si>
  <si>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</si>
  <si>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</si>
  <si>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</si>
  <si>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</si>
  <si>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</si>
  <si>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</si>
  <si>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</si>
  <si>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</si>
  <si>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</si>
  <si>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</si>
  <si>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</si>
  <si>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</si>
  <si>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</si>
  <si>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</si>
  <si>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</si>
  <si>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</si>
  <si>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</si>
  <si>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</si>
  <si>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</si>
  <si>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</si>
  <si>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</si>
  <si>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</si>
  <si>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</si>
  <si>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</si>
  <si>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</si>
  <si>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</si>
  <si>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</si>
  <si>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</si>
  <si>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</si>
  <si>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</si>
  <si>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</si>
  <si>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</si>
  <si>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</si>
  <si>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</si>
  <si>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</si>
  <si>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</si>
  <si>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</si>
  <si>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</si>
  <si>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</si>
  <si>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</si>
  <si>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</si>
  <si>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</si>
  <si>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</si>
  <si>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</si>
  <si>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</si>
  <si>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</si>
  <si>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</si>
  <si>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</si>
  <si>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</si>
  <si>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</si>
  <si>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</si>
  <si>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</si>
  <si>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</si>
  <si>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</si>
  <si>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</si>
  <si>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</si>
  <si>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</si>
  <si>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</si>
  <si>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</si>
  <si>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</si>
  <si>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</si>
  <si>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</si>
  <si>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</si>
  <si>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</si>
  <si>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</si>
  <si>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</si>
  <si>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</si>
  <si>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</si>
  <si>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</si>
  <si>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</si>
  <si>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</si>
  <si>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</si>
  <si>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</si>
  <si>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</si>
  <si>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</si>
  <si>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</si>
  <si>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</si>
  <si>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</si>
  <si>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</si>
  <si>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</si>
  <si>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</si>
  <si>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</si>
  <si>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</si>
  <si>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</si>
  <si>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</si>
  <si>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</si>
  <si>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</si>
  <si>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</si>
  <si>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</si>
  <si>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</si>
  <si>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</si>
  <si>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</si>
  <si>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</si>
  <si>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</si>
  <si>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</si>
  <si>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</si>
  <si>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</si>
  <si>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</si>
  <si>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</si>
  <si>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</si>
  <si>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</si>
  <si>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</si>
  <si>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</si>
  <si>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</si>
  <si>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</si>
  <si>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</si>
  <si>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</si>
  <si>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</si>
  <si>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</si>
  <si>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</si>
  <si>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</si>
  <si>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</si>
  <si>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</si>
  <si>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</si>
  <si>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</si>
  <si>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</si>
  <si>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</si>
  <si>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</si>
  <si>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</si>
  <si>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</si>
  <si>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</si>
  <si>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</si>
  <si>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</si>
  <si>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</si>
  <si>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</si>
  <si>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</si>
  <si>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</si>
  <si>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</si>
  <si>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</si>
  <si>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</si>
  <si>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</si>
  <si>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</si>
  <si>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</si>
  <si>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</si>
  <si>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</si>
  <si>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</si>
  <si>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</si>
  <si>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</si>
  <si>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</si>
  <si>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</si>
  <si>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</si>
  <si>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</si>
  <si>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</si>
  <si>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</si>
  <si>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</si>
  <si>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</si>
  <si>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</si>
  <si>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</si>
  <si>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</si>
  <si>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</si>
  <si>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</si>
  <si>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</si>
  <si>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</si>
  <si>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</si>
  <si>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</si>
  <si>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</si>
  <si>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</si>
  <si>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</si>
  <si>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</si>
  <si>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</si>
  <si>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</si>
  <si>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</si>
  <si>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</si>
  <si>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</si>
  <si>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</si>
  <si>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</si>
  <si>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</si>
  <si>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</si>
  <si>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</si>
  <si>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</si>
  <si>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</si>
  <si>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</si>
  <si>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</si>
  <si>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</si>
  <si>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</si>
  <si>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</si>
  <si>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</si>
  <si>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</si>
  <si>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</si>
  <si>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</si>
  <si>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</si>
  <si>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</si>
  <si>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</si>
  <si>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</si>
  <si>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</si>
  <si>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</si>
  <si>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</si>
  <si>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</si>
  <si>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</si>
  <si>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</si>
  <si>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</si>
  <si>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</si>
  <si>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</si>
  <si>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</si>
  <si>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</si>
  <si>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</si>
  <si>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</si>
  <si>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</si>
  <si>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</si>
  <si>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</si>
  <si>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</si>
  <si>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</si>
  <si>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</si>
  <si>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</si>
  <si>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</si>
  <si>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</si>
  <si>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</si>
  <si>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</si>
  <si>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</si>
  <si>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</si>
  <si>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</si>
  <si>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</si>
  <si>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</si>
  <si>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</si>
  <si>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</si>
  <si>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</si>
  <si>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</si>
  <si>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</si>
  <si>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</si>
  <si>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</si>
  <si>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</si>
  <si>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</si>
  <si>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</si>
  <si>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</si>
  <si>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</si>
  <si>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</si>
  <si>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</si>
  <si>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</si>
  <si>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</si>
  <si>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</si>
  <si>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</si>
  <si>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</si>
  <si>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</si>
  <si>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</si>
  <si>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</si>
  <si>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</si>
  <si>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</si>
  <si>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</si>
  <si>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</si>
  <si>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</si>
  <si>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</si>
  <si>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</si>
  <si>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</si>
  <si>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</si>
  <si>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</si>
  <si>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</si>
  <si>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</si>
  <si>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</si>
  <si>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</si>
  <si>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</si>
  <si>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</si>
  <si>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</si>
  <si>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</si>
  <si>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</si>
  <si>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</si>
  <si>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</si>
  <si>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</si>
  <si>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</si>
  <si>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</si>
  <si>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</si>
  <si>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</si>
  <si>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</si>
  <si>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</si>
  <si>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</si>
  <si>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</si>
  <si>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</si>
  <si>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</si>
  <si>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</si>
  <si>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</si>
  <si>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</si>
  <si>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</si>
  <si>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</si>
  <si>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</si>
  <si>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</si>
  <si>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</si>
  <si>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</si>
  <si>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</si>
  <si>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</si>
  <si>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</si>
  <si>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</si>
  <si>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</si>
  <si>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</si>
  <si>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</si>
  <si>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</si>
  <si>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</si>
  <si>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</si>
  <si>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</si>
  <si>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</si>
  <si>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</si>
  <si>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</si>
  <si>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</si>
  <si>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</si>
  <si>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</si>
  <si>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</si>
  <si>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</si>
  <si>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</si>
  <si>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</si>
  <si>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</si>
  <si>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</si>
  <si>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</si>
  <si>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</si>
  <si>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</si>
  <si>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</si>
  <si>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</si>
  <si>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</si>
  <si>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</si>
  <si>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</si>
  <si>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</si>
  <si>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</si>
  <si>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</si>
  <si>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</si>
  <si>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</si>
  <si>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</si>
  <si>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</si>
  <si>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</si>
  <si>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</si>
  <si>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</si>
  <si>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</si>
  <si>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</si>
  <si>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</si>
  <si>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</si>
  <si>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</si>
  <si>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</si>
  <si>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</si>
  <si>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</si>
  <si>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</si>
  <si>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</si>
  <si>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</si>
  <si>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</si>
  <si>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</si>
  <si>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</si>
  <si>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</si>
  <si>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</si>
  <si>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</si>
  <si>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</si>
  <si>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</si>
  <si>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</si>
  <si>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</si>
  <si>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</si>
  <si>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</si>
  <si>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</si>
  <si>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</si>
  <si>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</si>
  <si>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</si>
  <si>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</si>
  <si>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</si>
  <si>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</si>
  <si>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</si>
  <si>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</si>
  <si>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</si>
  <si>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</si>
  <si>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</si>
  <si>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</si>
  <si>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</si>
  <si>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</si>
  <si>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</si>
  <si>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</si>
  <si>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</si>
  <si>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</si>
  <si>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</si>
  <si>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</si>
  <si>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</si>
  <si>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</si>
  <si>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</si>
  <si>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</si>
  <si>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</si>
  <si>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</si>
  <si>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</si>
  <si>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</si>
  <si>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</si>
  <si>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</si>
  <si>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</si>
  <si>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</si>
  <si>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</si>
  <si>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</si>
  <si>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</si>
  <si>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</si>
  <si>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</si>
  <si>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</si>
  <si>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</si>
  <si>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</si>
  <si>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</si>
  <si>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</si>
  <si>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</si>
  <si>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</si>
  <si>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</si>
  <si>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</si>
  <si>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</si>
  <si>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</si>
  <si>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</si>
  <si>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</si>
  <si>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</si>
  <si>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</si>
  <si>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</si>
  <si>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</si>
  <si>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</si>
  <si>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</si>
  <si>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</si>
  <si>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</si>
  <si>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</si>
  <si>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</si>
  <si>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</si>
  <si>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</si>
  <si>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</si>
  <si>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</si>
  <si>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</si>
  <si>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</si>
  <si>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</si>
  <si>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</si>
  <si>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</si>
  <si>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</si>
  <si>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</si>
  <si>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</si>
  <si>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</si>
  <si>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</si>
  <si>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</si>
  <si>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</si>
  <si>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</si>
  <si>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</si>
  <si>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</si>
  <si>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</si>
  <si>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</si>
  <si>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</si>
  <si>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</si>
  <si>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</si>
  <si>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</si>
  <si>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</si>
  <si>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</si>
  <si>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</si>
  <si>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</si>
  <si>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</si>
  <si>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</si>
  <si>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</si>
  <si>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</si>
  <si>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</si>
  <si>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</si>
  <si>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</si>
  <si>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</si>
  <si>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</si>
  <si>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</si>
  <si>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</si>
  <si>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</si>
  <si>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</si>
  <si>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</si>
  <si>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</si>
  <si>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</si>
  <si>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</si>
  <si>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</si>
  <si>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</si>
  <si>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</si>
  <si>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</si>
  <si>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</si>
  <si>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</si>
  <si>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</si>
  <si>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</si>
  <si>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</si>
  <si>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</si>
  <si>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</si>
  <si>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</si>
  <si>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</si>
  <si>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</si>
  <si>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</si>
  <si>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</si>
  <si>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</si>
  <si>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</si>
  <si>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</si>
  <si>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</si>
  <si>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</si>
  <si>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</si>
  <si>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</si>
  <si>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</si>
  <si>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</si>
  <si>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</si>
  <si>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</si>
  <si>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</si>
  <si>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</si>
  <si>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</si>
  <si>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</si>
  <si>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</si>
  <si>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</si>
  <si>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</si>
  <si>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</si>
  <si>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</si>
  <si>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</si>
  <si>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</si>
  <si>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</si>
  <si>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</si>
  <si>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</si>
  <si>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</si>
  <si>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</si>
  <si>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</si>
  <si>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</si>
  <si>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</si>
  <si>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</si>
  <si>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</si>
  <si>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</si>
  <si>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</si>
  <si>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</si>
  <si>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</si>
  <si>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</si>
  <si>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</si>
  <si>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</si>
  <si>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</si>
  <si>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</si>
  <si>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</si>
  <si>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</si>
  <si>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</si>
  <si>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</si>
  <si>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</si>
  <si>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</si>
  <si>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</si>
  <si>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</si>
  <si>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</si>
  <si>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</si>
  <si>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</si>
  <si>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</si>
  <si>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</si>
  <si>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</si>
  <si>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</si>
  <si>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</si>
  <si>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</si>
  <si>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</si>
  <si>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</si>
  <si>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</si>
  <si>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</si>
  <si>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</si>
  <si>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</si>
  <si>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</si>
  <si>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</si>
  <si>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</si>
  <si>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</si>
  <si>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</si>
  <si>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</si>
  <si>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</si>
  <si>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</si>
  <si>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</si>
  <si>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</si>
  <si>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</si>
  <si>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</si>
  <si>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</si>
  <si>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</si>
  <si>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</si>
  <si>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</si>
  <si>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</si>
  <si>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</si>
  <si>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</si>
  <si>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</si>
  <si>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</si>
  <si>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</si>
  <si>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</si>
  <si>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</si>
  <si>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</si>
  <si>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</si>
  <si>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</si>
  <si>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</si>
  <si>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</si>
  <si>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</si>
  <si>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</si>
  <si>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</si>
  <si>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</si>
  <si>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</si>
  <si>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</si>
  <si>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</si>
  <si>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</si>
  <si>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</si>
  <si>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</si>
  <si>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</si>
  <si>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</si>
  <si>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</si>
  <si>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</si>
  <si>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</si>
  <si>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</si>
  <si>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</si>
  <si>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</si>
  <si>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</si>
  <si>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</si>
  <si>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</si>
  <si>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</si>
  <si>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</si>
  <si>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</si>
  <si>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</si>
  <si>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</si>
  <si>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</si>
  <si>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</si>
  <si>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</si>
  <si>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</si>
  <si>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</si>
  <si>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</si>
  <si>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</si>
  <si>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</si>
  <si>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</si>
  <si>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</si>
  <si>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</si>
  <si>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</si>
  <si>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</si>
  <si>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</si>
  <si>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</si>
  <si>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</si>
  <si>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</si>
  <si>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</si>
  <si>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</si>
  <si>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</si>
  <si>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</si>
  <si>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</si>
  <si>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</si>
  <si>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</si>
  <si>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</si>
  <si>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</si>
  <si>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</si>
  <si>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</si>
  <si>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</si>
  <si>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</si>
  <si>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</si>
  <si>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</si>
  <si>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</si>
  <si>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</si>
  <si>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</si>
  <si>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</si>
  <si>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</si>
  <si>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</si>
  <si>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</si>
  <si>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</si>
  <si>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</si>
  <si>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</si>
  <si>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</si>
  <si>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</si>
  <si>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</si>
  <si>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</si>
  <si>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</si>
  <si>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</si>
  <si>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</si>
  <si>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</si>
  <si>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</si>
  <si>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</si>
  <si>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</si>
  <si>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</si>
  <si>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</si>
  <si>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</si>
  <si>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</si>
  <si>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</si>
  <si>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</si>
  <si>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</si>
  <si>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</si>
  <si>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</si>
  <si>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</si>
  <si>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</si>
  <si>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</si>
  <si>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</si>
  <si>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</si>
  <si>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</si>
  <si>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</si>
  <si>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</si>
  <si>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</si>
  <si>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</si>
  <si>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</si>
  <si>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</si>
  <si>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</si>
  <si>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</si>
  <si>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</si>
  <si>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</si>
  <si>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</si>
  <si>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</si>
  <si>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</si>
  <si>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</si>
  <si>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</si>
  <si>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</si>
  <si>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</si>
  <si>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</si>
  <si>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</si>
  <si>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</si>
  <si>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</si>
  <si>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</si>
  <si>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</si>
  <si>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</si>
  <si>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</si>
  <si>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</si>
  <si>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</si>
  <si>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</si>
  <si>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</si>
  <si>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</si>
  <si>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</si>
  <si>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Pagos compensaciones AMBA por línea del mes de Abril de 2023</t>
  </si>
  <si>
    <t>Abril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</si>
</sst>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4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0" xfId="0" applyNumberFormat="1"/>
    <xf numFmtId="16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164" fontId="0" fillId="0" borderId="0" xfId="1" applyFont="1" applyFill="1"/>
    <xf numFmtId="164" fontId="5" fillId="0" borderId="0" xfId="1" applyFont="1" applyFill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10"/>
  <sheetViews>
    <sheetView tabSelected="1" zoomScaleNormal="100" workbookViewId="0">
      <pane xSplit="5" ySplit="7" topLeftCell="N390" activePane="bottomRight" state="frozen"/>
      <selection pane="topRight" activeCell="F1" sqref="F1"/>
      <selection pane="bottomLeft" activeCell="A3" sqref="A3"/>
      <selection pane="bottomRight" activeCell="A7" sqref="A7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  <col min="23" max="23" width="16.28515625" bestFit="1" customWidth="1"/>
    <col min="25" max="26" width="16.28515625" bestFit="1" customWidth="1"/>
    <col min="27" max="28" width="17.28515625" bestFit="1" customWidth="1"/>
  </cols>
  <sheetData>
    <row r="1" spans="1:22" ht="18.75" x14ac:dyDescent="0.3">
      <c r="G1" s="31" t="s">
        <v>761</v>
      </c>
      <c r="H1" s="31"/>
      <c r="I1" s="31"/>
      <c r="J1" s="31"/>
      <c r="K1" s="31"/>
      <c r="L1" s="31"/>
      <c r="M1" s="31"/>
    </row>
    <row r="2" spans="1:22" ht="18.75" x14ac:dyDescent="0.3">
      <c r="G2" s="22" t="s">
        <v>762</v>
      </c>
      <c r="H2" s="23"/>
      <c r="I2" s="23"/>
      <c r="J2" s="23"/>
      <c r="K2" s="24"/>
      <c r="L2" s="32">
        <f>+G405+J405+K405+L405+O405+S405</f>
        <v>23963938369.938416</v>
      </c>
      <c r="M2" s="33"/>
    </row>
    <row r="3" spans="1:22" ht="18.75" x14ac:dyDescent="0.3">
      <c r="G3" s="25" t="s">
        <v>763</v>
      </c>
      <c r="H3" s="26"/>
      <c r="I3" s="26"/>
      <c r="J3" s="26"/>
      <c r="K3" s="27"/>
      <c r="L3" s="32">
        <f>+H405+M405+P405+T405</f>
        <v>2599999999.9999995</v>
      </c>
      <c r="M3" s="33"/>
      <c r="N3" s="16"/>
      <c r="O3" s="16"/>
    </row>
    <row r="4" spans="1:22" ht="18.75" x14ac:dyDescent="0.3">
      <c r="G4" s="28" t="s">
        <v>764</v>
      </c>
      <c r="H4" s="29"/>
      <c r="I4" s="29"/>
      <c r="J4" s="29"/>
      <c r="K4" s="30"/>
      <c r="L4" s="32">
        <f>+I405+N405+Q405+R405+U405</f>
        <v>19856405418.875778</v>
      </c>
      <c r="M4" s="33"/>
    </row>
    <row r="6" spans="1:22" x14ac:dyDescent="0.25">
      <c r="A6" s="3" t="s">
        <v>786</v>
      </c>
      <c r="V6" s="11" t="s">
        <v>787</v>
      </c>
    </row>
    <row r="7" spans="1:22" s="1" customFormat="1" ht="30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748</v>
      </c>
      <c r="G7" s="12" t="s">
        <v>746</v>
      </c>
      <c r="H7" s="13" t="s">
        <v>747</v>
      </c>
      <c r="I7" s="14" t="s">
        <v>757</v>
      </c>
      <c r="J7" s="12" t="s">
        <v>749</v>
      </c>
      <c r="K7" s="12" t="s">
        <v>752</v>
      </c>
      <c r="L7" s="12" t="s">
        <v>774</v>
      </c>
      <c r="M7" s="13" t="s">
        <v>750</v>
      </c>
      <c r="N7" s="14" t="s">
        <v>751</v>
      </c>
      <c r="O7" s="12" t="s">
        <v>753</v>
      </c>
      <c r="P7" s="13" t="s">
        <v>754</v>
      </c>
      <c r="Q7" s="14" t="s">
        <v>755</v>
      </c>
      <c r="R7" s="14" t="s">
        <v>756</v>
      </c>
      <c r="S7" s="12" t="s">
        <v>758</v>
      </c>
      <c r="T7" s="13" t="s">
        <v>759</v>
      </c>
      <c r="U7" s="14" t="s">
        <v>760</v>
      </c>
      <c r="V7" s="9" t="s">
        <v>738</v>
      </c>
    </row>
    <row r="8" spans="1:22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5" t="s">
        <v>11</v>
      </c>
      <c r="F8" s="15" t="s">
        <v>765</v>
      </c>
      <c r="G8" s="5">
        <v>0</v>
      </c>
      <c r="H8" s="5">
        <v>0</v>
      </c>
      <c r="I8" s="5">
        <v>37750697.037457578</v>
      </c>
      <c r="J8" s="5">
        <v>4769599.2760180999</v>
      </c>
      <c r="K8" s="5">
        <v>2151109.9095023</v>
      </c>
      <c r="L8" s="5">
        <v>0</v>
      </c>
      <c r="M8" s="5">
        <v>0</v>
      </c>
      <c r="N8" s="6">
        <v>18168848.592330765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903348</v>
      </c>
      <c r="V8" s="7">
        <f t="shared" ref="V8:V71" si="0">+SUM(G8:U8)</f>
        <v>63743602.815308735</v>
      </c>
    </row>
    <row r="9" spans="1:22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5" t="s">
        <v>729</v>
      </c>
      <c r="F9" s="15" t="s">
        <v>765</v>
      </c>
      <c r="G9" s="5">
        <v>0</v>
      </c>
      <c r="H9" s="5">
        <v>0</v>
      </c>
      <c r="I9" s="5">
        <v>53919183.699233532</v>
      </c>
      <c r="J9" s="5">
        <v>4236747.5113121998</v>
      </c>
      <c r="K9" s="5">
        <v>1701804.0814479999</v>
      </c>
      <c r="L9" s="5">
        <v>0</v>
      </c>
      <c r="M9" s="5">
        <v>0</v>
      </c>
      <c r="N9" s="6">
        <v>15087529.165295567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1381245.9967712841</v>
      </c>
      <c r="V9" s="7">
        <f t="shared" si="0"/>
        <v>76326510.454060599</v>
      </c>
    </row>
    <row r="10" spans="1:22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5" t="s">
        <v>727</v>
      </c>
      <c r="F10" s="15" t="s">
        <v>765</v>
      </c>
      <c r="G10" s="5">
        <v>0</v>
      </c>
      <c r="H10" s="5">
        <v>0</v>
      </c>
      <c r="I10" s="5">
        <v>56743261.267168902</v>
      </c>
      <c r="J10" s="5">
        <v>7379209.1493212003</v>
      </c>
      <c r="K10" s="5">
        <v>2825890.3257919</v>
      </c>
      <c r="L10" s="5">
        <v>0</v>
      </c>
      <c r="M10" s="5">
        <v>0</v>
      </c>
      <c r="N10" s="6">
        <v>28612773.15317864</v>
      </c>
      <c r="O10" s="6">
        <v>0</v>
      </c>
      <c r="P10" s="6">
        <v>0</v>
      </c>
      <c r="Q10" s="6">
        <v>7415663.0023584515</v>
      </c>
      <c r="R10" s="6">
        <v>0</v>
      </c>
      <c r="S10" s="6">
        <v>0</v>
      </c>
      <c r="T10" s="6">
        <v>0</v>
      </c>
      <c r="U10" s="6">
        <v>1453590.301110924</v>
      </c>
      <c r="V10" s="7">
        <f t="shared" si="0"/>
        <v>104430387.19893001</v>
      </c>
    </row>
    <row r="11" spans="1:22" ht="30" x14ac:dyDescent="0.25">
      <c r="A11" s="4" t="s">
        <v>5</v>
      </c>
      <c r="B11" s="4" t="s">
        <v>6</v>
      </c>
      <c r="C11" s="4" t="s">
        <v>370</v>
      </c>
      <c r="D11" s="4" t="s">
        <v>371</v>
      </c>
      <c r="E11" s="15" t="s">
        <v>728</v>
      </c>
      <c r="F11" s="15" t="s">
        <v>765</v>
      </c>
      <c r="G11" s="5">
        <v>0</v>
      </c>
      <c r="H11" s="5">
        <v>0</v>
      </c>
      <c r="I11" s="5">
        <v>4462803.0400481662</v>
      </c>
      <c r="J11" s="5">
        <v>401538.46153845999</v>
      </c>
      <c r="K11" s="5">
        <v>418185.18552036001</v>
      </c>
      <c r="L11" s="5">
        <v>0</v>
      </c>
      <c r="M11" s="5">
        <v>0</v>
      </c>
      <c r="N11" s="6">
        <v>1839252.5221418627</v>
      </c>
      <c r="O11" s="6">
        <v>0</v>
      </c>
      <c r="P11" s="6">
        <v>0</v>
      </c>
      <c r="Q11" s="6">
        <v>1938040.2505643219</v>
      </c>
      <c r="R11" s="6">
        <v>0</v>
      </c>
      <c r="S11" s="6">
        <v>0</v>
      </c>
      <c r="T11" s="6">
        <v>0</v>
      </c>
      <c r="U11" s="6">
        <v>114323.48211779162</v>
      </c>
      <c r="V11" s="7">
        <f t="shared" si="0"/>
        <v>9174142.9419309609</v>
      </c>
    </row>
    <row r="12" spans="1:22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5" t="s">
        <v>14</v>
      </c>
      <c r="F12" s="15" t="s">
        <v>765</v>
      </c>
      <c r="G12" s="5">
        <v>0</v>
      </c>
      <c r="H12" s="5">
        <v>0</v>
      </c>
      <c r="I12" s="5">
        <v>78250998.279948637</v>
      </c>
      <c r="J12" s="5">
        <v>12460631.574661</v>
      </c>
      <c r="K12" s="5">
        <v>4857493.9819003996</v>
      </c>
      <c r="L12" s="5">
        <v>0</v>
      </c>
      <c r="M12" s="5">
        <v>0</v>
      </c>
      <c r="N12" s="6">
        <v>45258774.966929153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2484000</v>
      </c>
      <c r="V12" s="7">
        <f t="shared" si="0"/>
        <v>143311898.8034392</v>
      </c>
    </row>
    <row r="13" spans="1:22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5" t="s">
        <v>17</v>
      </c>
      <c r="F13" s="15" t="s">
        <v>765</v>
      </c>
      <c r="G13" s="5">
        <v>0</v>
      </c>
      <c r="H13" s="5">
        <v>0</v>
      </c>
      <c r="I13" s="5">
        <v>15058140.727182426</v>
      </c>
      <c r="J13" s="5">
        <v>1169861.1583710001</v>
      </c>
      <c r="K13" s="5">
        <v>575587.33031673997</v>
      </c>
      <c r="L13" s="5">
        <v>0</v>
      </c>
      <c r="M13" s="5">
        <v>0</v>
      </c>
      <c r="N13" s="6">
        <v>4123562.6867255419</v>
      </c>
      <c r="O13" s="6">
        <v>0</v>
      </c>
      <c r="P13" s="6">
        <v>0</v>
      </c>
      <c r="Q13" s="6">
        <v>10529438.538066432</v>
      </c>
      <c r="R13" s="6">
        <v>0</v>
      </c>
      <c r="S13" s="6">
        <v>0</v>
      </c>
      <c r="T13" s="6">
        <v>0</v>
      </c>
      <c r="U13" s="6">
        <v>453852</v>
      </c>
      <c r="V13" s="7">
        <f t="shared" si="0"/>
        <v>31910442.440662138</v>
      </c>
    </row>
    <row r="14" spans="1:22" ht="45" x14ac:dyDescent="0.25">
      <c r="A14" s="4" t="s">
        <v>5</v>
      </c>
      <c r="B14" s="4" t="s">
        <v>6</v>
      </c>
      <c r="C14" s="4" t="s">
        <v>730</v>
      </c>
      <c r="D14" s="4" t="s">
        <v>731</v>
      </c>
      <c r="E14" s="15" t="s">
        <v>20</v>
      </c>
      <c r="F14" s="15" t="s">
        <v>765</v>
      </c>
      <c r="G14" s="5">
        <v>0</v>
      </c>
      <c r="H14" s="5">
        <v>0</v>
      </c>
      <c r="I14" s="5">
        <v>88180159.449752539</v>
      </c>
      <c r="J14" s="5">
        <v>7948040.6063347999</v>
      </c>
      <c r="K14" s="5">
        <v>3047954.8054299001</v>
      </c>
      <c r="L14" s="5">
        <v>0</v>
      </c>
      <c r="M14" s="5">
        <v>0</v>
      </c>
      <c r="N14" s="6">
        <v>27051188.628704906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2144417.4</v>
      </c>
      <c r="V14" s="7">
        <f t="shared" si="0"/>
        <v>128371760.89022216</v>
      </c>
    </row>
    <row r="15" spans="1:22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5" t="s">
        <v>22</v>
      </c>
      <c r="F15" s="15" t="s">
        <v>765</v>
      </c>
      <c r="G15" s="5">
        <v>0</v>
      </c>
      <c r="H15" s="5">
        <v>0</v>
      </c>
      <c r="I15" s="5">
        <v>61913630.627241522</v>
      </c>
      <c r="J15" s="5">
        <v>3253281.9004525002</v>
      </c>
      <c r="K15" s="5">
        <v>1427928.6334842001</v>
      </c>
      <c r="L15" s="5">
        <v>0</v>
      </c>
      <c r="M15" s="5">
        <v>0</v>
      </c>
      <c r="N15" s="6">
        <v>11826704.590507789</v>
      </c>
      <c r="O15" s="6">
        <v>0</v>
      </c>
      <c r="P15" s="6">
        <v>0</v>
      </c>
      <c r="Q15" s="6">
        <v>812504.89365234971</v>
      </c>
      <c r="R15" s="6">
        <v>0</v>
      </c>
      <c r="S15" s="6">
        <v>0</v>
      </c>
      <c r="T15" s="6">
        <v>0</v>
      </c>
      <c r="U15" s="6">
        <v>1377390.24</v>
      </c>
      <c r="V15" s="7">
        <f t="shared" si="0"/>
        <v>80611440.885338351</v>
      </c>
    </row>
    <row r="16" spans="1:22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5" t="s">
        <v>26</v>
      </c>
      <c r="F16" s="15" t="s">
        <v>765</v>
      </c>
      <c r="G16" s="5">
        <v>0</v>
      </c>
      <c r="H16" s="5">
        <v>0</v>
      </c>
      <c r="I16" s="5">
        <v>66176824.578906536</v>
      </c>
      <c r="J16" s="5">
        <v>5340205.5294118002</v>
      </c>
      <c r="K16" s="5">
        <v>1676005.1855204001</v>
      </c>
      <c r="L16" s="5">
        <v>0</v>
      </c>
      <c r="M16" s="5">
        <v>0</v>
      </c>
      <c r="N16" s="6">
        <v>21797002.782815721</v>
      </c>
      <c r="O16" s="6">
        <v>0</v>
      </c>
      <c r="P16" s="6">
        <v>0</v>
      </c>
      <c r="Q16" s="6">
        <v>10835989.883227915</v>
      </c>
      <c r="R16" s="6">
        <v>0</v>
      </c>
      <c r="S16" s="6">
        <v>0</v>
      </c>
      <c r="T16" s="6">
        <v>0</v>
      </c>
      <c r="U16" s="6">
        <v>1900674.5963579272</v>
      </c>
      <c r="V16" s="7">
        <f t="shared" si="0"/>
        <v>107726702.55624029</v>
      </c>
    </row>
    <row r="17" spans="1:22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5" t="s">
        <v>27</v>
      </c>
      <c r="F17" s="15" t="s">
        <v>765</v>
      </c>
      <c r="G17" s="5">
        <v>0</v>
      </c>
      <c r="H17" s="5">
        <v>0</v>
      </c>
      <c r="I17" s="5">
        <v>36069354.9522416</v>
      </c>
      <c r="J17" s="5">
        <v>3106256.9140271</v>
      </c>
      <c r="K17" s="5">
        <v>1070404.7420814999</v>
      </c>
      <c r="L17" s="5">
        <v>0</v>
      </c>
      <c r="M17" s="5">
        <v>0</v>
      </c>
      <c r="N17" s="6">
        <v>14622099.378510065</v>
      </c>
      <c r="O17" s="6">
        <v>0</v>
      </c>
      <c r="P17" s="6">
        <v>0</v>
      </c>
      <c r="Q17" s="6">
        <v>4826717.3593457267</v>
      </c>
      <c r="R17" s="6">
        <v>0</v>
      </c>
      <c r="S17" s="6">
        <v>0</v>
      </c>
      <c r="T17" s="6">
        <v>0</v>
      </c>
      <c r="U17" s="6">
        <v>1035953.4036420729</v>
      </c>
      <c r="V17" s="7">
        <f t="shared" si="0"/>
        <v>60730786.749848068</v>
      </c>
    </row>
    <row r="18" spans="1:22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5" t="s">
        <v>31</v>
      </c>
      <c r="F18" s="15" t="s">
        <v>766</v>
      </c>
      <c r="G18" s="5">
        <v>0</v>
      </c>
      <c r="H18" s="5">
        <v>0</v>
      </c>
      <c r="I18" s="5">
        <v>8328972.5488821333</v>
      </c>
      <c r="J18" s="5">
        <v>283764.08144795999</v>
      </c>
      <c r="K18" s="5">
        <v>24710.733031674001</v>
      </c>
      <c r="L18" s="5">
        <v>0</v>
      </c>
      <c r="M18" s="5">
        <v>0</v>
      </c>
      <c r="N18" s="6">
        <v>4813461.7458873056</v>
      </c>
      <c r="O18" s="6">
        <v>0</v>
      </c>
      <c r="P18" s="6">
        <v>0</v>
      </c>
      <c r="Q18" s="6">
        <v>4219461.3909457549</v>
      </c>
      <c r="R18" s="6">
        <v>0</v>
      </c>
      <c r="S18" s="6">
        <v>0</v>
      </c>
      <c r="T18" s="6">
        <v>0</v>
      </c>
      <c r="U18" s="6">
        <v>261000</v>
      </c>
      <c r="V18" s="7">
        <f t="shared" si="0"/>
        <v>17931370.500194825</v>
      </c>
    </row>
    <row r="19" spans="1:22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18">
        <v>501</v>
      </c>
      <c r="F19" s="15" t="s">
        <v>766</v>
      </c>
      <c r="G19" s="5">
        <v>0</v>
      </c>
      <c r="H19" s="5">
        <v>0</v>
      </c>
      <c r="I19" s="5">
        <v>8401311.6214009915</v>
      </c>
      <c r="J19" s="5">
        <v>248637.21266968001</v>
      </c>
      <c r="K19" s="5">
        <v>48023.176470589002</v>
      </c>
      <c r="L19" s="5">
        <v>0</v>
      </c>
      <c r="M19" s="5">
        <v>0</v>
      </c>
      <c r="N19" s="6">
        <v>2233294.7071820889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164310.12</v>
      </c>
      <c r="V19" s="7">
        <f t="shared" si="0"/>
        <v>11095576.837723348</v>
      </c>
    </row>
    <row r="20" spans="1:22" x14ac:dyDescent="0.25">
      <c r="A20" s="4" t="s">
        <v>5</v>
      </c>
      <c r="B20" s="4" t="s">
        <v>32</v>
      </c>
      <c r="C20" s="4" t="s">
        <v>33</v>
      </c>
      <c r="D20" s="4" t="s">
        <v>34</v>
      </c>
      <c r="E20" s="15" t="s">
        <v>35</v>
      </c>
      <c r="F20" s="15" t="s">
        <v>766</v>
      </c>
      <c r="G20" s="5">
        <v>0</v>
      </c>
      <c r="H20" s="5">
        <v>0</v>
      </c>
      <c r="I20" s="5">
        <v>4293832.4008384543</v>
      </c>
      <c r="J20" s="5">
        <v>291511.47511311999</v>
      </c>
      <c r="K20" s="5">
        <v>47661.610859728004</v>
      </c>
      <c r="L20" s="5">
        <v>0</v>
      </c>
      <c r="M20" s="5">
        <v>0</v>
      </c>
      <c r="N20" s="6">
        <v>3490406.3242236236</v>
      </c>
      <c r="O20" s="6">
        <v>0</v>
      </c>
      <c r="P20" s="6">
        <v>0</v>
      </c>
      <c r="Q20" s="6">
        <v>-2956035.8445643228</v>
      </c>
      <c r="R20" s="6">
        <v>0</v>
      </c>
      <c r="S20" s="6">
        <v>0</v>
      </c>
      <c r="T20" s="6">
        <v>0</v>
      </c>
      <c r="U20" s="6">
        <v>86637.96</v>
      </c>
      <c r="V20" s="7">
        <f t="shared" si="0"/>
        <v>5254013.9264706029</v>
      </c>
    </row>
    <row r="21" spans="1:22" ht="30" x14ac:dyDescent="0.25">
      <c r="A21" s="4" t="s">
        <v>5</v>
      </c>
      <c r="B21" s="4" t="s">
        <v>32</v>
      </c>
      <c r="C21" s="4" t="s">
        <v>438</v>
      </c>
      <c r="D21" s="4" t="s">
        <v>439</v>
      </c>
      <c r="E21" s="18">
        <v>502</v>
      </c>
      <c r="F21" s="15" t="s">
        <v>766</v>
      </c>
      <c r="G21" s="5">
        <v>0</v>
      </c>
      <c r="H21" s="5">
        <v>0</v>
      </c>
      <c r="I21" s="5">
        <v>6198735.1321173804</v>
      </c>
      <c r="J21" s="5">
        <v>136987.6561086</v>
      </c>
      <c r="K21" s="5">
        <v>29398.063348415999</v>
      </c>
      <c r="L21" s="5">
        <v>0</v>
      </c>
      <c r="M21" s="5">
        <v>0</v>
      </c>
      <c r="N21" s="6">
        <v>951610.72017895093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102520.26</v>
      </c>
      <c r="V21" s="7">
        <f t="shared" si="0"/>
        <v>7419251.8317533471</v>
      </c>
    </row>
    <row r="22" spans="1:22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5" t="s">
        <v>41</v>
      </c>
      <c r="F22" s="15" t="s">
        <v>766</v>
      </c>
      <c r="G22" s="5">
        <v>0</v>
      </c>
      <c r="H22" s="5">
        <v>0</v>
      </c>
      <c r="I22" s="5">
        <v>5661535.988656708</v>
      </c>
      <c r="J22" s="5">
        <v>262094.19909503</v>
      </c>
      <c r="K22" s="5">
        <v>60682.714932126997</v>
      </c>
      <c r="L22" s="5">
        <v>0</v>
      </c>
      <c r="M22" s="5">
        <v>0</v>
      </c>
      <c r="N22" s="6">
        <v>3497833.5948686004</v>
      </c>
      <c r="O22" s="6">
        <v>0</v>
      </c>
      <c r="P22" s="6">
        <v>0</v>
      </c>
      <c r="Q22" s="6">
        <v>3905374.3740840796</v>
      </c>
      <c r="R22" s="6">
        <v>0</v>
      </c>
      <c r="S22" s="6">
        <v>0</v>
      </c>
      <c r="T22" s="6">
        <v>0</v>
      </c>
      <c r="U22" s="6">
        <v>91800</v>
      </c>
      <c r="V22" s="7">
        <f t="shared" si="0"/>
        <v>13479320.871636545</v>
      </c>
    </row>
    <row r="23" spans="1:22" x14ac:dyDescent="0.25">
      <c r="A23" s="4" t="s">
        <v>5</v>
      </c>
      <c r="B23" s="4" t="s">
        <v>42</v>
      </c>
      <c r="C23" s="4" t="s">
        <v>43</v>
      </c>
      <c r="D23" s="4" t="s">
        <v>44</v>
      </c>
      <c r="E23" s="15" t="s">
        <v>45</v>
      </c>
      <c r="F23" s="15" t="s">
        <v>765</v>
      </c>
      <c r="G23" s="5">
        <v>0</v>
      </c>
      <c r="H23" s="5">
        <v>0</v>
      </c>
      <c r="I23" s="5">
        <v>2051114.7840697228</v>
      </c>
      <c r="J23" s="5">
        <v>304153.84615385003</v>
      </c>
      <c r="K23" s="5">
        <v>118194.65158371</v>
      </c>
      <c r="L23" s="5">
        <v>0</v>
      </c>
      <c r="M23" s="5">
        <v>0</v>
      </c>
      <c r="N23" s="6">
        <v>1036861.2149333737</v>
      </c>
      <c r="O23" s="6">
        <v>0</v>
      </c>
      <c r="P23" s="6">
        <v>0</v>
      </c>
      <c r="Q23" s="6">
        <v>542177.95223638136</v>
      </c>
      <c r="R23" s="6">
        <v>0</v>
      </c>
      <c r="S23" s="6">
        <v>0</v>
      </c>
      <c r="T23" s="6">
        <v>0</v>
      </c>
      <c r="U23" s="6">
        <v>45475.842945959746</v>
      </c>
      <c r="V23" s="7">
        <f t="shared" si="0"/>
        <v>4097978.2919229981</v>
      </c>
    </row>
    <row r="24" spans="1:22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5" t="s">
        <v>46</v>
      </c>
      <c r="F24" s="15" t="s">
        <v>765</v>
      </c>
      <c r="G24" s="5">
        <v>0</v>
      </c>
      <c r="H24" s="5">
        <v>0</v>
      </c>
      <c r="I24" s="5">
        <v>4385593.9434671486</v>
      </c>
      <c r="J24" s="5">
        <v>509156.90497737</v>
      </c>
      <c r="K24" s="5">
        <v>180353.22171946001</v>
      </c>
      <c r="L24" s="5">
        <v>0</v>
      </c>
      <c r="M24" s="5">
        <v>0</v>
      </c>
      <c r="N24" s="6">
        <v>1813223.6737434759</v>
      </c>
      <c r="O24" s="6">
        <v>0</v>
      </c>
      <c r="P24" s="6">
        <v>0</v>
      </c>
      <c r="Q24" s="6">
        <v>-1783635.6711952495</v>
      </c>
      <c r="R24" s="6">
        <v>0</v>
      </c>
      <c r="S24" s="6">
        <v>0</v>
      </c>
      <c r="T24" s="6">
        <v>0</v>
      </c>
      <c r="U24" s="6">
        <v>102216.85705404024</v>
      </c>
      <c r="V24" s="7">
        <f t="shared" si="0"/>
        <v>5206908.9297662452</v>
      </c>
    </row>
    <row r="25" spans="1:22" x14ac:dyDescent="0.25">
      <c r="A25" s="4" t="s">
        <v>5</v>
      </c>
      <c r="B25" s="4" t="s">
        <v>42</v>
      </c>
      <c r="C25" s="4" t="s">
        <v>47</v>
      </c>
      <c r="D25" s="4" t="s">
        <v>48</v>
      </c>
      <c r="E25" s="15" t="s">
        <v>49</v>
      </c>
      <c r="F25" s="15" t="s">
        <v>765</v>
      </c>
      <c r="G25" s="5">
        <v>0</v>
      </c>
      <c r="H25" s="5">
        <v>0</v>
      </c>
      <c r="I25" s="5">
        <v>32645426.536668289</v>
      </c>
      <c r="J25" s="5">
        <v>2748130.0814479999</v>
      </c>
      <c r="K25" s="5">
        <v>1419806.0814479999</v>
      </c>
      <c r="L25" s="5">
        <v>0</v>
      </c>
      <c r="M25" s="5">
        <v>0</v>
      </c>
      <c r="N25" s="6">
        <v>11978114.985538278</v>
      </c>
      <c r="O25" s="6">
        <v>0</v>
      </c>
      <c r="P25" s="6">
        <v>0</v>
      </c>
      <c r="Q25" s="6">
        <v>1940290.0685227066</v>
      </c>
      <c r="R25" s="6">
        <v>0</v>
      </c>
      <c r="S25" s="6">
        <v>0</v>
      </c>
      <c r="T25" s="6">
        <v>0</v>
      </c>
      <c r="U25" s="6">
        <v>966052.08592671377</v>
      </c>
      <c r="V25" s="7">
        <f t="shared" si="0"/>
        <v>51697819.839551985</v>
      </c>
    </row>
    <row r="26" spans="1:22" x14ac:dyDescent="0.25">
      <c r="A26" s="4" t="s">
        <v>5</v>
      </c>
      <c r="B26" s="4" t="s">
        <v>42</v>
      </c>
      <c r="C26" s="4" t="s">
        <v>47</v>
      </c>
      <c r="D26" s="4" t="s">
        <v>48</v>
      </c>
      <c r="E26" s="15" t="s">
        <v>50</v>
      </c>
      <c r="F26" s="15" t="s">
        <v>765</v>
      </c>
      <c r="G26" s="5">
        <v>0</v>
      </c>
      <c r="H26" s="5">
        <v>0</v>
      </c>
      <c r="I26" s="5">
        <v>5678385.8485241188</v>
      </c>
      <c r="J26" s="5">
        <v>305950.04524886998</v>
      </c>
      <c r="K26" s="5">
        <v>123019.02262444</v>
      </c>
      <c r="L26" s="5">
        <v>0</v>
      </c>
      <c r="M26" s="5">
        <v>0</v>
      </c>
      <c r="N26" s="6">
        <v>1571209.8358409309</v>
      </c>
      <c r="O26" s="6">
        <v>0</v>
      </c>
      <c r="P26" s="6">
        <v>0</v>
      </c>
      <c r="Q26" s="6">
        <v>249840.82250029407</v>
      </c>
      <c r="R26" s="6">
        <v>0</v>
      </c>
      <c r="S26" s="6">
        <v>0</v>
      </c>
      <c r="T26" s="6">
        <v>0</v>
      </c>
      <c r="U26" s="6">
        <v>168036.29407328629</v>
      </c>
      <c r="V26" s="7">
        <f t="shared" si="0"/>
        <v>8096441.8688119398</v>
      </c>
    </row>
    <row r="27" spans="1:22" x14ac:dyDescent="0.25">
      <c r="A27" s="4" t="s">
        <v>5</v>
      </c>
      <c r="B27" s="4" t="s">
        <v>42</v>
      </c>
      <c r="C27" s="4" t="s">
        <v>33</v>
      </c>
      <c r="D27" s="4" t="s">
        <v>34</v>
      </c>
      <c r="E27" s="15" t="s">
        <v>51</v>
      </c>
      <c r="F27" s="15" t="s">
        <v>765</v>
      </c>
      <c r="G27" s="5">
        <v>0</v>
      </c>
      <c r="H27" s="5">
        <v>0</v>
      </c>
      <c r="I27" s="5">
        <v>4739040.9127172809</v>
      </c>
      <c r="J27" s="5">
        <v>238087.92760180999</v>
      </c>
      <c r="K27" s="5">
        <v>91245.647058823</v>
      </c>
      <c r="L27" s="5">
        <v>0</v>
      </c>
      <c r="M27" s="5">
        <v>0</v>
      </c>
      <c r="N27" s="6">
        <v>855158.48519009352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157243.38835026755</v>
      </c>
      <c r="V27" s="7">
        <f t="shared" si="0"/>
        <v>6080776.3609182751</v>
      </c>
    </row>
    <row r="28" spans="1:22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5" t="s">
        <v>52</v>
      </c>
      <c r="F28" s="15" t="s">
        <v>765</v>
      </c>
      <c r="G28" s="5">
        <v>0</v>
      </c>
      <c r="H28" s="5">
        <v>0</v>
      </c>
      <c r="I28" s="5">
        <v>6805950.6825333145</v>
      </c>
      <c r="J28" s="5">
        <v>537597.13122172002</v>
      </c>
      <c r="K28" s="5">
        <v>240416.94117646999</v>
      </c>
      <c r="L28" s="5">
        <v>0</v>
      </c>
      <c r="M28" s="5">
        <v>0</v>
      </c>
      <c r="N28" s="6">
        <v>2300574.7889901614</v>
      </c>
      <c r="O28" s="6">
        <v>0</v>
      </c>
      <c r="P28" s="6">
        <v>0</v>
      </c>
      <c r="Q28" s="6">
        <v>2722277.6417251416</v>
      </c>
      <c r="R28" s="6">
        <v>0</v>
      </c>
      <c r="S28" s="6">
        <v>0</v>
      </c>
      <c r="T28" s="6">
        <v>0</v>
      </c>
      <c r="U28" s="6">
        <v>225824.33154237666</v>
      </c>
      <c r="V28" s="7">
        <f t="shared" si="0"/>
        <v>12832641.517189184</v>
      </c>
    </row>
    <row r="29" spans="1:22" x14ac:dyDescent="0.25">
      <c r="A29" s="4" t="s">
        <v>5</v>
      </c>
      <c r="B29" s="4" t="s">
        <v>42</v>
      </c>
      <c r="C29" s="4" t="s">
        <v>33</v>
      </c>
      <c r="D29" s="4" t="s">
        <v>34</v>
      </c>
      <c r="E29" s="15" t="s">
        <v>53</v>
      </c>
      <c r="F29" s="15" t="s">
        <v>765</v>
      </c>
      <c r="G29" s="5">
        <v>0</v>
      </c>
      <c r="H29" s="5">
        <v>0</v>
      </c>
      <c r="I29" s="5">
        <v>8529673.0556786098</v>
      </c>
      <c r="J29" s="5">
        <v>1608337.2579186</v>
      </c>
      <c r="K29" s="5">
        <v>504556.85067873</v>
      </c>
      <c r="L29" s="5">
        <v>0</v>
      </c>
      <c r="M29" s="5">
        <v>0</v>
      </c>
      <c r="N29" s="6">
        <v>5960780.841817922</v>
      </c>
      <c r="O29" s="6">
        <v>0</v>
      </c>
      <c r="P29" s="6">
        <v>0</v>
      </c>
      <c r="Q29" s="6">
        <v>-3346573.8608549777</v>
      </c>
      <c r="R29" s="6">
        <v>0</v>
      </c>
      <c r="S29" s="6">
        <v>0</v>
      </c>
      <c r="T29" s="6">
        <v>0</v>
      </c>
      <c r="U29" s="6">
        <v>283018.17129193031</v>
      </c>
      <c r="V29" s="7">
        <f t="shared" si="0"/>
        <v>13539792.316530816</v>
      </c>
    </row>
    <row r="30" spans="1:22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5" t="s">
        <v>54</v>
      </c>
      <c r="F30" s="15" t="s">
        <v>765</v>
      </c>
      <c r="G30" s="5">
        <v>0</v>
      </c>
      <c r="H30" s="5">
        <v>0</v>
      </c>
      <c r="I30" s="5">
        <v>3007960.8206017856</v>
      </c>
      <c r="J30" s="5">
        <v>101630.76923077001</v>
      </c>
      <c r="K30" s="5">
        <v>36777.981900452003</v>
      </c>
      <c r="L30" s="5">
        <v>0</v>
      </c>
      <c r="M30" s="5">
        <v>0</v>
      </c>
      <c r="N30" s="6">
        <v>334377.08306091925</v>
      </c>
      <c r="O30" s="6">
        <v>0</v>
      </c>
      <c r="P30" s="6">
        <v>0</v>
      </c>
      <c r="Q30" s="6">
        <v>-277025.56534610246</v>
      </c>
      <c r="R30" s="6">
        <v>0</v>
      </c>
      <c r="S30" s="6">
        <v>0</v>
      </c>
      <c r="T30" s="6">
        <v>0</v>
      </c>
      <c r="U30" s="6">
        <v>136227.61987621122</v>
      </c>
      <c r="V30" s="7">
        <f t="shared" si="0"/>
        <v>3339948.7093240353</v>
      </c>
    </row>
    <row r="31" spans="1:22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5" t="s">
        <v>55</v>
      </c>
      <c r="F31" s="15" t="s">
        <v>765</v>
      </c>
      <c r="G31" s="5">
        <v>0</v>
      </c>
      <c r="H31" s="5">
        <v>0</v>
      </c>
      <c r="I31" s="5">
        <v>5283332.3423620313</v>
      </c>
      <c r="J31" s="5">
        <v>1178370.0090498</v>
      </c>
      <c r="K31" s="5">
        <v>481476.78733031999</v>
      </c>
      <c r="L31" s="5">
        <v>0</v>
      </c>
      <c r="M31" s="5">
        <v>0</v>
      </c>
      <c r="N31" s="6">
        <v>7949657.3525584862</v>
      </c>
      <c r="O31" s="6">
        <v>0</v>
      </c>
      <c r="P31" s="6">
        <v>0</v>
      </c>
      <c r="Q31" s="6">
        <v>1874194.7768190466</v>
      </c>
      <c r="R31" s="6">
        <v>0</v>
      </c>
      <c r="S31" s="6">
        <v>0</v>
      </c>
      <c r="T31" s="6">
        <v>0</v>
      </c>
      <c r="U31" s="6">
        <v>175303.20893921418</v>
      </c>
      <c r="V31" s="7">
        <f t="shared" si="0"/>
        <v>16942334.477058899</v>
      </c>
    </row>
    <row r="32" spans="1:22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5" t="s">
        <v>59</v>
      </c>
      <c r="F32" s="15" t="s">
        <v>765</v>
      </c>
      <c r="G32" s="5">
        <v>0</v>
      </c>
      <c r="H32" s="5">
        <v>0</v>
      </c>
      <c r="I32" s="5">
        <v>170128972.44102946</v>
      </c>
      <c r="J32" s="5">
        <v>16321410.615385</v>
      </c>
      <c r="K32" s="5">
        <v>5803322.7873302996</v>
      </c>
      <c r="L32" s="5">
        <v>0</v>
      </c>
      <c r="M32" s="5">
        <v>0</v>
      </c>
      <c r="N32" s="6">
        <v>70395743.643861279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5402311.3799999999</v>
      </c>
      <c r="V32" s="7">
        <f t="shared" si="0"/>
        <v>268051760.86760604</v>
      </c>
    </row>
    <row r="33" spans="1:22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5" t="s">
        <v>63</v>
      </c>
      <c r="F33" s="15" t="s">
        <v>766</v>
      </c>
      <c r="G33" s="5">
        <v>0</v>
      </c>
      <c r="H33" s="5">
        <v>0</v>
      </c>
      <c r="I33" s="5">
        <v>9204929.2410658579</v>
      </c>
      <c r="J33" s="5">
        <v>294187.45701358002</v>
      </c>
      <c r="K33" s="5">
        <v>55779.737556560998</v>
      </c>
      <c r="L33" s="5">
        <v>0</v>
      </c>
      <c r="M33" s="5">
        <v>0</v>
      </c>
      <c r="N33" s="6">
        <v>4090940.0725117661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216000</v>
      </c>
      <c r="V33" s="7">
        <f t="shared" si="0"/>
        <v>13861836.508147765</v>
      </c>
    </row>
    <row r="34" spans="1:22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5" t="s">
        <v>67</v>
      </c>
      <c r="F34" s="15" t="s">
        <v>766</v>
      </c>
      <c r="G34" s="5">
        <v>0</v>
      </c>
      <c r="H34" s="5">
        <v>0</v>
      </c>
      <c r="I34" s="5">
        <v>109394821.03098212</v>
      </c>
      <c r="J34" s="5">
        <v>7637791.2307692003</v>
      </c>
      <c r="K34" s="5">
        <v>2478361.8190044998</v>
      </c>
      <c r="L34" s="5">
        <v>0</v>
      </c>
      <c r="M34" s="5">
        <v>0</v>
      </c>
      <c r="N34" s="6">
        <v>49139809.739445366</v>
      </c>
      <c r="O34" s="6">
        <v>0</v>
      </c>
      <c r="P34" s="6">
        <v>0</v>
      </c>
      <c r="Q34" s="6">
        <v>-22911233.543058902</v>
      </c>
      <c r="R34" s="6">
        <v>0</v>
      </c>
      <c r="S34" s="6">
        <v>0</v>
      </c>
      <c r="T34" s="6">
        <v>0</v>
      </c>
      <c r="U34" s="6">
        <v>2461020.12</v>
      </c>
      <c r="V34" s="7">
        <f t="shared" si="0"/>
        <v>148200570.39714229</v>
      </c>
    </row>
    <row r="35" spans="1:22" ht="30" x14ac:dyDescent="0.25">
      <c r="A35" s="4" t="s">
        <v>5</v>
      </c>
      <c r="B35" s="4" t="s">
        <v>68</v>
      </c>
      <c r="C35" s="4" t="s">
        <v>69</v>
      </c>
      <c r="D35" s="4" t="s">
        <v>70</v>
      </c>
      <c r="E35" s="15" t="s">
        <v>71</v>
      </c>
      <c r="F35" s="15" t="s">
        <v>765</v>
      </c>
      <c r="G35" s="5">
        <v>0</v>
      </c>
      <c r="H35" s="5">
        <v>0</v>
      </c>
      <c r="I35" s="5">
        <v>8763569.6819674578</v>
      </c>
      <c r="J35" s="5">
        <v>870089.91855202999</v>
      </c>
      <c r="K35" s="5">
        <v>255821.77375565999</v>
      </c>
      <c r="L35" s="5">
        <v>0</v>
      </c>
      <c r="M35" s="5">
        <v>0</v>
      </c>
      <c r="N35" s="6">
        <v>2737662.5196605222</v>
      </c>
      <c r="O35" s="6">
        <v>0</v>
      </c>
      <c r="P35" s="6">
        <v>0</v>
      </c>
      <c r="Q35" s="6">
        <v>2528663.554211583</v>
      </c>
      <c r="R35" s="6">
        <v>0</v>
      </c>
      <c r="S35" s="6">
        <v>0</v>
      </c>
      <c r="T35" s="6">
        <v>0</v>
      </c>
      <c r="U35" s="6">
        <v>175650.40181402402</v>
      </c>
      <c r="V35" s="7">
        <f t="shared" si="0"/>
        <v>15331457.849961277</v>
      </c>
    </row>
    <row r="36" spans="1:22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5" t="s">
        <v>72</v>
      </c>
      <c r="F36" s="15" t="s">
        <v>765</v>
      </c>
      <c r="G36" s="5">
        <v>0</v>
      </c>
      <c r="H36" s="5">
        <v>0</v>
      </c>
      <c r="I36" s="5">
        <v>18649605.424975846</v>
      </c>
      <c r="J36" s="5">
        <v>1738269.8823529</v>
      </c>
      <c r="K36" s="5">
        <v>540110.02714932</v>
      </c>
      <c r="L36" s="5">
        <v>0</v>
      </c>
      <c r="M36" s="5">
        <v>0</v>
      </c>
      <c r="N36" s="6">
        <v>5541693.9264360312</v>
      </c>
      <c r="O36" s="6">
        <v>0</v>
      </c>
      <c r="P36" s="6">
        <v>0</v>
      </c>
      <c r="Q36" s="6">
        <v>-2963019.2333915434</v>
      </c>
      <c r="R36" s="6">
        <v>0</v>
      </c>
      <c r="S36" s="6">
        <v>0</v>
      </c>
      <c r="T36" s="6">
        <v>0</v>
      </c>
      <c r="U36" s="6">
        <v>401729.83818597597</v>
      </c>
      <c r="V36" s="7">
        <f t="shared" si="0"/>
        <v>23908389.86570853</v>
      </c>
    </row>
    <row r="37" spans="1:22" ht="30" x14ac:dyDescent="0.25">
      <c r="A37" s="4" t="s">
        <v>5</v>
      </c>
      <c r="B37" s="4" t="s">
        <v>68</v>
      </c>
      <c r="C37" s="4" t="s">
        <v>73</v>
      </c>
      <c r="D37" s="4" t="s">
        <v>74</v>
      </c>
      <c r="E37" s="15" t="s">
        <v>75</v>
      </c>
      <c r="F37" s="15" t="s">
        <v>765</v>
      </c>
      <c r="G37" s="5">
        <v>0</v>
      </c>
      <c r="H37" s="5">
        <v>0</v>
      </c>
      <c r="I37" s="5">
        <v>28709167.92924282</v>
      </c>
      <c r="J37" s="5">
        <v>3428425.9004525002</v>
      </c>
      <c r="K37" s="5">
        <v>1152045.4841628999</v>
      </c>
      <c r="L37" s="5">
        <v>0</v>
      </c>
      <c r="M37" s="5">
        <v>0</v>
      </c>
      <c r="N37" s="6">
        <v>11371484.917547565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738000</v>
      </c>
      <c r="V37" s="7">
        <f t="shared" si="0"/>
        <v>45399124.231405787</v>
      </c>
    </row>
    <row r="38" spans="1:22" ht="30" x14ac:dyDescent="0.25">
      <c r="A38" s="4" t="s">
        <v>5</v>
      </c>
      <c r="B38" s="4" t="s">
        <v>68</v>
      </c>
      <c r="C38" s="4" t="s">
        <v>76</v>
      </c>
      <c r="D38" s="4" t="s">
        <v>77</v>
      </c>
      <c r="E38" s="15" t="s">
        <v>78</v>
      </c>
      <c r="F38" s="15" t="s">
        <v>765</v>
      </c>
      <c r="G38" s="5">
        <v>0</v>
      </c>
      <c r="H38" s="5">
        <v>0</v>
      </c>
      <c r="I38" s="5">
        <v>31000273.457799256</v>
      </c>
      <c r="J38" s="5">
        <v>1991024.8959276001</v>
      </c>
      <c r="K38" s="5">
        <v>768874.20814480004</v>
      </c>
      <c r="L38" s="5">
        <v>0</v>
      </c>
      <c r="M38" s="5">
        <v>0</v>
      </c>
      <c r="N38" s="6">
        <v>7156797.5841078404</v>
      </c>
      <c r="O38" s="6">
        <v>0</v>
      </c>
      <c r="P38" s="6">
        <v>0</v>
      </c>
      <c r="Q38" s="6">
        <v>-1669588.2547234532</v>
      </c>
      <c r="R38" s="6">
        <v>0</v>
      </c>
      <c r="S38" s="6">
        <v>0</v>
      </c>
      <c r="T38" s="6">
        <v>0</v>
      </c>
      <c r="U38" s="6">
        <v>801449.73394813016</v>
      </c>
      <c r="V38" s="7">
        <f t="shared" si="0"/>
        <v>40048831.625204176</v>
      </c>
    </row>
    <row r="39" spans="1:22" ht="30" x14ac:dyDescent="0.25">
      <c r="A39" s="4" t="s">
        <v>5</v>
      </c>
      <c r="B39" s="4" t="s">
        <v>68</v>
      </c>
      <c r="C39" s="4" t="s">
        <v>76</v>
      </c>
      <c r="D39" s="4" t="s">
        <v>77</v>
      </c>
      <c r="E39" s="15" t="s">
        <v>79</v>
      </c>
      <c r="F39" s="15" t="s">
        <v>765</v>
      </c>
      <c r="G39" s="5">
        <v>0</v>
      </c>
      <c r="H39" s="5">
        <v>0</v>
      </c>
      <c r="I39" s="5">
        <v>16813683.947192878</v>
      </c>
      <c r="J39" s="5">
        <v>1394179.5294118</v>
      </c>
      <c r="K39" s="5">
        <v>529490.05429864</v>
      </c>
      <c r="L39" s="5">
        <v>0</v>
      </c>
      <c r="M39" s="5">
        <v>0</v>
      </c>
      <c r="N39" s="6">
        <v>7504344.7335845344</v>
      </c>
      <c r="O39" s="6">
        <v>0</v>
      </c>
      <c r="P39" s="6">
        <v>0</v>
      </c>
      <c r="Q39" s="6">
        <v>9540667.2966738306</v>
      </c>
      <c r="R39" s="6">
        <v>0</v>
      </c>
      <c r="S39" s="6">
        <v>0</v>
      </c>
      <c r="T39" s="6">
        <v>0</v>
      </c>
      <c r="U39" s="6">
        <v>427307.0310165647</v>
      </c>
      <c r="V39" s="7">
        <f t="shared" si="0"/>
        <v>36209672.592178248</v>
      </c>
    </row>
    <row r="40" spans="1:22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5" t="s">
        <v>80</v>
      </c>
      <c r="F40" s="15" t="s">
        <v>765</v>
      </c>
      <c r="G40" s="5">
        <v>0</v>
      </c>
      <c r="H40" s="5">
        <v>0</v>
      </c>
      <c r="I40" s="5">
        <v>17752194.918848686</v>
      </c>
      <c r="J40" s="5">
        <v>1408776.5339366</v>
      </c>
      <c r="K40" s="5">
        <v>563916.68778280006</v>
      </c>
      <c r="L40" s="5">
        <v>0</v>
      </c>
      <c r="M40" s="5">
        <v>0</v>
      </c>
      <c r="N40" s="6">
        <v>6348247.7943827854</v>
      </c>
      <c r="O40" s="6">
        <v>0</v>
      </c>
      <c r="P40" s="6">
        <v>0</v>
      </c>
      <c r="Q40" s="6">
        <v>82068.145503513515</v>
      </c>
      <c r="R40" s="6">
        <v>0</v>
      </c>
      <c r="S40" s="6">
        <v>0</v>
      </c>
      <c r="T40" s="6">
        <v>0</v>
      </c>
      <c r="U40" s="6">
        <v>451158.57587337564</v>
      </c>
      <c r="V40" s="7">
        <f t="shared" si="0"/>
        <v>26606362.656327762</v>
      </c>
    </row>
    <row r="41" spans="1:22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5" t="s">
        <v>81</v>
      </c>
      <c r="F41" s="15" t="s">
        <v>765</v>
      </c>
      <c r="G41" s="5">
        <v>0</v>
      </c>
      <c r="H41" s="5">
        <v>0</v>
      </c>
      <c r="I41" s="5">
        <v>17988340.140164338</v>
      </c>
      <c r="J41" s="5">
        <v>899877.16742081998</v>
      </c>
      <c r="K41" s="5">
        <v>292950.97737555997</v>
      </c>
      <c r="L41" s="5">
        <v>0</v>
      </c>
      <c r="M41" s="5">
        <v>0</v>
      </c>
      <c r="N41" s="6">
        <v>3743024.1335121058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457160.02765075292</v>
      </c>
      <c r="V41" s="7">
        <f t="shared" si="0"/>
        <v>23381352.446123574</v>
      </c>
    </row>
    <row r="42" spans="1:22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5" t="s">
        <v>82</v>
      </c>
      <c r="F42" s="15" t="s">
        <v>765</v>
      </c>
      <c r="G42" s="5">
        <v>0</v>
      </c>
      <c r="H42" s="5">
        <v>0</v>
      </c>
      <c r="I42" s="5">
        <v>16508118.44956965</v>
      </c>
      <c r="J42" s="5">
        <v>1371185.1402715</v>
      </c>
      <c r="K42" s="5">
        <v>596695.58371040004</v>
      </c>
      <c r="L42" s="5">
        <v>0</v>
      </c>
      <c r="M42" s="5">
        <v>0</v>
      </c>
      <c r="N42" s="6">
        <v>6201184.0308685675</v>
      </c>
      <c r="O42" s="6">
        <v>0</v>
      </c>
      <c r="P42" s="6">
        <v>0</v>
      </c>
      <c r="Q42" s="6">
        <v>2124542.7311374769</v>
      </c>
      <c r="R42" s="6">
        <v>0</v>
      </c>
      <c r="S42" s="6">
        <v>0</v>
      </c>
      <c r="T42" s="6">
        <v>0</v>
      </c>
      <c r="U42" s="6">
        <v>419541.31554453803</v>
      </c>
      <c r="V42" s="7">
        <f t="shared" si="0"/>
        <v>27221267.251102131</v>
      </c>
    </row>
    <row r="43" spans="1:22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5" t="s">
        <v>83</v>
      </c>
      <c r="F43" s="15" t="s">
        <v>765</v>
      </c>
      <c r="G43" s="5">
        <v>0</v>
      </c>
      <c r="H43" s="5">
        <v>0</v>
      </c>
      <c r="I43" s="5">
        <v>14918092.062355742</v>
      </c>
      <c r="J43" s="5">
        <v>1170349.0316742</v>
      </c>
      <c r="K43" s="5">
        <v>347629.42081447999</v>
      </c>
      <c r="L43" s="5">
        <v>0</v>
      </c>
      <c r="M43" s="5">
        <v>0</v>
      </c>
      <c r="N43" s="6">
        <v>3860252.8242557929</v>
      </c>
      <c r="O43" s="6">
        <v>0</v>
      </c>
      <c r="P43" s="6">
        <v>0</v>
      </c>
      <c r="Q43" s="6">
        <v>-1639660.6714648288</v>
      </c>
      <c r="R43" s="6">
        <v>0</v>
      </c>
      <c r="S43" s="6">
        <v>0</v>
      </c>
      <c r="T43" s="6">
        <v>0</v>
      </c>
      <c r="U43" s="6">
        <v>382680.32071019593</v>
      </c>
      <c r="V43" s="7">
        <f t="shared" si="0"/>
        <v>19039342.988345586</v>
      </c>
    </row>
    <row r="44" spans="1:22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5" t="s">
        <v>84</v>
      </c>
      <c r="F44" s="15" t="s">
        <v>765</v>
      </c>
      <c r="G44" s="5">
        <v>0</v>
      </c>
      <c r="H44" s="5">
        <v>0</v>
      </c>
      <c r="I44" s="5">
        <v>13431951.351493655</v>
      </c>
      <c r="J44" s="5">
        <v>469083.67420815001</v>
      </c>
      <c r="K44" s="5">
        <v>129392.66063348</v>
      </c>
      <c r="L44" s="5">
        <v>0</v>
      </c>
      <c r="M44" s="5">
        <v>0</v>
      </c>
      <c r="N44" s="6">
        <v>1434464.8937754312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341362.86079791182</v>
      </c>
      <c r="V44" s="7">
        <f t="shared" si="0"/>
        <v>15806255.440908628</v>
      </c>
    </row>
    <row r="45" spans="1:22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5" t="s">
        <v>85</v>
      </c>
      <c r="F45" s="15" t="s">
        <v>765</v>
      </c>
      <c r="G45" s="5">
        <v>0</v>
      </c>
      <c r="H45" s="5">
        <v>0</v>
      </c>
      <c r="I45" s="5">
        <v>12610233.889927195</v>
      </c>
      <c r="J45" s="5">
        <v>1410801.9004525</v>
      </c>
      <c r="K45" s="5">
        <v>525355.06787330005</v>
      </c>
      <c r="L45" s="5">
        <v>0</v>
      </c>
      <c r="M45" s="5">
        <v>0</v>
      </c>
      <c r="N45" s="6">
        <v>5136648.4605513578</v>
      </c>
      <c r="O45" s="6">
        <v>0</v>
      </c>
      <c r="P45" s="6">
        <v>0</v>
      </c>
      <c r="Q45" s="6">
        <v>219960.27071906626</v>
      </c>
      <c r="R45" s="6">
        <v>0</v>
      </c>
      <c r="S45" s="6">
        <v>0</v>
      </c>
      <c r="T45" s="6">
        <v>0</v>
      </c>
      <c r="U45" s="6">
        <v>320479.5344585313</v>
      </c>
      <c r="V45" s="7">
        <f t="shared" si="0"/>
        <v>20223479.123981953</v>
      </c>
    </row>
    <row r="46" spans="1:22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5" t="s">
        <v>89</v>
      </c>
      <c r="F46" s="15" t="s">
        <v>766</v>
      </c>
      <c r="G46" s="5">
        <v>0</v>
      </c>
      <c r="H46" s="5">
        <v>0</v>
      </c>
      <c r="I46" s="5">
        <v>53865666.066410191</v>
      </c>
      <c r="J46" s="5">
        <v>5766617.9004525002</v>
      </c>
      <c r="K46" s="5">
        <v>1113254.7511312</v>
      </c>
      <c r="L46" s="5">
        <v>0</v>
      </c>
      <c r="M46" s="5">
        <v>0</v>
      </c>
      <c r="N46" s="6">
        <v>29446913.897393316</v>
      </c>
      <c r="O46" s="6">
        <v>0</v>
      </c>
      <c r="P46" s="6">
        <v>0</v>
      </c>
      <c r="Q46" s="6">
        <v>8314558.532370165</v>
      </c>
      <c r="R46" s="6">
        <v>0</v>
      </c>
      <c r="S46" s="6">
        <v>0</v>
      </c>
      <c r="T46" s="6">
        <v>0</v>
      </c>
      <c r="U46" s="6">
        <v>2044941.3</v>
      </c>
      <c r="V46" s="7">
        <f t="shared" si="0"/>
        <v>100551952.44775736</v>
      </c>
    </row>
    <row r="47" spans="1:22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5" t="s">
        <v>91</v>
      </c>
      <c r="F47" s="15" t="s">
        <v>765</v>
      </c>
      <c r="G47" s="5">
        <v>0</v>
      </c>
      <c r="H47" s="5">
        <v>0</v>
      </c>
      <c r="I47" s="5">
        <v>101833518.66627042</v>
      </c>
      <c r="J47" s="5">
        <v>7837972.7330317004</v>
      </c>
      <c r="K47" s="5">
        <v>2374761.9547510999</v>
      </c>
      <c r="L47" s="5">
        <v>0</v>
      </c>
      <c r="M47" s="5">
        <v>0</v>
      </c>
      <c r="N47" s="6">
        <v>28403690.712740876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1897317.9000000001</v>
      </c>
      <c r="V47" s="7">
        <f t="shared" si="0"/>
        <v>142347261.9667941</v>
      </c>
    </row>
    <row r="48" spans="1:22" ht="30" x14ac:dyDescent="0.25">
      <c r="A48" s="4" t="s">
        <v>5</v>
      </c>
      <c r="B48" s="4" t="s">
        <v>726</v>
      </c>
      <c r="C48" s="4" t="s">
        <v>193</v>
      </c>
      <c r="D48" s="4" t="s">
        <v>194</v>
      </c>
      <c r="E48" s="15" t="s">
        <v>725</v>
      </c>
      <c r="F48" s="15" t="s">
        <v>765</v>
      </c>
      <c r="G48" s="5">
        <v>0</v>
      </c>
      <c r="H48" s="5">
        <v>0</v>
      </c>
      <c r="I48" s="5">
        <v>9869642.7354951333</v>
      </c>
      <c r="J48" s="5">
        <v>212262.63348416</v>
      </c>
      <c r="K48" s="5">
        <v>51132.434389141003</v>
      </c>
      <c r="L48" s="5">
        <v>0</v>
      </c>
      <c r="M48" s="5">
        <v>0</v>
      </c>
      <c r="N48" s="6">
        <v>739264.52493984811</v>
      </c>
      <c r="O48" s="6">
        <v>0</v>
      </c>
      <c r="P48" s="6">
        <v>0</v>
      </c>
      <c r="Q48" s="6">
        <v>3570720.3125485294</v>
      </c>
      <c r="R48" s="6">
        <v>0</v>
      </c>
      <c r="S48" s="6">
        <v>0</v>
      </c>
      <c r="T48" s="6">
        <v>0</v>
      </c>
      <c r="U48" s="6">
        <v>280979.45999999996</v>
      </c>
      <c r="V48" s="7">
        <f t="shared" si="0"/>
        <v>14724002.100856811</v>
      </c>
    </row>
    <row r="49" spans="1:22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5" t="s">
        <v>95</v>
      </c>
      <c r="F49" s="15" t="s">
        <v>765</v>
      </c>
      <c r="G49" s="5">
        <v>0</v>
      </c>
      <c r="H49" s="5">
        <v>0</v>
      </c>
      <c r="I49" s="5">
        <v>33611159.109194934</v>
      </c>
      <c r="J49" s="5">
        <v>4383002.8235293999</v>
      </c>
      <c r="K49" s="5">
        <v>1665339.0859729</v>
      </c>
      <c r="L49" s="5">
        <v>0</v>
      </c>
      <c r="M49" s="5">
        <v>0</v>
      </c>
      <c r="N49" s="6">
        <v>14775701.958082726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898816.14000000013</v>
      </c>
      <c r="V49" s="7">
        <f t="shared" si="0"/>
        <v>55334019.116779961</v>
      </c>
    </row>
    <row r="50" spans="1:22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5" t="s">
        <v>98</v>
      </c>
      <c r="F50" s="15" t="s">
        <v>765</v>
      </c>
      <c r="G50" s="5">
        <v>0</v>
      </c>
      <c r="H50" s="5">
        <v>0</v>
      </c>
      <c r="I50" s="5">
        <v>92665691.107153639</v>
      </c>
      <c r="J50" s="5">
        <v>12277724.180996001</v>
      </c>
      <c r="K50" s="5">
        <v>4375001.0588234998</v>
      </c>
      <c r="L50" s="5">
        <v>0</v>
      </c>
      <c r="M50" s="5">
        <v>0</v>
      </c>
      <c r="N50" s="6">
        <v>43993045.415885478</v>
      </c>
      <c r="O50" s="6">
        <v>0</v>
      </c>
      <c r="P50" s="6">
        <v>0</v>
      </c>
      <c r="Q50" s="6">
        <v>-42785671.83947549</v>
      </c>
      <c r="R50" s="6">
        <v>0</v>
      </c>
      <c r="S50" s="6">
        <v>0</v>
      </c>
      <c r="T50" s="6">
        <v>0</v>
      </c>
      <c r="U50" s="6">
        <v>1689891.48</v>
      </c>
      <c r="V50" s="7">
        <f t="shared" si="0"/>
        <v>112215681.40338315</v>
      </c>
    </row>
    <row r="51" spans="1:22" x14ac:dyDescent="0.25">
      <c r="A51" s="4" t="s">
        <v>5</v>
      </c>
      <c r="B51" s="4" t="s">
        <v>99</v>
      </c>
      <c r="C51" s="4" t="s">
        <v>100</v>
      </c>
      <c r="D51" s="4" t="s">
        <v>101</v>
      </c>
      <c r="E51" s="15" t="s">
        <v>102</v>
      </c>
      <c r="F51" s="15" t="s">
        <v>765</v>
      </c>
      <c r="G51" s="5">
        <v>0</v>
      </c>
      <c r="H51" s="5">
        <v>0</v>
      </c>
      <c r="I51" s="5">
        <v>81296208.472075522</v>
      </c>
      <c r="J51" s="5">
        <v>7166553.6108596995</v>
      </c>
      <c r="K51" s="5">
        <v>2294619.3303167</v>
      </c>
      <c r="L51" s="5">
        <v>0</v>
      </c>
      <c r="M51" s="5">
        <v>0</v>
      </c>
      <c r="N51" s="6">
        <v>28394097.869145222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1905708.06</v>
      </c>
      <c r="V51" s="7">
        <f t="shared" si="0"/>
        <v>121057187.34239712</v>
      </c>
    </row>
    <row r="52" spans="1:22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5" t="s">
        <v>105</v>
      </c>
      <c r="F52" s="15" t="s">
        <v>765</v>
      </c>
      <c r="G52" s="5">
        <v>0</v>
      </c>
      <c r="H52" s="5">
        <v>0</v>
      </c>
      <c r="I52" s="5">
        <v>124716865.20723261</v>
      </c>
      <c r="J52" s="5">
        <v>7911912.1176471002</v>
      </c>
      <c r="K52" s="5">
        <v>3465876.4162896001</v>
      </c>
      <c r="L52" s="5">
        <v>0</v>
      </c>
      <c r="M52" s="5">
        <v>0</v>
      </c>
      <c r="N52" s="6">
        <v>36131145.902525127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3316478.4</v>
      </c>
      <c r="V52" s="7">
        <f t="shared" si="0"/>
        <v>175542278.04369444</v>
      </c>
    </row>
    <row r="53" spans="1:22" ht="30" x14ac:dyDescent="0.25">
      <c r="A53" s="4" t="s">
        <v>5</v>
      </c>
      <c r="B53" s="4" t="s">
        <v>99</v>
      </c>
      <c r="C53" s="4" t="s">
        <v>106</v>
      </c>
      <c r="D53" s="4" t="s">
        <v>107</v>
      </c>
      <c r="E53" s="15" t="s">
        <v>108</v>
      </c>
      <c r="F53" s="15" t="s">
        <v>765</v>
      </c>
      <c r="G53" s="5">
        <v>0</v>
      </c>
      <c r="H53" s="5">
        <v>0</v>
      </c>
      <c r="I53" s="5">
        <v>48633701.079557821</v>
      </c>
      <c r="J53" s="5">
        <v>3811097.8642533999</v>
      </c>
      <c r="K53" s="5">
        <v>2279684.4524886999</v>
      </c>
      <c r="L53" s="5">
        <v>0</v>
      </c>
      <c r="M53" s="5">
        <v>0</v>
      </c>
      <c r="N53" s="6">
        <v>17133101.656773716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1323151.9200000002</v>
      </c>
      <c r="V53" s="7">
        <f t="shared" si="0"/>
        <v>73180736.973073646</v>
      </c>
    </row>
    <row r="54" spans="1:22" ht="30" x14ac:dyDescent="0.25">
      <c r="A54" s="4" t="s">
        <v>5</v>
      </c>
      <c r="B54" s="4" t="s">
        <v>99</v>
      </c>
      <c r="C54" s="4" t="s">
        <v>109</v>
      </c>
      <c r="D54" s="4" t="s">
        <v>110</v>
      </c>
      <c r="E54" s="15" t="s">
        <v>111</v>
      </c>
      <c r="F54" s="15" t="s">
        <v>765</v>
      </c>
      <c r="G54" s="5">
        <v>0</v>
      </c>
      <c r="H54" s="5">
        <v>0</v>
      </c>
      <c r="I54" s="5">
        <v>97701349.715093404</v>
      </c>
      <c r="J54" s="5">
        <v>8739854.1809954997</v>
      </c>
      <c r="K54" s="5">
        <v>3358412.4162896001</v>
      </c>
      <c r="L54" s="5">
        <v>0</v>
      </c>
      <c r="M54" s="5">
        <v>0</v>
      </c>
      <c r="N54" s="6">
        <v>37393659.243289232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2365736.9458173132</v>
      </c>
      <c r="V54" s="7">
        <f t="shared" si="0"/>
        <v>149559012.50148505</v>
      </c>
    </row>
    <row r="55" spans="1:22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5" t="s">
        <v>112</v>
      </c>
      <c r="F55" s="15" t="s">
        <v>765</v>
      </c>
      <c r="G55" s="5">
        <v>0</v>
      </c>
      <c r="H55" s="5">
        <v>0</v>
      </c>
      <c r="I55" s="5">
        <v>12707852.239541577</v>
      </c>
      <c r="J55" s="5">
        <v>866354.87782805995</v>
      </c>
      <c r="K55" s="5">
        <v>395410.57013574999</v>
      </c>
      <c r="L55" s="5">
        <v>0</v>
      </c>
      <c r="M55" s="5">
        <v>0</v>
      </c>
      <c r="N55" s="6">
        <v>3573856.9666926796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307707.47418268729</v>
      </c>
      <c r="V55" s="7">
        <f t="shared" si="0"/>
        <v>17851182.128380753</v>
      </c>
    </row>
    <row r="56" spans="1:22" x14ac:dyDescent="0.25">
      <c r="A56" s="4" t="s">
        <v>5</v>
      </c>
      <c r="B56" s="4" t="s">
        <v>99</v>
      </c>
      <c r="C56" s="4" t="s">
        <v>113</v>
      </c>
      <c r="D56" s="4" t="s">
        <v>114</v>
      </c>
      <c r="E56" s="15" t="s">
        <v>115</v>
      </c>
      <c r="F56" s="15" t="s">
        <v>765</v>
      </c>
      <c r="G56" s="5">
        <v>0</v>
      </c>
      <c r="H56" s="5">
        <v>0</v>
      </c>
      <c r="I56" s="5">
        <v>257975303.24044478</v>
      </c>
      <c r="J56" s="5">
        <v>19175470.642533999</v>
      </c>
      <c r="K56" s="5">
        <v>8427842.5610859003</v>
      </c>
      <c r="L56" s="5">
        <v>0</v>
      </c>
      <c r="M56" s="5">
        <v>0</v>
      </c>
      <c r="N56" s="6">
        <v>96340633.984648302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5521823.6399999997</v>
      </c>
      <c r="V56" s="7">
        <f t="shared" si="0"/>
        <v>387441074.06871295</v>
      </c>
    </row>
    <row r="57" spans="1:22" ht="45" x14ac:dyDescent="0.25">
      <c r="A57" s="4" t="s">
        <v>5</v>
      </c>
      <c r="B57" s="4" t="s">
        <v>116</v>
      </c>
      <c r="C57" s="4" t="s">
        <v>117</v>
      </c>
      <c r="D57" s="4" t="s">
        <v>118</v>
      </c>
      <c r="E57" s="15" t="s">
        <v>119</v>
      </c>
      <c r="F57" s="15" t="s">
        <v>766</v>
      </c>
      <c r="G57" s="5">
        <v>0</v>
      </c>
      <c r="H57" s="5">
        <v>0</v>
      </c>
      <c r="I57" s="5">
        <v>37951625.032318607</v>
      </c>
      <c r="J57" s="5">
        <v>2945947.6923076999</v>
      </c>
      <c r="K57" s="5">
        <v>707906.14479637996</v>
      </c>
      <c r="L57" s="5">
        <v>0</v>
      </c>
      <c r="M57" s="5">
        <v>0</v>
      </c>
      <c r="N57" s="6">
        <v>17756722.08369654</v>
      </c>
      <c r="O57" s="6">
        <v>0</v>
      </c>
      <c r="P57" s="6">
        <v>0</v>
      </c>
      <c r="Q57" s="6">
        <v>0</v>
      </c>
      <c r="R57" s="6">
        <v>2879738.1848190217</v>
      </c>
      <c r="S57" s="6">
        <v>0</v>
      </c>
      <c r="T57" s="6">
        <v>0</v>
      </c>
      <c r="U57" s="6">
        <v>1072238.22</v>
      </c>
      <c r="V57" s="7">
        <f t="shared" si="0"/>
        <v>63314177.357938252</v>
      </c>
    </row>
    <row r="58" spans="1:22" ht="30" x14ac:dyDescent="0.25">
      <c r="A58" s="4" t="s">
        <v>5</v>
      </c>
      <c r="B58" s="4" t="s">
        <v>116</v>
      </c>
      <c r="C58" s="4" t="s">
        <v>120</v>
      </c>
      <c r="D58" s="4" t="s">
        <v>121</v>
      </c>
      <c r="E58" s="15" t="s">
        <v>122</v>
      </c>
      <c r="F58" s="15" t="s">
        <v>766</v>
      </c>
      <c r="G58" s="5">
        <v>0</v>
      </c>
      <c r="H58" s="5">
        <v>0</v>
      </c>
      <c r="I58" s="5">
        <v>174106280.51458967</v>
      </c>
      <c r="J58" s="5">
        <v>16112511.601810001</v>
      </c>
      <c r="K58" s="5">
        <v>2933819.3212669999</v>
      </c>
      <c r="L58" s="5">
        <v>0</v>
      </c>
      <c r="M58" s="5">
        <v>0</v>
      </c>
      <c r="N58" s="6">
        <v>94179492.328365549</v>
      </c>
      <c r="O58" s="6">
        <v>0</v>
      </c>
      <c r="P58" s="6">
        <v>0</v>
      </c>
      <c r="Q58" s="6">
        <v>0</v>
      </c>
      <c r="R58" s="6">
        <v>14058061.356040992</v>
      </c>
      <c r="S58" s="6">
        <v>0</v>
      </c>
      <c r="T58" s="6">
        <v>0</v>
      </c>
      <c r="U58" s="6">
        <v>4680134.2663001064</v>
      </c>
      <c r="V58" s="7">
        <f t="shared" si="0"/>
        <v>306070299.38837332</v>
      </c>
    </row>
    <row r="59" spans="1:22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5" t="s">
        <v>123</v>
      </c>
      <c r="F59" s="15" t="s">
        <v>766</v>
      </c>
      <c r="G59" s="5">
        <v>0</v>
      </c>
      <c r="H59" s="5">
        <v>0</v>
      </c>
      <c r="I59" s="5">
        <v>7563651.7390607037</v>
      </c>
      <c r="J59" s="5">
        <v>565616.56108598004</v>
      </c>
      <c r="K59" s="5">
        <v>158056.07239819001</v>
      </c>
      <c r="L59" s="5">
        <v>0</v>
      </c>
      <c r="M59" s="5">
        <v>0</v>
      </c>
      <c r="N59" s="6">
        <v>3356427.9903959264</v>
      </c>
      <c r="O59" s="6">
        <v>0</v>
      </c>
      <c r="P59" s="6">
        <v>0</v>
      </c>
      <c r="Q59" s="6">
        <v>-702303.28720953444</v>
      </c>
      <c r="R59" s="6">
        <v>610720.53178765881</v>
      </c>
      <c r="S59" s="6">
        <v>0</v>
      </c>
      <c r="T59" s="6">
        <v>0</v>
      </c>
      <c r="U59" s="6">
        <v>203317.7986326119</v>
      </c>
      <c r="V59" s="7">
        <f t="shared" si="0"/>
        <v>11755487.406151537</v>
      </c>
    </row>
    <row r="60" spans="1:22" ht="30" x14ac:dyDescent="0.25">
      <c r="A60" s="4" t="s">
        <v>5</v>
      </c>
      <c r="B60" s="4" t="s">
        <v>116</v>
      </c>
      <c r="C60" s="4" t="s">
        <v>120</v>
      </c>
      <c r="D60" s="4" t="s">
        <v>121</v>
      </c>
      <c r="E60" s="15" t="s">
        <v>124</v>
      </c>
      <c r="F60" s="15" t="s">
        <v>766</v>
      </c>
      <c r="G60" s="5">
        <v>0</v>
      </c>
      <c r="H60" s="5">
        <v>0</v>
      </c>
      <c r="I60" s="5">
        <v>7170734.765603004</v>
      </c>
      <c r="J60" s="5">
        <v>633046.57918551995</v>
      </c>
      <c r="K60" s="5">
        <v>207704.22624434001</v>
      </c>
      <c r="L60" s="5">
        <v>0</v>
      </c>
      <c r="M60" s="5">
        <v>0</v>
      </c>
      <c r="N60" s="6">
        <v>3885815.6264781188</v>
      </c>
      <c r="O60" s="6">
        <v>0</v>
      </c>
      <c r="P60" s="6">
        <v>0</v>
      </c>
      <c r="Q60" s="6">
        <v>-723259.48067554168</v>
      </c>
      <c r="R60" s="6">
        <v>578994.78987661155</v>
      </c>
      <c r="S60" s="6">
        <v>0</v>
      </c>
      <c r="T60" s="6">
        <v>0</v>
      </c>
      <c r="U60" s="6">
        <v>192755.83506728135</v>
      </c>
      <c r="V60" s="7">
        <f t="shared" si="0"/>
        <v>11945792.341779336</v>
      </c>
    </row>
    <row r="61" spans="1:22" x14ac:dyDescent="0.25">
      <c r="A61" s="4" t="s">
        <v>5</v>
      </c>
      <c r="B61" s="4" t="s">
        <v>116</v>
      </c>
      <c r="C61" s="4" t="s">
        <v>125</v>
      </c>
      <c r="D61" s="4" t="s">
        <v>126</v>
      </c>
      <c r="E61" s="15" t="s">
        <v>127</v>
      </c>
      <c r="F61" s="15" t="s">
        <v>766</v>
      </c>
      <c r="G61" s="5">
        <v>0</v>
      </c>
      <c r="H61" s="5">
        <v>0</v>
      </c>
      <c r="I61" s="5">
        <v>60381821.205989406</v>
      </c>
      <c r="J61" s="5">
        <v>3394859.7828054</v>
      </c>
      <c r="K61" s="5">
        <v>908991.90950226004</v>
      </c>
      <c r="L61" s="5">
        <v>0</v>
      </c>
      <c r="M61" s="5">
        <v>0</v>
      </c>
      <c r="N61" s="6">
        <v>21744083.823502913</v>
      </c>
      <c r="O61" s="6">
        <v>0</v>
      </c>
      <c r="P61" s="6">
        <v>0</v>
      </c>
      <c r="Q61" s="6">
        <v>-7749278.4998046048</v>
      </c>
      <c r="R61" s="6">
        <v>5099017.4028119035</v>
      </c>
      <c r="S61" s="6">
        <v>0</v>
      </c>
      <c r="T61" s="6">
        <v>0</v>
      </c>
      <c r="U61" s="6">
        <v>1300101.9923026806</v>
      </c>
      <c r="V61" s="7">
        <f t="shared" si="0"/>
        <v>85079597.617109954</v>
      </c>
    </row>
    <row r="62" spans="1:22" x14ac:dyDescent="0.25">
      <c r="A62" s="4" t="s">
        <v>5</v>
      </c>
      <c r="B62" s="4" t="s">
        <v>116</v>
      </c>
      <c r="C62" s="4" t="s">
        <v>125</v>
      </c>
      <c r="D62" s="4" t="s">
        <v>126</v>
      </c>
      <c r="E62" s="15" t="s">
        <v>128</v>
      </c>
      <c r="F62" s="15" t="s">
        <v>766</v>
      </c>
      <c r="G62" s="5">
        <v>0</v>
      </c>
      <c r="H62" s="5">
        <v>0</v>
      </c>
      <c r="I62" s="5">
        <v>36709188.186466493</v>
      </c>
      <c r="J62" s="5">
        <v>3292692.3438913999</v>
      </c>
      <c r="K62" s="5">
        <v>886558.19004525</v>
      </c>
      <c r="L62" s="5">
        <v>0</v>
      </c>
      <c r="M62" s="5">
        <v>0</v>
      </c>
      <c r="N62" s="6">
        <v>18269481.231522162</v>
      </c>
      <c r="O62" s="6">
        <v>0</v>
      </c>
      <c r="P62" s="6">
        <v>0</v>
      </c>
      <c r="Q62" s="6">
        <v>-7689739.9637594884</v>
      </c>
      <c r="R62" s="6">
        <v>3099952.6954864841</v>
      </c>
      <c r="S62" s="6">
        <v>0</v>
      </c>
      <c r="T62" s="6">
        <v>0</v>
      </c>
      <c r="U62" s="6">
        <v>790398.29776292178</v>
      </c>
      <c r="V62" s="7">
        <f t="shared" si="0"/>
        <v>55358530.981415227</v>
      </c>
    </row>
    <row r="63" spans="1:22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5" t="s">
        <v>129</v>
      </c>
      <c r="F63" s="15" t="s">
        <v>766</v>
      </c>
      <c r="G63" s="5">
        <v>0</v>
      </c>
      <c r="H63" s="5">
        <v>0</v>
      </c>
      <c r="I63" s="5">
        <v>41374205.591439746</v>
      </c>
      <c r="J63" s="5">
        <v>3605076.9954750999</v>
      </c>
      <c r="K63" s="5">
        <v>991103.63800905005</v>
      </c>
      <c r="L63" s="5">
        <v>0</v>
      </c>
      <c r="M63" s="5">
        <v>0</v>
      </c>
      <c r="N63" s="6">
        <v>19832845.742671903</v>
      </c>
      <c r="O63" s="6">
        <v>0</v>
      </c>
      <c r="P63" s="6">
        <v>0</v>
      </c>
      <c r="Q63" s="6">
        <v>0</v>
      </c>
      <c r="R63" s="6">
        <v>3493895.8468735702</v>
      </c>
      <c r="S63" s="6">
        <v>0</v>
      </c>
      <c r="T63" s="6">
        <v>0</v>
      </c>
      <c r="U63" s="6">
        <v>890842.40993439767</v>
      </c>
      <c r="V63" s="7">
        <f t="shared" si="0"/>
        <v>70187970.224403769</v>
      </c>
    </row>
    <row r="64" spans="1:22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5" t="s">
        <v>132</v>
      </c>
      <c r="F64" s="15" t="s">
        <v>766</v>
      </c>
      <c r="G64" s="5">
        <v>0</v>
      </c>
      <c r="H64" s="5">
        <v>0</v>
      </c>
      <c r="I64" s="5">
        <v>8281555.6218703743</v>
      </c>
      <c r="J64" s="5">
        <v>426583.08597284998</v>
      </c>
      <c r="K64" s="5">
        <v>108833.89140271999</v>
      </c>
      <c r="L64" s="5">
        <v>0</v>
      </c>
      <c r="M64" s="5">
        <v>0</v>
      </c>
      <c r="N64" s="6">
        <v>2401622.2808438241</v>
      </c>
      <c r="O64" s="6">
        <v>0</v>
      </c>
      <c r="P64" s="6">
        <v>0</v>
      </c>
      <c r="Q64" s="6">
        <v>-1287100.8068327801</v>
      </c>
      <c r="R64" s="6">
        <v>739002.41840401664</v>
      </c>
      <c r="S64" s="6">
        <v>0</v>
      </c>
      <c r="T64" s="6">
        <v>0</v>
      </c>
      <c r="U64" s="6">
        <v>206091.71938426633</v>
      </c>
      <c r="V64" s="7">
        <f t="shared" si="0"/>
        <v>10876588.211045271</v>
      </c>
    </row>
    <row r="65" spans="1:22" x14ac:dyDescent="0.25">
      <c r="A65" s="4" t="s">
        <v>5</v>
      </c>
      <c r="B65" s="4" t="s">
        <v>116</v>
      </c>
      <c r="C65" s="4" t="s">
        <v>130</v>
      </c>
      <c r="D65" s="4" t="s">
        <v>131</v>
      </c>
      <c r="E65" s="15" t="s">
        <v>133</v>
      </c>
      <c r="F65" s="15" t="s">
        <v>766</v>
      </c>
      <c r="G65" s="5">
        <v>0</v>
      </c>
      <c r="H65" s="5">
        <v>0</v>
      </c>
      <c r="I65" s="5">
        <v>110070814.87575114</v>
      </c>
      <c r="J65" s="5">
        <v>9403126.6063347999</v>
      </c>
      <c r="K65" s="5">
        <v>2223811.5656109001</v>
      </c>
      <c r="L65" s="5">
        <v>0</v>
      </c>
      <c r="M65" s="5">
        <v>0</v>
      </c>
      <c r="N65" s="6">
        <v>56294611.983896509</v>
      </c>
      <c r="O65" s="6">
        <v>0</v>
      </c>
      <c r="P65" s="6">
        <v>0</v>
      </c>
      <c r="Q65" s="6">
        <v>-3246399.109548972</v>
      </c>
      <c r="R65" s="6">
        <v>9216338.4333939254</v>
      </c>
      <c r="S65" s="6">
        <v>0</v>
      </c>
      <c r="T65" s="6">
        <v>0</v>
      </c>
      <c r="U65" s="6">
        <v>2570236.5606157337</v>
      </c>
      <c r="V65" s="7">
        <f t="shared" si="0"/>
        <v>186532540.91605404</v>
      </c>
    </row>
    <row r="66" spans="1:22" x14ac:dyDescent="0.25">
      <c r="A66" s="4" t="s">
        <v>5</v>
      </c>
      <c r="B66" s="4" t="s">
        <v>116</v>
      </c>
      <c r="C66" s="4" t="s">
        <v>134</v>
      </c>
      <c r="D66" s="4" t="s">
        <v>135</v>
      </c>
      <c r="E66" s="15" t="s">
        <v>136</v>
      </c>
      <c r="F66" s="15" t="s">
        <v>766</v>
      </c>
      <c r="G66" s="5">
        <v>0</v>
      </c>
      <c r="H66" s="5">
        <v>0</v>
      </c>
      <c r="I66" s="5">
        <v>22920357.652246565</v>
      </c>
      <c r="J66" s="5">
        <v>1862861.5746605999</v>
      </c>
      <c r="K66" s="5">
        <v>441684.54298642999</v>
      </c>
      <c r="L66" s="5">
        <v>0</v>
      </c>
      <c r="M66" s="5">
        <v>0</v>
      </c>
      <c r="N66" s="6">
        <v>9975785.8559910394</v>
      </c>
      <c r="O66" s="6">
        <v>0</v>
      </c>
      <c r="P66" s="6">
        <v>0</v>
      </c>
      <c r="Q66" s="6">
        <v>0</v>
      </c>
      <c r="R66" s="6">
        <v>1952961.6025058164</v>
      </c>
      <c r="S66" s="6">
        <v>0</v>
      </c>
      <c r="T66" s="6">
        <v>0</v>
      </c>
      <c r="U66" s="6">
        <v>606188.70000000007</v>
      </c>
      <c r="V66" s="7">
        <f t="shared" si="0"/>
        <v>37759839.928390458</v>
      </c>
    </row>
    <row r="67" spans="1:22" ht="30" x14ac:dyDescent="0.25">
      <c r="A67" s="4" t="s">
        <v>5</v>
      </c>
      <c r="B67" s="4" t="s">
        <v>137</v>
      </c>
      <c r="C67" s="4" t="s">
        <v>138</v>
      </c>
      <c r="D67" s="4" t="s">
        <v>139</v>
      </c>
      <c r="E67" s="15" t="s">
        <v>140</v>
      </c>
      <c r="F67" s="15" t="s">
        <v>765</v>
      </c>
      <c r="G67" s="5">
        <v>0</v>
      </c>
      <c r="H67" s="5">
        <v>0</v>
      </c>
      <c r="I67" s="5">
        <v>13506399.163834563</v>
      </c>
      <c r="J67" s="5">
        <v>1255827.6923076999</v>
      </c>
      <c r="K67" s="5">
        <v>683725.51131221</v>
      </c>
      <c r="L67" s="5">
        <v>0</v>
      </c>
      <c r="M67" s="5">
        <v>0</v>
      </c>
      <c r="N67" s="6">
        <v>4751204.2373088999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255766.13999999998</v>
      </c>
      <c r="V67" s="7">
        <f t="shared" si="0"/>
        <v>20452922.744763374</v>
      </c>
    </row>
    <row r="68" spans="1:22" x14ac:dyDescent="0.25">
      <c r="A68" s="4" t="s">
        <v>5</v>
      </c>
      <c r="B68" s="4" t="s">
        <v>137</v>
      </c>
      <c r="C68" s="4" t="s">
        <v>141</v>
      </c>
      <c r="D68" s="4" t="s">
        <v>142</v>
      </c>
      <c r="E68" s="15" t="s">
        <v>143</v>
      </c>
      <c r="F68" s="15" t="s">
        <v>765</v>
      </c>
      <c r="G68" s="5">
        <v>0</v>
      </c>
      <c r="H68" s="5">
        <v>0</v>
      </c>
      <c r="I68" s="5">
        <v>55001073.796886288</v>
      </c>
      <c r="J68" s="5">
        <v>3739119.6832579002</v>
      </c>
      <c r="K68" s="5">
        <v>1401041.2850679001</v>
      </c>
      <c r="L68" s="5">
        <v>0</v>
      </c>
      <c r="M68" s="5">
        <v>0</v>
      </c>
      <c r="N68" s="6">
        <v>15404685.90008292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1147588.02</v>
      </c>
      <c r="V68" s="7">
        <f t="shared" si="0"/>
        <v>76693508.685295001</v>
      </c>
    </row>
    <row r="69" spans="1:22" x14ac:dyDescent="0.25">
      <c r="A69" s="4" t="s">
        <v>5</v>
      </c>
      <c r="B69" s="4" t="s">
        <v>137</v>
      </c>
      <c r="C69" s="4" t="s">
        <v>144</v>
      </c>
      <c r="D69" s="4" t="s">
        <v>145</v>
      </c>
      <c r="E69" s="15" t="s">
        <v>146</v>
      </c>
      <c r="F69" s="15" t="s">
        <v>765</v>
      </c>
      <c r="G69" s="5">
        <v>0</v>
      </c>
      <c r="H69" s="5">
        <v>0</v>
      </c>
      <c r="I69" s="5">
        <v>28994279.366071146</v>
      </c>
      <c r="J69" s="5">
        <v>2316139.3846153999</v>
      </c>
      <c r="K69" s="5">
        <v>1171529.4932126999</v>
      </c>
      <c r="L69" s="5">
        <v>0</v>
      </c>
      <c r="M69" s="5">
        <v>0</v>
      </c>
      <c r="N69" s="6">
        <v>8734895.0744401924</v>
      </c>
      <c r="O69" s="6">
        <v>0</v>
      </c>
      <c r="P69" s="6">
        <v>0</v>
      </c>
      <c r="Q69" s="6">
        <v>792305.79249876738</v>
      </c>
      <c r="R69" s="6">
        <v>0</v>
      </c>
      <c r="S69" s="6">
        <v>0</v>
      </c>
      <c r="T69" s="6">
        <v>0</v>
      </c>
      <c r="U69" s="6">
        <v>702306</v>
      </c>
      <c r="V69" s="7">
        <f t="shared" si="0"/>
        <v>42711455.110838205</v>
      </c>
    </row>
    <row r="70" spans="1:22" x14ac:dyDescent="0.25">
      <c r="A70" s="4" t="s">
        <v>5</v>
      </c>
      <c r="B70" s="4" t="s">
        <v>137</v>
      </c>
      <c r="C70" s="4" t="s">
        <v>147</v>
      </c>
      <c r="D70" s="4" t="s">
        <v>148</v>
      </c>
      <c r="E70" s="15" t="s">
        <v>149</v>
      </c>
      <c r="F70" s="15" t="s">
        <v>765</v>
      </c>
      <c r="G70" s="5">
        <v>0</v>
      </c>
      <c r="H70" s="5">
        <v>0</v>
      </c>
      <c r="I70" s="5">
        <v>21798605.720379326</v>
      </c>
      <c r="J70" s="5">
        <v>1483617.2850679001</v>
      </c>
      <c r="K70" s="5">
        <v>850251.42986425001</v>
      </c>
      <c r="L70" s="5">
        <v>0</v>
      </c>
      <c r="M70" s="5">
        <v>0</v>
      </c>
      <c r="N70" s="6">
        <v>6045444.0205841418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554448.04789295048</v>
      </c>
      <c r="V70" s="7">
        <f t="shared" si="0"/>
        <v>30732366.503788568</v>
      </c>
    </row>
    <row r="71" spans="1:22" x14ac:dyDescent="0.25">
      <c r="A71" s="4" t="s">
        <v>5</v>
      </c>
      <c r="B71" s="4" t="s">
        <v>137</v>
      </c>
      <c r="C71" s="4" t="s">
        <v>147</v>
      </c>
      <c r="D71" s="4" t="s">
        <v>148</v>
      </c>
      <c r="E71" s="15" t="s">
        <v>150</v>
      </c>
      <c r="F71" s="15" t="s">
        <v>765</v>
      </c>
      <c r="G71" s="5">
        <v>0</v>
      </c>
      <c r="H71" s="5">
        <v>0</v>
      </c>
      <c r="I71" s="5">
        <v>27850804.74650719</v>
      </c>
      <c r="J71" s="5">
        <v>3459182.9864253001</v>
      </c>
      <c r="K71" s="5">
        <v>1729527.9457014001</v>
      </c>
      <c r="L71" s="5">
        <v>0</v>
      </c>
      <c r="M71" s="5">
        <v>0</v>
      </c>
      <c r="N71" s="6">
        <v>14623146.139940182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708385.87210704957</v>
      </c>
      <c r="V71" s="7">
        <f t="shared" si="0"/>
        <v>48371047.690681122</v>
      </c>
    </row>
    <row r="72" spans="1:22" x14ac:dyDescent="0.25">
      <c r="A72" s="4" t="s">
        <v>5</v>
      </c>
      <c r="B72" s="4" t="s">
        <v>137</v>
      </c>
      <c r="C72" s="4" t="s">
        <v>151</v>
      </c>
      <c r="D72" s="4" t="s">
        <v>152</v>
      </c>
      <c r="E72" s="15" t="s">
        <v>153</v>
      </c>
      <c r="F72" s="15" t="s">
        <v>765</v>
      </c>
      <c r="G72" s="5">
        <v>0</v>
      </c>
      <c r="H72" s="5">
        <v>0</v>
      </c>
      <c r="I72" s="5">
        <v>7907960.1866621571</v>
      </c>
      <c r="J72" s="5">
        <v>367227.96380089998</v>
      </c>
      <c r="K72" s="5">
        <v>196623.13122171999</v>
      </c>
      <c r="L72" s="5">
        <v>0</v>
      </c>
      <c r="M72" s="5">
        <v>0</v>
      </c>
      <c r="N72" s="6">
        <v>1586632.0496427342</v>
      </c>
      <c r="O72" s="6">
        <v>0</v>
      </c>
      <c r="P72" s="6">
        <v>0</v>
      </c>
      <c r="Q72" s="6">
        <v>3709607.3861789741</v>
      </c>
      <c r="R72" s="6">
        <v>0</v>
      </c>
      <c r="S72" s="6">
        <v>0</v>
      </c>
      <c r="T72" s="6">
        <v>0</v>
      </c>
      <c r="U72" s="6">
        <v>246522.44543762307</v>
      </c>
      <c r="V72" s="7">
        <f t="shared" ref="V72:V135" si="1">+SUM(G72:U72)</f>
        <v>14014573.162944108</v>
      </c>
    </row>
    <row r="73" spans="1:22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5" t="s">
        <v>154</v>
      </c>
      <c r="F73" s="15" t="s">
        <v>765</v>
      </c>
      <c r="G73" s="5">
        <v>0</v>
      </c>
      <c r="H73" s="5">
        <v>0</v>
      </c>
      <c r="I73" s="5">
        <v>23175463.836708967</v>
      </c>
      <c r="J73" s="5">
        <v>1090303.8280543</v>
      </c>
      <c r="K73" s="5">
        <v>492028.59728506999</v>
      </c>
      <c r="L73" s="5">
        <v>0</v>
      </c>
      <c r="M73" s="5">
        <v>0</v>
      </c>
      <c r="N73" s="6">
        <v>4473212.9975545723</v>
      </c>
      <c r="O73" s="6">
        <v>0</v>
      </c>
      <c r="P73" s="6">
        <v>0</v>
      </c>
      <c r="Q73" s="6">
        <v>3895760.2352252826</v>
      </c>
      <c r="R73" s="6">
        <v>0</v>
      </c>
      <c r="S73" s="6">
        <v>0</v>
      </c>
      <c r="T73" s="6">
        <v>0</v>
      </c>
      <c r="U73" s="6">
        <v>722471.01456237712</v>
      </c>
      <c r="V73" s="7">
        <f t="shared" si="1"/>
        <v>33849240.50939057</v>
      </c>
    </row>
    <row r="74" spans="1:22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5" t="s">
        <v>158</v>
      </c>
      <c r="F74" s="15" t="s">
        <v>766</v>
      </c>
      <c r="G74" s="5">
        <v>0</v>
      </c>
      <c r="H74" s="5">
        <v>0</v>
      </c>
      <c r="I74" s="5">
        <v>10094253.945587482</v>
      </c>
      <c r="J74" s="5">
        <v>380303.62895927002</v>
      </c>
      <c r="K74" s="5">
        <v>6359.1674208144004</v>
      </c>
      <c r="L74" s="5">
        <v>0</v>
      </c>
      <c r="M74" s="5">
        <v>0</v>
      </c>
      <c r="N74" s="6">
        <v>2979662.5662675216</v>
      </c>
      <c r="O74" s="6">
        <v>0</v>
      </c>
      <c r="P74" s="6">
        <v>0</v>
      </c>
      <c r="Q74" s="6">
        <v>700853.22612495907</v>
      </c>
      <c r="R74" s="6">
        <v>0</v>
      </c>
      <c r="S74" s="6">
        <v>0</v>
      </c>
      <c r="T74" s="6">
        <v>0</v>
      </c>
      <c r="U74" s="6">
        <v>229606.81501668916</v>
      </c>
      <c r="V74" s="7">
        <f t="shared" si="1"/>
        <v>14391039.349376736</v>
      </c>
    </row>
    <row r="75" spans="1:22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5" t="s">
        <v>159</v>
      </c>
      <c r="F75" s="15" t="s">
        <v>766</v>
      </c>
      <c r="G75" s="5">
        <v>0</v>
      </c>
      <c r="H75" s="5">
        <v>0</v>
      </c>
      <c r="I75" s="5">
        <v>1483033.1221954727</v>
      </c>
      <c r="J75" s="5">
        <v>34355.248868779003</v>
      </c>
      <c r="K75" s="5">
        <v>1678.9954751130999</v>
      </c>
      <c r="L75" s="5">
        <v>0</v>
      </c>
      <c r="M75" s="5">
        <v>0</v>
      </c>
      <c r="N75" s="6">
        <v>191068.93567086535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39821.864983310894</v>
      </c>
      <c r="V75" s="7">
        <f t="shared" si="1"/>
        <v>1749958.1671935413</v>
      </c>
    </row>
    <row r="76" spans="1:22" ht="30" x14ac:dyDescent="0.25">
      <c r="A76" s="4" t="s">
        <v>5</v>
      </c>
      <c r="B76" s="4" t="s">
        <v>160</v>
      </c>
      <c r="C76" s="4" t="s">
        <v>167</v>
      </c>
      <c r="D76" s="4" t="s">
        <v>168</v>
      </c>
      <c r="E76" s="15" t="s">
        <v>169</v>
      </c>
      <c r="F76" s="15" t="s">
        <v>765</v>
      </c>
      <c r="G76" s="5">
        <v>0</v>
      </c>
      <c r="H76" s="5">
        <v>0</v>
      </c>
      <c r="I76" s="5">
        <v>23654332.230102688</v>
      </c>
      <c r="J76" s="5">
        <v>2933996.2262443001</v>
      </c>
      <c r="K76" s="5">
        <v>1483218.3800905</v>
      </c>
      <c r="L76" s="5">
        <v>0</v>
      </c>
      <c r="M76" s="5">
        <v>0</v>
      </c>
      <c r="N76" s="6">
        <v>11469365.768376566</v>
      </c>
      <c r="O76" s="6">
        <v>0</v>
      </c>
      <c r="P76" s="6">
        <v>0</v>
      </c>
      <c r="Q76" s="6">
        <v>-5548918.0277375542</v>
      </c>
      <c r="R76" s="6">
        <v>0</v>
      </c>
      <c r="S76" s="6">
        <v>0</v>
      </c>
      <c r="T76" s="6">
        <v>0</v>
      </c>
      <c r="U76" s="6">
        <v>505524.94306853507</v>
      </c>
      <c r="V76" s="7">
        <f t="shared" si="1"/>
        <v>34497519.520145029</v>
      </c>
    </row>
    <row r="77" spans="1:22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5" t="s">
        <v>170</v>
      </c>
      <c r="F77" s="15" t="s">
        <v>765</v>
      </c>
      <c r="G77" s="5">
        <v>0</v>
      </c>
      <c r="H77" s="5">
        <v>0</v>
      </c>
      <c r="I77" s="5">
        <v>48323175.115222245</v>
      </c>
      <c r="J77" s="5">
        <v>3810550.1900451998</v>
      </c>
      <c r="K77" s="5">
        <v>1971356.7058824</v>
      </c>
      <c r="L77" s="5">
        <v>0</v>
      </c>
      <c r="M77" s="5">
        <v>0</v>
      </c>
      <c r="N77" s="6">
        <v>15883233.838753998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1032731.3454203364</v>
      </c>
      <c r="V77" s="7">
        <f t="shared" si="1"/>
        <v>71021047.195324183</v>
      </c>
    </row>
    <row r="78" spans="1:22" ht="30" x14ac:dyDescent="0.25">
      <c r="A78" s="4" t="s">
        <v>5</v>
      </c>
      <c r="B78" s="4" t="s">
        <v>160</v>
      </c>
      <c r="C78" s="4" t="s">
        <v>167</v>
      </c>
      <c r="D78" s="4" t="s">
        <v>168</v>
      </c>
      <c r="E78" s="15" t="s">
        <v>171</v>
      </c>
      <c r="F78" s="15" t="s">
        <v>765</v>
      </c>
      <c r="G78" s="5">
        <v>0</v>
      </c>
      <c r="H78" s="5">
        <v>0</v>
      </c>
      <c r="I78" s="5">
        <v>45649596.90625044</v>
      </c>
      <c r="J78" s="5">
        <v>4925506.1266967999</v>
      </c>
      <c r="K78" s="5">
        <v>2004204.4434388999</v>
      </c>
      <c r="L78" s="5">
        <v>0</v>
      </c>
      <c r="M78" s="5">
        <v>0</v>
      </c>
      <c r="N78" s="6">
        <v>18543514.801864892</v>
      </c>
      <c r="O78" s="6">
        <v>0</v>
      </c>
      <c r="P78" s="6">
        <v>0</v>
      </c>
      <c r="Q78" s="6">
        <v>2478927.1386570781</v>
      </c>
      <c r="R78" s="6">
        <v>0</v>
      </c>
      <c r="S78" s="6">
        <v>0</v>
      </c>
      <c r="T78" s="6">
        <v>0</v>
      </c>
      <c r="U78" s="6">
        <v>975593.37768012937</v>
      </c>
      <c r="V78" s="7">
        <f t="shared" si="1"/>
        <v>74577342.794588238</v>
      </c>
    </row>
    <row r="79" spans="1:22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5" t="s">
        <v>166</v>
      </c>
      <c r="F79" s="15" t="s">
        <v>765</v>
      </c>
      <c r="G79" s="5">
        <v>0</v>
      </c>
      <c r="H79" s="5">
        <v>0</v>
      </c>
      <c r="I79" s="5">
        <v>9674621.8821120001</v>
      </c>
      <c r="J79" s="5">
        <v>612504.34389140003</v>
      </c>
      <c r="K79" s="5">
        <v>508277.75565611001</v>
      </c>
      <c r="L79" s="5">
        <v>0</v>
      </c>
      <c r="M79" s="5">
        <v>0</v>
      </c>
      <c r="N79" s="6">
        <v>3024930.5487077422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206759.70171503082</v>
      </c>
      <c r="V79" s="7">
        <f t="shared" si="1"/>
        <v>14027094.232082285</v>
      </c>
    </row>
    <row r="80" spans="1:22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5" t="s">
        <v>172</v>
      </c>
      <c r="F80" s="15" t="s">
        <v>765</v>
      </c>
      <c r="G80" s="5">
        <v>0</v>
      </c>
      <c r="H80" s="5">
        <v>0</v>
      </c>
      <c r="I80" s="5">
        <v>20739314.252058215</v>
      </c>
      <c r="J80" s="5">
        <v>1296371.4841628999</v>
      </c>
      <c r="K80" s="5">
        <v>739760.83257919003</v>
      </c>
      <c r="L80" s="5">
        <v>0</v>
      </c>
      <c r="M80" s="5">
        <v>0</v>
      </c>
      <c r="N80" s="6">
        <v>5956372.7891770825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443227.08223442722</v>
      </c>
      <c r="V80" s="7">
        <f t="shared" si="1"/>
        <v>29175046.440211818</v>
      </c>
    </row>
    <row r="81" spans="1:22" ht="30" x14ac:dyDescent="0.25">
      <c r="A81" s="4" t="s">
        <v>5</v>
      </c>
      <c r="B81" s="4" t="s">
        <v>160</v>
      </c>
      <c r="C81" s="4" t="s">
        <v>167</v>
      </c>
      <c r="D81" s="4" t="s">
        <v>168</v>
      </c>
      <c r="E81" s="15" t="s">
        <v>173</v>
      </c>
      <c r="F81" s="15" t="s">
        <v>765</v>
      </c>
      <c r="G81" s="5">
        <v>0</v>
      </c>
      <c r="H81" s="5">
        <v>0</v>
      </c>
      <c r="I81" s="5">
        <v>39707534.032719724</v>
      </c>
      <c r="J81" s="5">
        <v>3541391.6923076999</v>
      </c>
      <c r="K81" s="5">
        <v>1984244.2624434</v>
      </c>
      <c r="L81" s="5">
        <v>0</v>
      </c>
      <c r="M81" s="5">
        <v>0</v>
      </c>
      <c r="N81" s="6">
        <v>14788004.28802941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848603.489881541</v>
      </c>
      <c r="V81" s="7">
        <f t="shared" si="1"/>
        <v>60869777.765381776</v>
      </c>
    </row>
    <row r="82" spans="1:22" ht="30" x14ac:dyDescent="0.25">
      <c r="A82" s="4" t="s">
        <v>5</v>
      </c>
      <c r="B82" s="4" t="s">
        <v>160</v>
      </c>
      <c r="C82" s="4" t="s">
        <v>174</v>
      </c>
      <c r="D82" s="4" t="s">
        <v>175</v>
      </c>
      <c r="E82" s="15" t="s">
        <v>164</v>
      </c>
      <c r="F82" s="15" t="s">
        <v>765</v>
      </c>
      <c r="G82" s="5">
        <v>0</v>
      </c>
      <c r="H82" s="5">
        <v>0</v>
      </c>
      <c r="I82" s="5">
        <v>35452362.918541953</v>
      </c>
      <c r="J82" s="5">
        <v>2772415.5475113001</v>
      </c>
      <c r="K82" s="5">
        <v>2005698.6334842001</v>
      </c>
      <c r="L82" s="5">
        <v>0</v>
      </c>
      <c r="M82" s="5">
        <v>0</v>
      </c>
      <c r="N82" s="6">
        <v>13479740.830833752</v>
      </c>
      <c r="O82" s="6">
        <v>0</v>
      </c>
      <c r="P82" s="6">
        <v>0</v>
      </c>
      <c r="Q82" s="6">
        <v>-6776161.6441553794</v>
      </c>
      <c r="R82" s="6">
        <v>0</v>
      </c>
      <c r="S82" s="6">
        <v>0</v>
      </c>
      <c r="T82" s="6">
        <v>0</v>
      </c>
      <c r="U82" s="6">
        <v>858382.50226326531</v>
      </c>
      <c r="V82" s="7">
        <f t="shared" si="1"/>
        <v>47792438.78847909</v>
      </c>
    </row>
    <row r="83" spans="1:22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5" t="s">
        <v>161</v>
      </c>
      <c r="F83" s="15" t="s">
        <v>765</v>
      </c>
      <c r="G83" s="5">
        <v>0</v>
      </c>
      <c r="H83" s="5">
        <v>0</v>
      </c>
      <c r="I83" s="5">
        <v>28418469.081738412</v>
      </c>
      <c r="J83" s="5">
        <v>3106570.3076923001</v>
      </c>
      <c r="K83" s="5">
        <v>1916746.760181</v>
      </c>
      <c r="L83" s="5">
        <v>0</v>
      </c>
      <c r="M83" s="5">
        <v>0</v>
      </c>
      <c r="N83" s="6">
        <v>14536941.854438633</v>
      </c>
      <c r="O83" s="6">
        <v>0</v>
      </c>
      <c r="P83" s="6">
        <v>0</v>
      </c>
      <c r="Q83" s="6">
        <v>-8002442.4210641598</v>
      </c>
      <c r="R83" s="6">
        <v>0</v>
      </c>
      <c r="S83" s="6">
        <v>0</v>
      </c>
      <c r="T83" s="6">
        <v>0</v>
      </c>
      <c r="U83" s="6">
        <v>688075.90221625508</v>
      </c>
      <c r="V83" s="7">
        <f t="shared" si="1"/>
        <v>40664361.485202439</v>
      </c>
    </row>
    <row r="84" spans="1:22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5" t="s">
        <v>165</v>
      </c>
      <c r="F84" s="15" t="s">
        <v>765</v>
      </c>
      <c r="G84" s="5">
        <v>0</v>
      </c>
      <c r="H84" s="5">
        <v>0</v>
      </c>
      <c r="I84" s="5">
        <v>21675081.26393009</v>
      </c>
      <c r="J84" s="5">
        <v>1742280.1357466001</v>
      </c>
      <c r="K84" s="5">
        <v>871963.62895927997</v>
      </c>
      <c r="L84" s="5">
        <v>0</v>
      </c>
      <c r="M84" s="5">
        <v>0</v>
      </c>
      <c r="N84" s="6">
        <v>7702577.4945810251</v>
      </c>
      <c r="O84" s="6">
        <v>0</v>
      </c>
      <c r="P84" s="6">
        <v>0</v>
      </c>
      <c r="Q84" s="6">
        <v>5816731.0112670064</v>
      </c>
      <c r="R84" s="6">
        <v>0</v>
      </c>
      <c r="S84" s="6">
        <v>0</v>
      </c>
      <c r="T84" s="6">
        <v>0</v>
      </c>
      <c r="U84" s="6">
        <v>524803.1149529122</v>
      </c>
      <c r="V84" s="7">
        <f t="shared" si="1"/>
        <v>38333436.649436913</v>
      </c>
    </row>
    <row r="85" spans="1:22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5" t="s">
        <v>176</v>
      </c>
      <c r="F85" s="15" t="s">
        <v>765</v>
      </c>
      <c r="G85" s="5">
        <v>0</v>
      </c>
      <c r="H85" s="5">
        <v>0</v>
      </c>
      <c r="I85" s="5">
        <v>43466280.505827285</v>
      </c>
      <c r="J85" s="5">
        <v>4136693.6380090001</v>
      </c>
      <c r="K85" s="5">
        <v>2121673.6651583998</v>
      </c>
      <c r="L85" s="5">
        <v>0</v>
      </c>
      <c r="M85" s="5">
        <v>0</v>
      </c>
      <c r="N85" s="6">
        <v>18315827.497814544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1052417.7107855098</v>
      </c>
      <c r="V85" s="7">
        <f t="shared" si="1"/>
        <v>69092893.017594725</v>
      </c>
    </row>
    <row r="86" spans="1:22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5" t="s">
        <v>177</v>
      </c>
      <c r="F86" s="15" t="s">
        <v>765</v>
      </c>
      <c r="G86" s="5">
        <v>0</v>
      </c>
      <c r="H86" s="5">
        <v>0</v>
      </c>
      <c r="I86" s="5">
        <v>45813315.305708349</v>
      </c>
      <c r="J86" s="5">
        <v>3571174.6334842001</v>
      </c>
      <c r="K86" s="5">
        <v>1378459.1312217</v>
      </c>
      <c r="L86" s="5">
        <v>0</v>
      </c>
      <c r="M86" s="5">
        <v>0</v>
      </c>
      <c r="N86" s="6">
        <v>13515875.973263634</v>
      </c>
      <c r="O86" s="6">
        <v>0</v>
      </c>
      <c r="P86" s="6">
        <v>0</v>
      </c>
      <c r="Q86" s="6">
        <v>-5394717.4103366472</v>
      </c>
      <c r="R86" s="6">
        <v>0</v>
      </c>
      <c r="S86" s="6">
        <v>0</v>
      </c>
      <c r="T86" s="6">
        <v>0</v>
      </c>
      <c r="U86" s="6">
        <v>1109244.7721875913</v>
      </c>
      <c r="V86" s="7">
        <f t="shared" si="1"/>
        <v>59993352.405528829</v>
      </c>
    </row>
    <row r="87" spans="1:22" ht="30" x14ac:dyDescent="0.25">
      <c r="A87" s="4" t="s">
        <v>5</v>
      </c>
      <c r="B87" s="4" t="s">
        <v>160</v>
      </c>
      <c r="C87" s="4" t="s">
        <v>174</v>
      </c>
      <c r="D87" s="4" t="s">
        <v>175</v>
      </c>
      <c r="E87" s="15" t="s">
        <v>178</v>
      </c>
      <c r="F87" s="15" t="s">
        <v>765</v>
      </c>
      <c r="G87" s="5">
        <v>0</v>
      </c>
      <c r="H87" s="5">
        <v>0</v>
      </c>
      <c r="I87" s="5">
        <v>47454899.685675293</v>
      </c>
      <c r="J87" s="5">
        <v>3649510.2533936999</v>
      </c>
      <c r="K87" s="5">
        <v>1767729.9276018001</v>
      </c>
      <c r="L87" s="5">
        <v>0</v>
      </c>
      <c r="M87" s="5">
        <v>0</v>
      </c>
      <c r="N87" s="6">
        <v>14015014.092056416</v>
      </c>
      <c r="O87" s="6">
        <v>0</v>
      </c>
      <c r="P87" s="6">
        <v>0</v>
      </c>
      <c r="Q87" s="6">
        <v>-6690364.4583138172</v>
      </c>
      <c r="R87" s="6">
        <v>0</v>
      </c>
      <c r="S87" s="6">
        <v>0</v>
      </c>
      <c r="T87" s="6">
        <v>0</v>
      </c>
      <c r="U87" s="6">
        <v>1148991.2712006469</v>
      </c>
      <c r="V87" s="7">
        <f t="shared" si="1"/>
        <v>61345780.771614045</v>
      </c>
    </row>
    <row r="88" spans="1:22" ht="30" x14ac:dyDescent="0.25">
      <c r="A88" s="4" t="s">
        <v>5</v>
      </c>
      <c r="B88" s="4" t="s">
        <v>160</v>
      </c>
      <c r="C88" s="4" t="s">
        <v>174</v>
      </c>
      <c r="D88" s="4" t="s">
        <v>175</v>
      </c>
      <c r="E88" s="15" t="s">
        <v>179</v>
      </c>
      <c r="F88" s="15" t="s">
        <v>765</v>
      </c>
      <c r="G88" s="5">
        <v>0</v>
      </c>
      <c r="H88" s="5">
        <v>0</v>
      </c>
      <c r="I88" s="5">
        <v>39542862.7893904</v>
      </c>
      <c r="J88" s="5">
        <v>3195493.4298642999</v>
      </c>
      <c r="K88" s="5">
        <v>1559711.1583710001</v>
      </c>
      <c r="L88" s="5">
        <v>0</v>
      </c>
      <c r="M88" s="5">
        <v>0</v>
      </c>
      <c r="N88" s="6">
        <v>12267019.935773943</v>
      </c>
      <c r="O88" s="6">
        <v>0</v>
      </c>
      <c r="P88" s="6">
        <v>0</v>
      </c>
      <c r="Q88" s="6">
        <v>-4569690.8371813055</v>
      </c>
      <c r="R88" s="6">
        <v>0</v>
      </c>
      <c r="S88" s="6">
        <v>0</v>
      </c>
      <c r="T88" s="6">
        <v>0</v>
      </c>
      <c r="U88" s="6">
        <v>957422.82639382011</v>
      </c>
      <c r="V88" s="7">
        <f t="shared" si="1"/>
        <v>52952819.302612156</v>
      </c>
    </row>
    <row r="89" spans="1:22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5" t="s">
        <v>180</v>
      </c>
      <c r="F89" s="15" t="s">
        <v>765</v>
      </c>
      <c r="G89" s="5">
        <v>0</v>
      </c>
      <c r="H89" s="5">
        <v>0</v>
      </c>
      <c r="I89" s="5">
        <v>30261789.207683161</v>
      </c>
      <c r="J89" s="5">
        <v>2584321.6380090001</v>
      </c>
      <c r="K89" s="5">
        <v>1334648.3167421001</v>
      </c>
      <c r="L89" s="5">
        <v>0</v>
      </c>
      <c r="M89" s="5">
        <v>0</v>
      </c>
      <c r="N89" s="6">
        <v>10958485.47735594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763125.48</v>
      </c>
      <c r="V89" s="7">
        <f t="shared" si="1"/>
        <v>45902370.119790204</v>
      </c>
    </row>
    <row r="90" spans="1:22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5" t="s">
        <v>184</v>
      </c>
      <c r="F90" s="15" t="s">
        <v>766</v>
      </c>
      <c r="G90" s="5">
        <v>0</v>
      </c>
      <c r="H90" s="5">
        <v>0</v>
      </c>
      <c r="I90" s="5">
        <v>8565391.4132136777</v>
      </c>
      <c r="J90" s="5">
        <v>488316.39819004002</v>
      </c>
      <c r="K90" s="5">
        <v>131342.16289593</v>
      </c>
      <c r="L90" s="5">
        <v>0</v>
      </c>
      <c r="M90" s="5">
        <v>0</v>
      </c>
      <c r="N90" s="6">
        <v>3998725.0731121488</v>
      </c>
      <c r="O90" s="6">
        <v>0</v>
      </c>
      <c r="P90" s="6">
        <v>0</v>
      </c>
      <c r="Q90" s="6">
        <v>13311125.147517469</v>
      </c>
      <c r="R90" s="6">
        <v>0</v>
      </c>
      <c r="S90" s="6">
        <v>0</v>
      </c>
      <c r="T90" s="6">
        <v>0</v>
      </c>
      <c r="U90" s="6">
        <v>241809.52942913279</v>
      </c>
      <c r="V90" s="7">
        <f t="shared" si="1"/>
        <v>26736709.724358398</v>
      </c>
    </row>
    <row r="91" spans="1:22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5" t="s">
        <v>185</v>
      </c>
      <c r="F91" s="15" t="s">
        <v>766</v>
      </c>
      <c r="G91" s="5">
        <v>0</v>
      </c>
      <c r="H91" s="5">
        <v>0</v>
      </c>
      <c r="I91" s="5">
        <v>16801012.655416112</v>
      </c>
      <c r="J91" s="5">
        <v>1521892.1085973</v>
      </c>
      <c r="K91" s="5">
        <v>176020.63348416</v>
      </c>
      <c r="L91" s="5">
        <v>0</v>
      </c>
      <c r="M91" s="5">
        <v>0</v>
      </c>
      <c r="N91" s="6">
        <v>7319298.6370811593</v>
      </c>
      <c r="O91" s="6">
        <v>0</v>
      </c>
      <c r="P91" s="6">
        <v>0</v>
      </c>
      <c r="Q91" s="6">
        <v>3286207.0959496833</v>
      </c>
      <c r="R91" s="6">
        <v>0</v>
      </c>
      <c r="S91" s="6">
        <v>0</v>
      </c>
      <c r="T91" s="6">
        <v>0</v>
      </c>
      <c r="U91" s="6">
        <v>474309.31852941419</v>
      </c>
      <c r="V91" s="7">
        <f t="shared" si="1"/>
        <v>29578740.449057832</v>
      </c>
    </row>
    <row r="92" spans="1:22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5" t="s">
        <v>186</v>
      </c>
      <c r="F92" s="15" t="s">
        <v>766</v>
      </c>
      <c r="G92" s="5">
        <v>0</v>
      </c>
      <c r="H92" s="5">
        <v>0</v>
      </c>
      <c r="I92" s="5">
        <v>9668198.0541264787</v>
      </c>
      <c r="J92" s="5">
        <v>354504.03619909001</v>
      </c>
      <c r="K92" s="5">
        <v>118983.70135747</v>
      </c>
      <c r="L92" s="5">
        <v>0</v>
      </c>
      <c r="M92" s="5">
        <v>0</v>
      </c>
      <c r="N92" s="6">
        <v>3070865.2985225916</v>
      </c>
      <c r="O92" s="6">
        <v>0</v>
      </c>
      <c r="P92" s="6">
        <v>0</v>
      </c>
      <c r="Q92" s="6">
        <v>3927851.9026484136</v>
      </c>
      <c r="R92" s="6">
        <v>0</v>
      </c>
      <c r="S92" s="6">
        <v>0</v>
      </c>
      <c r="T92" s="6">
        <v>0</v>
      </c>
      <c r="U92" s="6">
        <v>272942.85913068749</v>
      </c>
      <c r="V92" s="7">
        <f t="shared" si="1"/>
        <v>17413345.851984732</v>
      </c>
    </row>
    <row r="93" spans="1:22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5" t="s">
        <v>187</v>
      </c>
      <c r="F93" s="15" t="s">
        <v>766</v>
      </c>
      <c r="G93" s="5">
        <v>0</v>
      </c>
      <c r="H93" s="5">
        <v>0</v>
      </c>
      <c r="I93" s="5">
        <v>15655001.873791106</v>
      </c>
      <c r="J93" s="5">
        <v>595115.46606333996</v>
      </c>
      <c r="K93" s="5">
        <v>122661.76470588001</v>
      </c>
      <c r="L93" s="5">
        <v>0</v>
      </c>
      <c r="M93" s="5">
        <v>0</v>
      </c>
      <c r="N93" s="6">
        <v>3459089.166532544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441956.29291076551</v>
      </c>
      <c r="V93" s="7">
        <f t="shared" si="1"/>
        <v>20273824.564003635</v>
      </c>
    </row>
    <row r="94" spans="1:22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5" t="s">
        <v>191</v>
      </c>
      <c r="F94" s="15" t="s">
        <v>765</v>
      </c>
      <c r="G94" s="5">
        <v>0</v>
      </c>
      <c r="H94" s="5">
        <v>0</v>
      </c>
      <c r="I94" s="5">
        <v>20170560.760070581</v>
      </c>
      <c r="J94" s="5">
        <v>2386618.1719457</v>
      </c>
      <c r="K94" s="5">
        <v>1180494.2443438999</v>
      </c>
      <c r="L94" s="5">
        <v>0</v>
      </c>
      <c r="M94" s="5">
        <v>0</v>
      </c>
      <c r="N94" s="6">
        <v>9958863.0560768116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453859.74</v>
      </c>
      <c r="V94" s="7">
        <f t="shared" si="1"/>
        <v>34150395.972436994</v>
      </c>
    </row>
    <row r="95" spans="1:22" ht="30" x14ac:dyDescent="0.25">
      <c r="A95" s="4" t="s">
        <v>5</v>
      </c>
      <c r="B95" s="4" t="s">
        <v>192</v>
      </c>
      <c r="C95" s="4" t="s">
        <v>193</v>
      </c>
      <c r="D95" s="4" t="s">
        <v>194</v>
      </c>
      <c r="E95" s="15" t="s">
        <v>195</v>
      </c>
      <c r="F95" s="15" t="s">
        <v>765</v>
      </c>
      <c r="G95" s="5">
        <v>0</v>
      </c>
      <c r="H95" s="5">
        <v>0</v>
      </c>
      <c r="I95" s="5">
        <v>142549857.96403918</v>
      </c>
      <c r="J95" s="5">
        <v>12646151.927602001</v>
      </c>
      <c r="K95" s="5">
        <v>4784179.9185520001</v>
      </c>
      <c r="L95" s="5">
        <v>0</v>
      </c>
      <c r="M95" s="5">
        <v>0</v>
      </c>
      <c r="N95" s="6">
        <v>47939960.415296063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3513261.42</v>
      </c>
      <c r="V95" s="7">
        <f t="shared" si="1"/>
        <v>211433411.64548925</v>
      </c>
    </row>
    <row r="96" spans="1:22" ht="30" x14ac:dyDescent="0.25">
      <c r="A96" s="4" t="s">
        <v>5</v>
      </c>
      <c r="B96" s="4" t="s">
        <v>192</v>
      </c>
      <c r="C96" s="4" t="s">
        <v>196</v>
      </c>
      <c r="D96" s="4" t="s">
        <v>197</v>
      </c>
      <c r="E96" s="15" t="s">
        <v>198</v>
      </c>
      <c r="F96" s="15" t="s">
        <v>765</v>
      </c>
      <c r="G96" s="5">
        <v>0</v>
      </c>
      <c r="H96" s="5">
        <v>0</v>
      </c>
      <c r="I96" s="5">
        <v>138306495.102377</v>
      </c>
      <c r="J96" s="5">
        <v>11992142.325792</v>
      </c>
      <c r="K96" s="5">
        <v>4469856.7239819001</v>
      </c>
      <c r="L96" s="5">
        <v>0</v>
      </c>
      <c r="M96" s="5">
        <v>0</v>
      </c>
      <c r="N96" s="6">
        <v>49026757.97650338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3134732.7600000002</v>
      </c>
      <c r="V96" s="7">
        <f t="shared" si="1"/>
        <v>206929984.88865426</v>
      </c>
    </row>
    <row r="97" spans="1:22" ht="30" x14ac:dyDescent="0.25">
      <c r="A97" s="4" t="s">
        <v>5</v>
      </c>
      <c r="B97" s="4" t="s">
        <v>192</v>
      </c>
      <c r="C97" s="4" t="s">
        <v>199</v>
      </c>
      <c r="D97" s="4" t="s">
        <v>200</v>
      </c>
      <c r="E97" s="15" t="s">
        <v>201</v>
      </c>
      <c r="F97" s="15" t="s">
        <v>765</v>
      </c>
      <c r="G97" s="5">
        <v>0</v>
      </c>
      <c r="H97" s="5">
        <v>0</v>
      </c>
      <c r="I97" s="5">
        <v>98826613.365886033</v>
      </c>
      <c r="J97" s="5">
        <v>8792582.0271493997</v>
      </c>
      <c r="K97" s="5">
        <v>3215014.3710407</v>
      </c>
      <c r="L97" s="5">
        <v>0</v>
      </c>
      <c r="M97" s="5">
        <v>0</v>
      </c>
      <c r="N97" s="6">
        <v>38585967.746560343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1847494.4400000002</v>
      </c>
      <c r="V97" s="7">
        <f t="shared" si="1"/>
        <v>151267671.95063648</v>
      </c>
    </row>
    <row r="98" spans="1:22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5" t="s">
        <v>203</v>
      </c>
      <c r="F98" s="15" t="s">
        <v>765</v>
      </c>
      <c r="G98" s="5">
        <v>0</v>
      </c>
      <c r="H98" s="5">
        <v>0</v>
      </c>
      <c r="I98" s="5">
        <v>381406957.30663842</v>
      </c>
      <c r="J98" s="5">
        <v>42204820.769230999</v>
      </c>
      <c r="K98" s="5">
        <v>11026828.570135999</v>
      </c>
      <c r="L98" s="5">
        <v>0</v>
      </c>
      <c r="M98" s="5">
        <v>0</v>
      </c>
      <c r="N98" s="6">
        <v>128969178.3835042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9041869.0800000001</v>
      </c>
      <c r="V98" s="7">
        <f t="shared" si="1"/>
        <v>572649654.10950971</v>
      </c>
    </row>
    <row r="99" spans="1:22" x14ac:dyDescent="0.25">
      <c r="A99" s="4" t="s">
        <v>5</v>
      </c>
      <c r="B99" s="4" t="s">
        <v>204</v>
      </c>
      <c r="C99" s="4" t="s">
        <v>100</v>
      </c>
      <c r="D99" s="4" t="s">
        <v>101</v>
      </c>
      <c r="E99" s="15" t="s">
        <v>205</v>
      </c>
      <c r="F99" s="15" t="s">
        <v>765</v>
      </c>
      <c r="G99" s="5">
        <v>0</v>
      </c>
      <c r="H99" s="5">
        <v>0</v>
      </c>
      <c r="I99" s="5">
        <v>23382052.255944107</v>
      </c>
      <c r="J99" s="5">
        <v>2172816.9954750999</v>
      </c>
      <c r="K99" s="5">
        <v>1170516.0542985999</v>
      </c>
      <c r="L99" s="5">
        <v>0</v>
      </c>
      <c r="M99" s="5">
        <v>0</v>
      </c>
      <c r="N99" s="6">
        <v>8744927.0957372822</v>
      </c>
      <c r="O99" s="6">
        <v>0</v>
      </c>
      <c r="P99" s="6">
        <v>0</v>
      </c>
      <c r="Q99" s="6">
        <v>-1940847.850487561</v>
      </c>
      <c r="R99" s="6">
        <v>0</v>
      </c>
      <c r="S99" s="6">
        <v>0</v>
      </c>
      <c r="T99" s="6">
        <v>0</v>
      </c>
      <c r="U99" s="6">
        <v>443189.16</v>
      </c>
      <c r="V99" s="7">
        <f t="shared" si="1"/>
        <v>33972653.710967526</v>
      </c>
    </row>
    <row r="100" spans="1:22" ht="30" x14ac:dyDescent="0.25">
      <c r="A100" s="4" t="s">
        <v>5</v>
      </c>
      <c r="B100" s="4" t="s">
        <v>204</v>
      </c>
      <c r="C100" s="4" t="s">
        <v>193</v>
      </c>
      <c r="D100" s="4" t="s">
        <v>194</v>
      </c>
      <c r="E100" s="15" t="s">
        <v>206</v>
      </c>
      <c r="F100" s="15" t="s">
        <v>765</v>
      </c>
      <c r="G100" s="5">
        <v>0</v>
      </c>
      <c r="H100" s="5">
        <v>0</v>
      </c>
      <c r="I100" s="5">
        <v>70356555.854423389</v>
      </c>
      <c r="J100" s="5">
        <v>3504595.5837103999</v>
      </c>
      <c r="K100" s="5">
        <v>1715957.1402715</v>
      </c>
      <c r="L100" s="5">
        <v>0</v>
      </c>
      <c r="M100" s="5">
        <v>0</v>
      </c>
      <c r="N100" s="6">
        <v>15826172.670537494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1639396.8</v>
      </c>
      <c r="V100" s="7">
        <f t="shared" si="1"/>
        <v>93042678.048942789</v>
      </c>
    </row>
    <row r="101" spans="1:22" x14ac:dyDescent="0.25">
      <c r="A101" s="4" t="s">
        <v>5</v>
      </c>
      <c r="B101" s="4" t="s">
        <v>207</v>
      </c>
      <c r="C101" s="4" t="s">
        <v>208</v>
      </c>
      <c r="D101" s="4" t="s">
        <v>209</v>
      </c>
      <c r="E101" s="15" t="s">
        <v>210</v>
      </c>
      <c r="F101" s="15" t="s">
        <v>766</v>
      </c>
      <c r="G101" s="5">
        <v>0</v>
      </c>
      <c r="H101" s="5">
        <v>0</v>
      </c>
      <c r="I101" s="5">
        <v>62083691.042639017</v>
      </c>
      <c r="J101" s="5">
        <v>6391241.3936651004</v>
      </c>
      <c r="K101" s="5">
        <v>2670697.6470587999</v>
      </c>
      <c r="L101" s="5">
        <v>0</v>
      </c>
      <c r="M101" s="5">
        <v>0</v>
      </c>
      <c r="N101" s="6">
        <v>49265410.222500466</v>
      </c>
      <c r="O101" s="6">
        <v>0</v>
      </c>
      <c r="P101" s="6">
        <v>0</v>
      </c>
      <c r="Q101" s="6">
        <v>3872381.0890806913</v>
      </c>
      <c r="R101" s="6">
        <v>0</v>
      </c>
      <c r="S101" s="6">
        <v>0</v>
      </c>
      <c r="T101" s="6">
        <v>0</v>
      </c>
      <c r="U101" s="6">
        <v>2445085.8000000003</v>
      </c>
      <c r="V101" s="7">
        <f t="shared" si="1"/>
        <v>126728507.19494407</v>
      </c>
    </row>
    <row r="102" spans="1:22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5" t="s">
        <v>213</v>
      </c>
      <c r="F102" s="15" t="s">
        <v>766</v>
      </c>
      <c r="G102" s="5">
        <v>0</v>
      </c>
      <c r="H102" s="5">
        <v>0</v>
      </c>
      <c r="I102" s="5">
        <v>33683302.030798726</v>
      </c>
      <c r="J102" s="5">
        <v>4677120.5339366999</v>
      </c>
      <c r="K102" s="5">
        <v>1353449.8823529</v>
      </c>
      <c r="L102" s="5">
        <v>0</v>
      </c>
      <c r="M102" s="5">
        <v>0</v>
      </c>
      <c r="N102" s="6">
        <v>20919640.485773355</v>
      </c>
      <c r="O102" s="6">
        <v>0</v>
      </c>
      <c r="P102" s="6">
        <v>0</v>
      </c>
      <c r="Q102" s="6">
        <v>-6829415.4546085643</v>
      </c>
      <c r="R102" s="6">
        <v>0</v>
      </c>
      <c r="S102" s="6">
        <v>0</v>
      </c>
      <c r="T102" s="6">
        <v>0</v>
      </c>
      <c r="U102" s="6">
        <v>944593.42424152012</v>
      </c>
      <c r="V102" s="7">
        <f t="shared" si="1"/>
        <v>54748690.902494639</v>
      </c>
    </row>
    <row r="103" spans="1:22" x14ac:dyDescent="0.25">
      <c r="A103" s="4" t="s">
        <v>5</v>
      </c>
      <c r="B103" s="4" t="s">
        <v>207</v>
      </c>
      <c r="C103" s="4" t="s">
        <v>214</v>
      </c>
      <c r="D103" s="4" t="s">
        <v>215</v>
      </c>
      <c r="E103" s="15" t="s">
        <v>216</v>
      </c>
      <c r="F103" s="15" t="s">
        <v>766</v>
      </c>
      <c r="G103" s="5">
        <v>0</v>
      </c>
      <c r="H103" s="5">
        <v>0</v>
      </c>
      <c r="I103" s="5">
        <v>74524477.55039677</v>
      </c>
      <c r="J103" s="5">
        <v>7426798.9411765002</v>
      </c>
      <c r="K103" s="5">
        <v>3477373.4389140001</v>
      </c>
      <c r="L103" s="5">
        <v>0</v>
      </c>
      <c r="M103" s="5">
        <v>0</v>
      </c>
      <c r="N103" s="6">
        <v>49232383.625906765</v>
      </c>
      <c r="O103" s="6">
        <v>0</v>
      </c>
      <c r="P103" s="6">
        <v>0</v>
      </c>
      <c r="Q103" s="6">
        <v>53366996.758696228</v>
      </c>
      <c r="R103" s="6">
        <v>0</v>
      </c>
      <c r="S103" s="6">
        <v>0</v>
      </c>
      <c r="T103" s="6">
        <v>0</v>
      </c>
      <c r="U103" s="6">
        <v>3175965.36</v>
      </c>
      <c r="V103" s="7">
        <f t="shared" si="1"/>
        <v>191203995.67509028</v>
      </c>
    </row>
    <row r="104" spans="1:22" x14ac:dyDescent="0.25">
      <c r="A104" s="4" t="s">
        <v>5</v>
      </c>
      <c r="B104" s="4" t="s">
        <v>207</v>
      </c>
      <c r="C104" s="4" t="s">
        <v>61</v>
      </c>
      <c r="D104" s="4" t="s">
        <v>62</v>
      </c>
      <c r="E104" s="15" t="s">
        <v>217</v>
      </c>
      <c r="F104" s="15" t="s">
        <v>766</v>
      </c>
      <c r="G104" s="5">
        <v>0</v>
      </c>
      <c r="H104" s="5">
        <v>0</v>
      </c>
      <c r="I104" s="5">
        <v>43370960.133443832</v>
      </c>
      <c r="J104" s="5">
        <v>3933441.7647059001</v>
      </c>
      <c r="K104" s="5">
        <v>1151362.3438913999</v>
      </c>
      <c r="L104" s="5">
        <v>0</v>
      </c>
      <c r="M104" s="5">
        <v>0</v>
      </c>
      <c r="N104" s="6">
        <v>22282227.331222154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1211823</v>
      </c>
      <c r="V104" s="7">
        <f t="shared" si="1"/>
        <v>71949814.573263288</v>
      </c>
    </row>
    <row r="105" spans="1:22" x14ac:dyDescent="0.25">
      <c r="A105" s="4" t="s">
        <v>5</v>
      </c>
      <c r="B105" s="4" t="s">
        <v>207</v>
      </c>
      <c r="C105" s="4" t="s">
        <v>218</v>
      </c>
      <c r="D105" s="4" t="s">
        <v>219</v>
      </c>
      <c r="E105" s="15" t="s">
        <v>220</v>
      </c>
      <c r="F105" s="15" t="s">
        <v>766</v>
      </c>
      <c r="G105" s="5">
        <v>0</v>
      </c>
      <c r="H105" s="5">
        <v>0</v>
      </c>
      <c r="I105" s="5">
        <v>9413330.8745629415</v>
      </c>
      <c r="J105" s="5">
        <v>1718383.7647059001</v>
      </c>
      <c r="K105" s="5">
        <v>552422.19004525</v>
      </c>
      <c r="L105" s="5">
        <v>0</v>
      </c>
      <c r="M105" s="5">
        <v>0</v>
      </c>
      <c r="N105" s="6">
        <v>7176723.3793283636</v>
      </c>
      <c r="O105" s="6">
        <v>0</v>
      </c>
      <c r="P105" s="6">
        <v>0</v>
      </c>
      <c r="Q105" s="6">
        <v>-7091458.0975149898</v>
      </c>
      <c r="R105" s="6">
        <v>0</v>
      </c>
      <c r="S105" s="6">
        <v>0</v>
      </c>
      <c r="T105" s="6">
        <v>0</v>
      </c>
      <c r="U105" s="6">
        <v>241646.58000000002</v>
      </c>
      <c r="V105" s="7">
        <f t="shared" si="1"/>
        <v>12011048.691127466</v>
      </c>
    </row>
    <row r="106" spans="1:22" ht="30" x14ac:dyDescent="0.25">
      <c r="A106" s="4" t="s">
        <v>5</v>
      </c>
      <c r="B106" s="4" t="s">
        <v>207</v>
      </c>
      <c r="C106" s="4" t="s">
        <v>211</v>
      </c>
      <c r="D106" s="4" t="s">
        <v>212</v>
      </c>
      <c r="E106" s="15" t="s">
        <v>221</v>
      </c>
      <c r="F106" s="15" t="s">
        <v>766</v>
      </c>
      <c r="G106" s="5">
        <v>0</v>
      </c>
      <c r="H106" s="5">
        <v>0</v>
      </c>
      <c r="I106" s="5">
        <v>8126373.762762446</v>
      </c>
      <c r="J106" s="5">
        <v>691000.05429864</v>
      </c>
      <c r="K106" s="5">
        <v>188001.02262444</v>
      </c>
      <c r="L106" s="5">
        <v>0</v>
      </c>
      <c r="M106" s="5">
        <v>0</v>
      </c>
      <c r="N106" s="6">
        <v>7864286.7909124605</v>
      </c>
      <c r="O106" s="6">
        <v>0</v>
      </c>
      <c r="P106" s="6">
        <v>0</v>
      </c>
      <c r="Q106" s="6">
        <v>-4609239.0124686025</v>
      </c>
      <c r="R106" s="6">
        <v>0</v>
      </c>
      <c r="S106" s="6">
        <v>0</v>
      </c>
      <c r="T106" s="6">
        <v>0</v>
      </c>
      <c r="U106" s="6">
        <v>227890.93575847987</v>
      </c>
      <c r="V106" s="7">
        <f t="shared" si="1"/>
        <v>12488313.553887863</v>
      </c>
    </row>
    <row r="107" spans="1:22" x14ac:dyDescent="0.25">
      <c r="A107" s="4" t="s">
        <v>5</v>
      </c>
      <c r="B107" s="4" t="s">
        <v>207</v>
      </c>
      <c r="C107" s="4" t="s">
        <v>222</v>
      </c>
      <c r="D107" s="4" t="s">
        <v>223</v>
      </c>
      <c r="E107" s="15" t="s">
        <v>224</v>
      </c>
      <c r="F107" s="15" t="s">
        <v>766</v>
      </c>
      <c r="G107" s="5">
        <v>0</v>
      </c>
      <c r="H107" s="5">
        <v>0</v>
      </c>
      <c r="I107" s="5">
        <v>10009349.805031521</v>
      </c>
      <c r="J107" s="5">
        <v>1632056.5791855</v>
      </c>
      <c r="K107" s="5">
        <v>461040.41628959001</v>
      </c>
      <c r="L107" s="5">
        <v>0</v>
      </c>
      <c r="M107" s="5">
        <v>0</v>
      </c>
      <c r="N107" s="6">
        <v>6856080.4021826135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314994.60000000003</v>
      </c>
      <c r="V107" s="7">
        <f t="shared" si="1"/>
        <v>19273521.802689228</v>
      </c>
    </row>
    <row r="108" spans="1:22" ht="30" x14ac:dyDescent="0.25">
      <c r="A108" s="4" t="s">
        <v>5</v>
      </c>
      <c r="B108" s="4" t="s">
        <v>225</v>
      </c>
      <c r="C108" s="4" t="s">
        <v>24</v>
      </c>
      <c r="D108" s="4" t="s">
        <v>25</v>
      </c>
      <c r="E108" s="15" t="s">
        <v>226</v>
      </c>
      <c r="F108" s="15" t="s">
        <v>767</v>
      </c>
      <c r="G108" s="5">
        <v>0</v>
      </c>
      <c r="H108" s="5">
        <v>0</v>
      </c>
      <c r="I108" s="5">
        <v>73195826.076926023</v>
      </c>
      <c r="J108" s="5">
        <v>4840840.5067873001</v>
      </c>
      <c r="K108" s="5">
        <v>1783627.2760181001</v>
      </c>
      <c r="L108" s="5">
        <v>0</v>
      </c>
      <c r="M108" s="5">
        <v>0</v>
      </c>
      <c r="N108" s="6">
        <v>30682261.043574777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2035132.7172417629</v>
      </c>
      <c r="V108" s="7">
        <f t="shared" si="1"/>
        <v>112537687.62054797</v>
      </c>
    </row>
    <row r="109" spans="1:22" ht="30" x14ac:dyDescent="0.25">
      <c r="A109" s="4" t="s">
        <v>5</v>
      </c>
      <c r="B109" s="4" t="s">
        <v>225</v>
      </c>
      <c r="C109" s="4" t="s">
        <v>24</v>
      </c>
      <c r="D109" s="4" t="s">
        <v>25</v>
      </c>
      <c r="E109" s="15" t="s">
        <v>227</v>
      </c>
      <c r="F109" s="15" t="s">
        <v>767</v>
      </c>
      <c r="G109" s="5">
        <v>0</v>
      </c>
      <c r="H109" s="5">
        <v>0</v>
      </c>
      <c r="I109" s="5">
        <v>53743003.763417736</v>
      </c>
      <c r="J109" s="5">
        <v>3489470.9411765002</v>
      </c>
      <c r="K109" s="5">
        <v>1405331.8099547999</v>
      </c>
      <c r="L109" s="5">
        <v>0</v>
      </c>
      <c r="M109" s="5">
        <v>0</v>
      </c>
      <c r="N109" s="6">
        <v>23383375.09610809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1494267.5169323261</v>
      </c>
      <c r="V109" s="7">
        <f t="shared" si="1"/>
        <v>83515449.127589449</v>
      </c>
    </row>
    <row r="110" spans="1:22" ht="30" x14ac:dyDescent="0.25">
      <c r="A110" s="4" t="s">
        <v>5</v>
      </c>
      <c r="B110" s="4" t="s">
        <v>225</v>
      </c>
      <c r="C110" s="4" t="s">
        <v>24</v>
      </c>
      <c r="D110" s="4" t="s">
        <v>25</v>
      </c>
      <c r="E110" s="15" t="s">
        <v>228</v>
      </c>
      <c r="F110" s="15" t="s">
        <v>767</v>
      </c>
      <c r="G110" s="5">
        <v>0</v>
      </c>
      <c r="H110" s="5">
        <v>0</v>
      </c>
      <c r="I110" s="5">
        <v>15439218.676673919</v>
      </c>
      <c r="J110" s="5">
        <v>1777868.1719457</v>
      </c>
      <c r="K110" s="5">
        <v>657555.44796380005</v>
      </c>
      <c r="L110" s="5">
        <v>0</v>
      </c>
      <c r="M110" s="5">
        <v>0</v>
      </c>
      <c r="N110" s="6">
        <v>9004459.1716089994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429271.185825911</v>
      </c>
      <c r="V110" s="7">
        <f t="shared" si="1"/>
        <v>27308372.654018328</v>
      </c>
    </row>
    <row r="111" spans="1:22" ht="30" x14ac:dyDescent="0.25">
      <c r="A111" s="4" t="s">
        <v>5</v>
      </c>
      <c r="B111" s="4" t="s">
        <v>225</v>
      </c>
      <c r="C111" s="4" t="s">
        <v>7</v>
      </c>
      <c r="D111" s="4" t="s">
        <v>8</v>
      </c>
      <c r="E111" s="15" t="s">
        <v>229</v>
      </c>
      <c r="F111" s="15" t="s">
        <v>767</v>
      </c>
      <c r="G111" s="5">
        <v>0</v>
      </c>
      <c r="H111" s="5">
        <v>0</v>
      </c>
      <c r="I111" s="5">
        <v>61249447.72459656</v>
      </c>
      <c r="J111" s="5">
        <v>3850688.9773756</v>
      </c>
      <c r="K111" s="5">
        <v>1954272.4072398001</v>
      </c>
      <c r="L111" s="5">
        <v>0</v>
      </c>
      <c r="M111" s="5">
        <v>0</v>
      </c>
      <c r="N111" s="6">
        <v>25475886.010075398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2181175.0734463977</v>
      </c>
      <c r="V111" s="7">
        <f t="shared" si="1"/>
        <v>94711470.19273375</v>
      </c>
    </row>
    <row r="112" spans="1:22" ht="30" x14ac:dyDescent="0.25">
      <c r="A112" s="4" t="s">
        <v>5</v>
      </c>
      <c r="B112" s="4" t="s">
        <v>225</v>
      </c>
      <c r="C112" s="4" t="s">
        <v>7</v>
      </c>
      <c r="D112" s="4" t="s">
        <v>8</v>
      </c>
      <c r="E112" s="15" t="s">
        <v>230</v>
      </c>
      <c r="F112" s="15" t="s">
        <v>767</v>
      </c>
      <c r="G112" s="5">
        <v>0</v>
      </c>
      <c r="H112" s="5">
        <v>0</v>
      </c>
      <c r="I112" s="5">
        <v>4503269.5178894103</v>
      </c>
      <c r="J112" s="5">
        <v>1804227.7466062999</v>
      </c>
      <c r="K112" s="5">
        <v>776326.85972851003</v>
      </c>
      <c r="L112" s="5">
        <v>0</v>
      </c>
      <c r="M112" s="5">
        <v>0</v>
      </c>
      <c r="N112" s="6">
        <v>10017347.320785733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160367.47409702549</v>
      </c>
      <c r="V112" s="7">
        <f t="shared" si="1"/>
        <v>17261538.919106979</v>
      </c>
    </row>
    <row r="113" spans="1:22" ht="30" x14ac:dyDescent="0.25">
      <c r="A113" s="4" t="s">
        <v>5</v>
      </c>
      <c r="B113" s="4" t="s">
        <v>225</v>
      </c>
      <c r="C113" s="4" t="s">
        <v>7</v>
      </c>
      <c r="D113" s="4" t="s">
        <v>8</v>
      </c>
      <c r="E113" s="15" t="s">
        <v>231</v>
      </c>
      <c r="F113" s="15" t="s">
        <v>767</v>
      </c>
      <c r="G113" s="5">
        <v>0</v>
      </c>
      <c r="H113" s="5">
        <v>0</v>
      </c>
      <c r="I113" s="5">
        <v>15444158.673281975</v>
      </c>
      <c r="J113" s="5">
        <v>2858979.800905</v>
      </c>
      <c r="K113" s="5">
        <v>1113648.1085973</v>
      </c>
      <c r="L113" s="5">
        <v>0</v>
      </c>
      <c r="M113" s="5">
        <v>0</v>
      </c>
      <c r="N113" s="6">
        <v>12532071.658027157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549987.22731316707</v>
      </c>
      <c r="V113" s="7">
        <f t="shared" si="1"/>
        <v>32498845.468124602</v>
      </c>
    </row>
    <row r="114" spans="1:22" ht="30" x14ac:dyDescent="0.25">
      <c r="A114" s="4" t="s">
        <v>5</v>
      </c>
      <c r="B114" s="4" t="s">
        <v>225</v>
      </c>
      <c r="C114" s="4" t="s">
        <v>7</v>
      </c>
      <c r="D114" s="4" t="s">
        <v>8</v>
      </c>
      <c r="E114" s="15" t="s">
        <v>232</v>
      </c>
      <c r="F114" s="15" t="s">
        <v>767</v>
      </c>
      <c r="G114" s="5">
        <v>0</v>
      </c>
      <c r="H114" s="5">
        <v>0</v>
      </c>
      <c r="I114" s="5">
        <v>10031022.866836168</v>
      </c>
      <c r="J114" s="5">
        <v>833952.07239818003</v>
      </c>
      <c r="K114" s="5">
        <v>384919.26696833002</v>
      </c>
      <c r="L114" s="5">
        <v>0</v>
      </c>
      <c r="M114" s="5">
        <v>0</v>
      </c>
      <c r="N114" s="6">
        <v>3855680.8971683905</v>
      </c>
      <c r="O114" s="6">
        <v>0</v>
      </c>
      <c r="P114" s="6">
        <v>0</v>
      </c>
      <c r="Q114" s="6">
        <v>415389.42889221758</v>
      </c>
      <c r="R114" s="6">
        <v>0</v>
      </c>
      <c r="S114" s="6">
        <v>0</v>
      </c>
      <c r="T114" s="6">
        <v>0</v>
      </c>
      <c r="U114" s="6">
        <v>357218.19299813104</v>
      </c>
      <c r="V114" s="7">
        <f t="shared" si="1"/>
        <v>15878182.725261418</v>
      </c>
    </row>
    <row r="115" spans="1:22" ht="30" x14ac:dyDescent="0.25">
      <c r="A115" s="4" t="s">
        <v>5</v>
      </c>
      <c r="B115" s="4" t="s">
        <v>225</v>
      </c>
      <c r="C115" s="4" t="s">
        <v>7</v>
      </c>
      <c r="D115" s="4" t="s">
        <v>8</v>
      </c>
      <c r="E115" s="15" t="s">
        <v>233</v>
      </c>
      <c r="F115" s="15" t="s">
        <v>767</v>
      </c>
      <c r="G115" s="5">
        <v>0</v>
      </c>
      <c r="H115" s="5">
        <v>0</v>
      </c>
      <c r="I115" s="5">
        <v>13378875.920351908</v>
      </c>
      <c r="J115" s="5">
        <v>819046.54298641998</v>
      </c>
      <c r="K115" s="5">
        <v>444589.21266968001</v>
      </c>
      <c r="L115" s="5">
        <v>0</v>
      </c>
      <c r="M115" s="5">
        <v>0</v>
      </c>
      <c r="N115" s="6">
        <v>5467896.1069850344</v>
      </c>
      <c r="O115" s="6">
        <v>0</v>
      </c>
      <c r="P115" s="6">
        <v>0</v>
      </c>
      <c r="Q115" s="6">
        <v>-3260773.5594896455</v>
      </c>
      <c r="R115" s="6">
        <v>0</v>
      </c>
      <c r="S115" s="6">
        <v>0</v>
      </c>
      <c r="T115" s="6">
        <v>0</v>
      </c>
      <c r="U115" s="6">
        <v>476439.73541470856</v>
      </c>
      <c r="V115" s="7">
        <f t="shared" si="1"/>
        <v>17326073.958918106</v>
      </c>
    </row>
    <row r="116" spans="1:22" ht="30" x14ac:dyDescent="0.25">
      <c r="A116" s="4" t="s">
        <v>5</v>
      </c>
      <c r="B116" s="4" t="s">
        <v>225</v>
      </c>
      <c r="C116" s="4" t="s">
        <v>7</v>
      </c>
      <c r="D116" s="4" t="s">
        <v>8</v>
      </c>
      <c r="E116" s="15" t="s">
        <v>234</v>
      </c>
      <c r="F116" s="15" t="s">
        <v>767</v>
      </c>
      <c r="G116" s="5">
        <v>0</v>
      </c>
      <c r="H116" s="5">
        <v>0</v>
      </c>
      <c r="I116" s="5">
        <v>21049171.409470782</v>
      </c>
      <c r="J116" s="5">
        <v>908403.86425339</v>
      </c>
      <c r="K116" s="5">
        <v>622303.98190044996</v>
      </c>
      <c r="L116" s="5">
        <v>0</v>
      </c>
      <c r="M116" s="5">
        <v>0</v>
      </c>
      <c r="N116" s="6">
        <v>8419657.1688404381</v>
      </c>
      <c r="O116" s="6">
        <v>0</v>
      </c>
      <c r="P116" s="6">
        <v>0</v>
      </c>
      <c r="Q116" s="6">
        <v>5176509.561256513</v>
      </c>
      <c r="R116" s="6">
        <v>0</v>
      </c>
      <c r="S116" s="6">
        <v>0</v>
      </c>
      <c r="T116" s="6">
        <v>0</v>
      </c>
      <c r="U116" s="6">
        <v>749589.25673057023</v>
      </c>
      <c r="V116" s="7">
        <f t="shared" si="1"/>
        <v>36925635.242452145</v>
      </c>
    </row>
    <row r="117" spans="1:22" ht="45" x14ac:dyDescent="0.25">
      <c r="A117" s="4" t="s">
        <v>5</v>
      </c>
      <c r="B117" s="4" t="s">
        <v>225</v>
      </c>
      <c r="C117" s="4" t="s">
        <v>117</v>
      </c>
      <c r="D117" s="4" t="s">
        <v>118</v>
      </c>
      <c r="E117" s="15" t="s">
        <v>235</v>
      </c>
      <c r="F117" s="15" t="s">
        <v>767</v>
      </c>
      <c r="G117" s="5">
        <v>0</v>
      </c>
      <c r="H117" s="5">
        <v>0</v>
      </c>
      <c r="I117" s="5">
        <v>97691578.135984957</v>
      </c>
      <c r="J117" s="5">
        <v>7222556.8687782995</v>
      </c>
      <c r="K117" s="5">
        <v>1628011.2126696999</v>
      </c>
      <c r="L117" s="5">
        <v>0</v>
      </c>
      <c r="M117" s="5">
        <v>0</v>
      </c>
      <c r="N117" s="6">
        <v>38187829.699430063</v>
      </c>
      <c r="O117" s="6">
        <v>0</v>
      </c>
      <c r="P117" s="6">
        <v>0</v>
      </c>
      <c r="Q117" s="6">
        <v>0</v>
      </c>
      <c r="R117" s="6">
        <v>6934273.6998537872</v>
      </c>
      <c r="S117" s="6">
        <v>0</v>
      </c>
      <c r="T117" s="6">
        <v>0</v>
      </c>
      <c r="U117" s="6">
        <v>3353251.5</v>
      </c>
      <c r="V117" s="7">
        <f t="shared" si="1"/>
        <v>155017501.1167168</v>
      </c>
    </row>
    <row r="118" spans="1:22" ht="30" x14ac:dyDescent="0.25">
      <c r="A118" s="4" t="s">
        <v>5</v>
      </c>
      <c r="B118" s="4" t="s">
        <v>225</v>
      </c>
      <c r="C118" s="4" t="s">
        <v>238</v>
      </c>
      <c r="D118" s="4" t="s">
        <v>239</v>
      </c>
      <c r="E118" s="15" t="s">
        <v>240</v>
      </c>
      <c r="F118" s="15" t="s">
        <v>767</v>
      </c>
      <c r="G118" s="5">
        <v>0</v>
      </c>
      <c r="H118" s="5">
        <v>0</v>
      </c>
      <c r="I118" s="5">
        <v>27229236.512013678</v>
      </c>
      <c r="J118" s="5">
        <v>1949589.8733031999</v>
      </c>
      <c r="K118" s="5">
        <v>1097046.5158371001</v>
      </c>
      <c r="L118" s="5">
        <v>0</v>
      </c>
      <c r="M118" s="5">
        <v>0</v>
      </c>
      <c r="N118" s="6">
        <v>8167023.541804811</v>
      </c>
      <c r="O118" s="6">
        <v>0</v>
      </c>
      <c r="P118" s="6">
        <v>0</v>
      </c>
      <c r="Q118" s="6">
        <v>1693692.7877325714</v>
      </c>
      <c r="R118" s="6">
        <v>0</v>
      </c>
      <c r="S118" s="6">
        <v>0</v>
      </c>
      <c r="T118" s="6">
        <v>0</v>
      </c>
      <c r="U118" s="6">
        <v>617065.94119078212</v>
      </c>
      <c r="V118" s="7">
        <f t="shared" si="1"/>
        <v>40753655.171882138</v>
      </c>
    </row>
    <row r="119" spans="1:22" ht="30" x14ac:dyDescent="0.25">
      <c r="A119" s="4" t="s">
        <v>5</v>
      </c>
      <c r="B119" s="4" t="s">
        <v>225</v>
      </c>
      <c r="C119" s="4" t="s">
        <v>238</v>
      </c>
      <c r="D119" s="4" t="s">
        <v>239</v>
      </c>
      <c r="E119" s="15" t="s">
        <v>241</v>
      </c>
      <c r="F119" s="15" t="s">
        <v>767</v>
      </c>
      <c r="G119" s="5">
        <v>0</v>
      </c>
      <c r="H119" s="5">
        <v>0</v>
      </c>
      <c r="I119" s="5">
        <v>9353024.2617245261</v>
      </c>
      <c r="J119" s="5">
        <v>648791.71040722996</v>
      </c>
      <c r="K119" s="5">
        <v>436743.80995475</v>
      </c>
      <c r="L119" s="5">
        <v>0</v>
      </c>
      <c r="M119" s="5">
        <v>0</v>
      </c>
      <c r="N119" s="6">
        <v>2956938.0696926261</v>
      </c>
      <c r="O119" s="6">
        <v>0</v>
      </c>
      <c r="P119" s="6">
        <v>0</v>
      </c>
      <c r="Q119" s="6">
        <v>-533919.61227801337</v>
      </c>
      <c r="R119" s="6">
        <v>0</v>
      </c>
      <c r="S119" s="6">
        <v>0</v>
      </c>
      <c r="T119" s="6">
        <v>0</v>
      </c>
      <c r="U119" s="6">
        <v>254566.23880921787</v>
      </c>
      <c r="V119" s="7">
        <f t="shared" si="1"/>
        <v>13116144.478310337</v>
      </c>
    </row>
    <row r="120" spans="1:22" x14ac:dyDescent="0.25">
      <c r="A120" s="4" t="s">
        <v>5</v>
      </c>
      <c r="B120" s="4" t="s">
        <v>225</v>
      </c>
      <c r="C120" s="4" t="s">
        <v>242</v>
      </c>
      <c r="D120" s="4" t="s">
        <v>243</v>
      </c>
      <c r="E120" s="15" t="s">
        <v>244</v>
      </c>
      <c r="F120" s="15" t="s">
        <v>767</v>
      </c>
      <c r="G120" s="5">
        <v>0</v>
      </c>
      <c r="H120" s="5">
        <v>0</v>
      </c>
      <c r="I120" s="5">
        <v>110630943.925658</v>
      </c>
      <c r="J120" s="5">
        <v>11638134.696833</v>
      </c>
      <c r="K120" s="5">
        <v>4948627.0588234998</v>
      </c>
      <c r="L120" s="5">
        <v>0</v>
      </c>
      <c r="M120" s="5">
        <v>0</v>
      </c>
      <c r="N120" s="6">
        <v>57840358.971920356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3188933.1</v>
      </c>
      <c r="V120" s="7">
        <f t="shared" si="1"/>
        <v>188246997.75323483</v>
      </c>
    </row>
    <row r="121" spans="1:22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5" t="s">
        <v>245</v>
      </c>
      <c r="F121" s="15" t="s">
        <v>767</v>
      </c>
      <c r="G121" s="5">
        <v>0</v>
      </c>
      <c r="H121" s="5">
        <v>0</v>
      </c>
      <c r="I121" s="5">
        <v>166185741.97618189</v>
      </c>
      <c r="J121" s="5">
        <v>15006192.40724</v>
      </c>
      <c r="K121" s="5">
        <v>6789846.8597285002</v>
      </c>
      <c r="L121" s="5">
        <v>0</v>
      </c>
      <c r="M121" s="5">
        <v>0</v>
      </c>
      <c r="N121" s="6">
        <v>89467803.674036518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4031739.7045757449</v>
      </c>
      <c r="V121" s="7">
        <f t="shared" si="1"/>
        <v>281481324.62176263</v>
      </c>
    </row>
    <row r="122" spans="1:22" x14ac:dyDescent="0.25">
      <c r="A122" s="4" t="s">
        <v>5</v>
      </c>
      <c r="B122" s="4" t="s">
        <v>225</v>
      </c>
      <c r="C122" s="4" t="s">
        <v>100</v>
      </c>
      <c r="D122" s="4" t="s">
        <v>101</v>
      </c>
      <c r="E122" s="15" t="s">
        <v>246</v>
      </c>
      <c r="F122" s="15" t="s">
        <v>767</v>
      </c>
      <c r="G122" s="5">
        <v>0</v>
      </c>
      <c r="H122" s="5">
        <v>0</v>
      </c>
      <c r="I122" s="5">
        <v>69694918.989026934</v>
      </c>
      <c r="J122" s="5">
        <v>5455846.2624434</v>
      </c>
      <c r="K122" s="5">
        <v>3078794.1809955002</v>
      </c>
      <c r="L122" s="5">
        <v>0</v>
      </c>
      <c r="M122" s="5">
        <v>0</v>
      </c>
      <c r="N122" s="6">
        <v>34659729.553195834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1690829.6027918104</v>
      </c>
      <c r="V122" s="7">
        <f t="shared" si="1"/>
        <v>114580118.58845347</v>
      </c>
    </row>
    <row r="123" spans="1:22" x14ac:dyDescent="0.25">
      <c r="A123" s="4" t="s">
        <v>5</v>
      </c>
      <c r="B123" s="4" t="s">
        <v>225</v>
      </c>
      <c r="C123" s="4" t="s">
        <v>100</v>
      </c>
      <c r="D123" s="4" t="s">
        <v>101</v>
      </c>
      <c r="E123" s="15" t="s">
        <v>247</v>
      </c>
      <c r="F123" s="15" t="s">
        <v>767</v>
      </c>
      <c r="G123" s="5">
        <v>0</v>
      </c>
      <c r="H123" s="5">
        <v>0</v>
      </c>
      <c r="I123" s="5">
        <v>43941534.264310449</v>
      </c>
      <c r="J123" s="5">
        <v>4546063.0226244004</v>
      </c>
      <c r="K123" s="5">
        <v>2152130.3438913999</v>
      </c>
      <c r="L123" s="5">
        <v>0</v>
      </c>
      <c r="M123" s="5">
        <v>0</v>
      </c>
      <c r="N123" s="6">
        <v>23250168.582920872</v>
      </c>
      <c r="O123" s="6">
        <v>0</v>
      </c>
      <c r="P123" s="6">
        <v>0</v>
      </c>
      <c r="Q123" s="6">
        <v>-17141216.982796542</v>
      </c>
      <c r="R123" s="6">
        <v>0</v>
      </c>
      <c r="S123" s="6">
        <v>0</v>
      </c>
      <c r="T123" s="6">
        <v>0</v>
      </c>
      <c r="U123" s="6">
        <v>1073432.7526324452</v>
      </c>
      <c r="V123" s="7">
        <f t="shared" si="1"/>
        <v>57822111.983583018</v>
      </c>
    </row>
    <row r="124" spans="1:22" x14ac:dyDescent="0.25">
      <c r="A124" s="4" t="s">
        <v>5</v>
      </c>
      <c r="B124" s="4" t="s">
        <v>225</v>
      </c>
      <c r="C124" s="4" t="s">
        <v>69</v>
      </c>
      <c r="D124" s="4" t="s">
        <v>70</v>
      </c>
      <c r="E124" s="15" t="s">
        <v>248</v>
      </c>
      <c r="F124" s="15" t="s">
        <v>767</v>
      </c>
      <c r="G124" s="5">
        <v>0</v>
      </c>
      <c r="H124" s="5">
        <v>0</v>
      </c>
      <c r="I124" s="5">
        <v>196068109.29454109</v>
      </c>
      <c r="J124" s="5">
        <v>22965402.705882002</v>
      </c>
      <c r="K124" s="5">
        <v>7494995.5927601997</v>
      </c>
      <c r="L124" s="5">
        <v>0</v>
      </c>
      <c r="M124" s="5">
        <v>0</v>
      </c>
      <c r="N124" s="6">
        <v>133206473.47694156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5344381.9799999995</v>
      </c>
      <c r="V124" s="7">
        <f t="shared" si="1"/>
        <v>365079363.05012488</v>
      </c>
    </row>
    <row r="125" spans="1:22" ht="30" x14ac:dyDescent="0.25">
      <c r="A125" s="4" t="s">
        <v>5</v>
      </c>
      <c r="B125" s="4" t="s">
        <v>225</v>
      </c>
      <c r="C125" s="4" t="s">
        <v>193</v>
      </c>
      <c r="D125" s="4" t="s">
        <v>194</v>
      </c>
      <c r="E125" s="15" t="s">
        <v>249</v>
      </c>
      <c r="F125" s="15" t="s">
        <v>767</v>
      </c>
      <c r="G125" s="5">
        <v>0</v>
      </c>
      <c r="H125" s="5">
        <v>0</v>
      </c>
      <c r="I125" s="5">
        <v>203722721.16620782</v>
      </c>
      <c r="J125" s="5">
        <v>17923606.036199</v>
      </c>
      <c r="K125" s="5">
        <v>9563003.9819003996</v>
      </c>
      <c r="L125" s="5">
        <v>0</v>
      </c>
      <c r="M125" s="5">
        <v>0</v>
      </c>
      <c r="N125" s="6">
        <v>117846753.57804966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5519864.7612479618</v>
      </c>
      <c r="V125" s="7">
        <f t="shared" si="1"/>
        <v>354575949.52360481</v>
      </c>
    </row>
    <row r="126" spans="1:22" ht="30" x14ac:dyDescent="0.25">
      <c r="A126" s="4" t="s">
        <v>5</v>
      </c>
      <c r="B126" s="4" t="s">
        <v>225</v>
      </c>
      <c r="C126" s="4" t="s">
        <v>193</v>
      </c>
      <c r="D126" s="4" t="s">
        <v>194</v>
      </c>
      <c r="E126" s="15" t="s">
        <v>250</v>
      </c>
      <c r="F126" s="15" t="s">
        <v>767</v>
      </c>
      <c r="G126" s="5">
        <v>0</v>
      </c>
      <c r="H126" s="5">
        <v>0</v>
      </c>
      <c r="I126" s="5">
        <v>194812210.50825357</v>
      </c>
      <c r="J126" s="5">
        <v>11931734.841629</v>
      </c>
      <c r="K126" s="5">
        <v>5594153.8190045003</v>
      </c>
      <c r="L126" s="5">
        <v>0</v>
      </c>
      <c r="M126" s="5">
        <v>0</v>
      </c>
      <c r="N126" s="6">
        <v>70694569.408620238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5278434.5785761029</v>
      </c>
      <c r="V126" s="7">
        <f t="shared" si="1"/>
        <v>288311103.15608341</v>
      </c>
    </row>
    <row r="127" spans="1:22" ht="30" x14ac:dyDescent="0.25">
      <c r="A127" s="4" t="s">
        <v>5</v>
      </c>
      <c r="B127" s="4" t="s">
        <v>225</v>
      </c>
      <c r="C127" s="4" t="s">
        <v>193</v>
      </c>
      <c r="D127" s="4" t="s">
        <v>194</v>
      </c>
      <c r="E127" s="15" t="s">
        <v>251</v>
      </c>
      <c r="F127" s="15" t="s">
        <v>767</v>
      </c>
      <c r="G127" s="5">
        <v>0</v>
      </c>
      <c r="H127" s="5">
        <v>0</v>
      </c>
      <c r="I127" s="5">
        <v>58992639.57456971</v>
      </c>
      <c r="J127" s="5">
        <v>2937865.5475113001</v>
      </c>
      <c r="K127" s="5">
        <v>1187359.6651584001</v>
      </c>
      <c r="L127" s="5">
        <v>0</v>
      </c>
      <c r="M127" s="5">
        <v>0</v>
      </c>
      <c r="N127" s="6">
        <v>15677769.176790943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1598404.8833463299</v>
      </c>
      <c r="V127" s="7">
        <f t="shared" si="1"/>
        <v>80394038.847376689</v>
      </c>
    </row>
    <row r="128" spans="1:22" ht="30" x14ac:dyDescent="0.25">
      <c r="A128" s="4" t="s">
        <v>5</v>
      </c>
      <c r="B128" s="4" t="s">
        <v>225</v>
      </c>
      <c r="C128" s="4" t="s">
        <v>193</v>
      </c>
      <c r="D128" s="4" t="s">
        <v>194</v>
      </c>
      <c r="E128" s="15" t="s">
        <v>252</v>
      </c>
      <c r="F128" s="15" t="s">
        <v>767</v>
      </c>
      <c r="G128" s="5">
        <v>0</v>
      </c>
      <c r="H128" s="5">
        <v>0</v>
      </c>
      <c r="I128" s="5">
        <v>62156246.641059652</v>
      </c>
      <c r="J128" s="5">
        <v>3158160.0452489001</v>
      </c>
      <c r="K128" s="5">
        <v>1439375.1945700999</v>
      </c>
      <c r="L128" s="5">
        <v>0</v>
      </c>
      <c r="M128" s="5">
        <v>0</v>
      </c>
      <c r="N128" s="6">
        <v>16924272.792772911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1684122.7800285851</v>
      </c>
      <c r="V128" s="7">
        <f t="shared" si="1"/>
        <v>85362177.453680158</v>
      </c>
    </row>
    <row r="129" spans="1:22" ht="30" x14ac:dyDescent="0.25">
      <c r="A129" s="4" t="s">
        <v>5</v>
      </c>
      <c r="B129" s="4" t="s">
        <v>225</v>
      </c>
      <c r="C129" s="4" t="s">
        <v>193</v>
      </c>
      <c r="D129" s="4" t="s">
        <v>194</v>
      </c>
      <c r="E129" s="15" t="s">
        <v>253</v>
      </c>
      <c r="F129" s="15" t="s">
        <v>767</v>
      </c>
      <c r="G129" s="5">
        <v>0</v>
      </c>
      <c r="H129" s="5">
        <v>0</v>
      </c>
      <c r="I129" s="5">
        <v>11178343.945857424</v>
      </c>
      <c r="J129" s="5">
        <v>191885.51131222001</v>
      </c>
      <c r="K129" s="5">
        <v>90497.212669682995</v>
      </c>
      <c r="L129" s="5">
        <v>0</v>
      </c>
      <c r="M129" s="5">
        <v>0</v>
      </c>
      <c r="N129" s="6">
        <v>1033618.5296986148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573617.93680102122</v>
      </c>
      <c r="V129" s="7">
        <f t="shared" si="1"/>
        <v>13067963.136338964</v>
      </c>
    </row>
    <row r="130" spans="1:22" x14ac:dyDescent="0.25">
      <c r="A130" s="4" t="s">
        <v>5</v>
      </c>
      <c r="B130" s="4" t="s">
        <v>225</v>
      </c>
      <c r="C130" s="4" t="s">
        <v>103</v>
      </c>
      <c r="D130" s="4" t="s">
        <v>104</v>
      </c>
      <c r="E130" s="15" t="s">
        <v>254</v>
      </c>
      <c r="F130" s="15" t="s">
        <v>767</v>
      </c>
      <c r="G130" s="5">
        <v>0</v>
      </c>
      <c r="H130" s="5">
        <v>0</v>
      </c>
      <c r="I130" s="5">
        <v>23702775.151182286</v>
      </c>
      <c r="J130" s="5">
        <v>2454799.6018099999</v>
      </c>
      <c r="K130" s="5">
        <v>1458468.0542985999</v>
      </c>
      <c r="L130" s="5">
        <v>0</v>
      </c>
      <c r="M130" s="5">
        <v>0</v>
      </c>
      <c r="N130" s="6">
        <v>16720930.50644161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711664.02</v>
      </c>
      <c r="V130" s="7">
        <f t="shared" si="1"/>
        <v>45048637.333732501</v>
      </c>
    </row>
    <row r="131" spans="1:22" x14ac:dyDescent="0.25">
      <c r="A131" s="4" t="s">
        <v>5</v>
      </c>
      <c r="B131" s="4" t="s">
        <v>225</v>
      </c>
      <c r="C131" s="4" t="s">
        <v>255</v>
      </c>
      <c r="D131" s="4" t="s">
        <v>256</v>
      </c>
      <c r="E131" s="15" t="s">
        <v>257</v>
      </c>
      <c r="F131" s="15" t="s">
        <v>767</v>
      </c>
      <c r="G131" s="5">
        <v>0</v>
      </c>
      <c r="H131" s="5">
        <v>0</v>
      </c>
      <c r="I131" s="5">
        <v>36640123.854455747</v>
      </c>
      <c r="J131" s="5">
        <v>2847646.6787330001</v>
      </c>
      <c r="K131" s="5">
        <v>1833762.6244343999</v>
      </c>
      <c r="L131" s="5">
        <v>0</v>
      </c>
      <c r="M131" s="5">
        <v>0</v>
      </c>
      <c r="N131" s="6">
        <v>14703271.975820156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1001188.9077975097</v>
      </c>
      <c r="V131" s="7">
        <f t="shared" si="1"/>
        <v>57025994.041240804</v>
      </c>
    </row>
    <row r="132" spans="1:22" x14ac:dyDescent="0.25">
      <c r="A132" s="4" t="s">
        <v>5</v>
      </c>
      <c r="B132" s="4" t="s">
        <v>225</v>
      </c>
      <c r="C132" s="4" t="s">
        <v>255</v>
      </c>
      <c r="D132" s="4" t="s">
        <v>256</v>
      </c>
      <c r="E132" s="15" t="s">
        <v>258</v>
      </c>
      <c r="F132" s="15" t="s">
        <v>767</v>
      </c>
      <c r="G132" s="5">
        <v>0</v>
      </c>
      <c r="H132" s="5">
        <v>0</v>
      </c>
      <c r="I132" s="5">
        <v>119535370.60939047</v>
      </c>
      <c r="J132" s="5">
        <v>6867453.3936651004</v>
      </c>
      <c r="K132" s="5">
        <v>4093876.6425339002</v>
      </c>
      <c r="L132" s="5">
        <v>0</v>
      </c>
      <c r="M132" s="5">
        <v>0</v>
      </c>
      <c r="N132" s="6">
        <v>47737356.401031733</v>
      </c>
      <c r="O132" s="6">
        <v>0</v>
      </c>
      <c r="P132" s="6">
        <v>0</v>
      </c>
      <c r="Q132" s="6">
        <v>-1766574.3402278312</v>
      </c>
      <c r="R132" s="6">
        <v>0</v>
      </c>
      <c r="S132" s="6">
        <v>0</v>
      </c>
      <c r="T132" s="6">
        <v>0</v>
      </c>
      <c r="U132" s="6">
        <v>3266295.9224422053</v>
      </c>
      <c r="V132" s="7">
        <f t="shared" si="1"/>
        <v>179733778.62883556</v>
      </c>
    </row>
    <row r="133" spans="1:22" x14ac:dyDescent="0.25">
      <c r="A133" s="4" t="s">
        <v>5</v>
      </c>
      <c r="B133" s="4" t="s">
        <v>225</v>
      </c>
      <c r="C133" s="4" t="s">
        <v>255</v>
      </c>
      <c r="D133" s="4" t="s">
        <v>256</v>
      </c>
      <c r="E133" s="15" t="s">
        <v>259</v>
      </c>
      <c r="F133" s="15" t="s">
        <v>767</v>
      </c>
      <c r="G133" s="5">
        <v>0</v>
      </c>
      <c r="H133" s="5">
        <v>0</v>
      </c>
      <c r="I133" s="5">
        <v>124957165.0752663</v>
      </c>
      <c r="J133" s="5">
        <v>8390407.8280542996</v>
      </c>
      <c r="K133" s="5">
        <v>4854029.8642533999</v>
      </c>
      <c r="L133" s="5">
        <v>0</v>
      </c>
      <c r="M133" s="5">
        <v>0</v>
      </c>
      <c r="N133" s="6">
        <v>59084366.812039293</v>
      </c>
      <c r="O133" s="6">
        <v>0</v>
      </c>
      <c r="P133" s="6">
        <v>0</v>
      </c>
      <c r="Q133" s="6">
        <v>-5475499.5535566816</v>
      </c>
      <c r="R133" s="6">
        <v>0</v>
      </c>
      <c r="S133" s="6">
        <v>0</v>
      </c>
      <c r="T133" s="6">
        <v>0</v>
      </c>
      <c r="U133" s="6">
        <v>3414446.0897602853</v>
      </c>
      <c r="V133" s="7">
        <f t="shared" si="1"/>
        <v>195224916.11581686</v>
      </c>
    </row>
    <row r="134" spans="1:22" ht="30" x14ac:dyDescent="0.25">
      <c r="A134" s="4" t="s">
        <v>5</v>
      </c>
      <c r="B134" s="4" t="s">
        <v>225</v>
      </c>
      <c r="C134" s="4" t="s">
        <v>260</v>
      </c>
      <c r="D134" s="4" t="s">
        <v>261</v>
      </c>
      <c r="E134" s="15" t="s">
        <v>262</v>
      </c>
      <c r="F134" s="15" t="s">
        <v>767</v>
      </c>
      <c r="G134" s="5">
        <v>0</v>
      </c>
      <c r="H134" s="5">
        <v>0</v>
      </c>
      <c r="I134" s="5">
        <v>125988013.08241524</v>
      </c>
      <c r="J134" s="5">
        <v>7693367.8009050004</v>
      </c>
      <c r="K134" s="5">
        <v>2182143.1764706001</v>
      </c>
      <c r="L134" s="5">
        <v>0</v>
      </c>
      <c r="M134" s="5">
        <v>0</v>
      </c>
      <c r="N134" s="6">
        <v>43628404.514538161</v>
      </c>
      <c r="O134" s="6">
        <v>0</v>
      </c>
      <c r="P134" s="6">
        <v>0</v>
      </c>
      <c r="Q134" s="6">
        <v>0</v>
      </c>
      <c r="R134" s="6">
        <v>10148172.324296851</v>
      </c>
      <c r="S134" s="6">
        <v>0</v>
      </c>
      <c r="T134" s="6">
        <v>0</v>
      </c>
      <c r="U134" s="6">
        <v>3858282.7199999997</v>
      </c>
      <c r="V134" s="7">
        <f t="shared" si="1"/>
        <v>193498383.61862588</v>
      </c>
    </row>
    <row r="135" spans="1:22" x14ac:dyDescent="0.25">
      <c r="A135" s="4" t="s">
        <v>5</v>
      </c>
      <c r="B135" s="4" t="s">
        <v>225</v>
      </c>
      <c r="C135" s="4" t="s">
        <v>263</v>
      </c>
      <c r="D135" s="4" t="s">
        <v>264</v>
      </c>
      <c r="E135" s="15" t="s">
        <v>265</v>
      </c>
      <c r="F135" s="15" t="s">
        <v>767</v>
      </c>
      <c r="G135" s="5">
        <v>0</v>
      </c>
      <c r="H135" s="5">
        <v>0</v>
      </c>
      <c r="I135" s="5">
        <v>114553895.24149074</v>
      </c>
      <c r="J135" s="5">
        <v>8954142.9321267009</v>
      </c>
      <c r="K135" s="5">
        <v>1844092.5520362</v>
      </c>
      <c r="L135" s="5">
        <v>0</v>
      </c>
      <c r="M135" s="5">
        <v>0</v>
      </c>
      <c r="N135" s="6">
        <v>53177661.616767853</v>
      </c>
      <c r="O135" s="6">
        <v>0</v>
      </c>
      <c r="P135" s="6">
        <v>0</v>
      </c>
      <c r="Q135" s="6">
        <v>0</v>
      </c>
      <c r="R135" s="6">
        <v>9004716.2877563592</v>
      </c>
      <c r="S135" s="6">
        <v>0</v>
      </c>
      <c r="T135" s="6">
        <v>0</v>
      </c>
      <c r="U135" s="6">
        <v>3421760.04</v>
      </c>
      <c r="V135" s="7">
        <f t="shared" si="1"/>
        <v>190956268.67017782</v>
      </c>
    </row>
    <row r="136" spans="1:22" x14ac:dyDescent="0.25">
      <c r="A136" s="4" t="s">
        <v>5</v>
      </c>
      <c r="B136" s="4" t="s">
        <v>225</v>
      </c>
      <c r="C136" s="4" t="s">
        <v>266</v>
      </c>
      <c r="D136" s="4" t="s">
        <v>267</v>
      </c>
      <c r="E136" s="15" t="s">
        <v>268</v>
      </c>
      <c r="F136" s="15" t="s">
        <v>768</v>
      </c>
      <c r="G136" s="5">
        <v>0</v>
      </c>
      <c r="H136" s="5">
        <v>0</v>
      </c>
      <c r="I136" s="5">
        <v>69396977.74516356</v>
      </c>
      <c r="J136" s="5">
        <v>4720625.8552035997</v>
      </c>
      <c r="K136" s="5">
        <v>2500335.2488687998</v>
      </c>
      <c r="L136" s="5">
        <v>0</v>
      </c>
      <c r="M136" s="5">
        <v>0</v>
      </c>
      <c r="N136" s="6">
        <v>23868696.513767667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2758291.1100747804</v>
      </c>
      <c r="V136" s="7">
        <f t="shared" ref="V136:V199" si="2">+SUM(G136:U136)</f>
        <v>103244926.47307838</v>
      </c>
    </row>
    <row r="137" spans="1:22" x14ac:dyDescent="0.25">
      <c r="A137" s="4" t="s">
        <v>5</v>
      </c>
      <c r="B137" s="4" t="s">
        <v>225</v>
      </c>
      <c r="C137" s="4" t="s">
        <v>266</v>
      </c>
      <c r="D137" s="4" t="s">
        <v>267</v>
      </c>
      <c r="E137" s="15" t="s">
        <v>269</v>
      </c>
      <c r="F137" s="15" t="s">
        <v>768</v>
      </c>
      <c r="G137" s="5">
        <v>0</v>
      </c>
      <c r="H137" s="5">
        <v>0</v>
      </c>
      <c r="I137" s="5">
        <v>29350444.526303694</v>
      </c>
      <c r="J137" s="5">
        <v>1393293.0950225999</v>
      </c>
      <c r="K137" s="5">
        <v>767515.33031673997</v>
      </c>
      <c r="L137" s="5">
        <v>0</v>
      </c>
      <c r="M137" s="5">
        <v>0</v>
      </c>
      <c r="N137" s="6">
        <v>9884908.1022145785</v>
      </c>
      <c r="O137" s="6">
        <v>0</v>
      </c>
      <c r="P137" s="6">
        <v>0</v>
      </c>
      <c r="Q137" s="6">
        <v>-5741971.0519421948</v>
      </c>
      <c r="R137" s="6">
        <v>0</v>
      </c>
      <c r="S137" s="6">
        <v>0</v>
      </c>
      <c r="T137" s="6">
        <v>0</v>
      </c>
      <c r="U137" s="6">
        <v>1299695.3099252197</v>
      </c>
      <c r="V137" s="7">
        <f t="shared" si="2"/>
        <v>36953885.311840639</v>
      </c>
    </row>
    <row r="138" spans="1:22" ht="30" x14ac:dyDescent="0.25">
      <c r="A138" s="4" t="s">
        <v>5</v>
      </c>
      <c r="B138" s="4" t="s">
        <v>225</v>
      </c>
      <c r="C138" s="4" t="s">
        <v>120</v>
      </c>
      <c r="D138" s="4" t="s">
        <v>121</v>
      </c>
      <c r="E138" s="15" t="s">
        <v>270</v>
      </c>
      <c r="F138" s="15" t="s">
        <v>767</v>
      </c>
      <c r="G138" s="5">
        <v>0</v>
      </c>
      <c r="H138" s="5">
        <v>0</v>
      </c>
      <c r="I138" s="5">
        <v>24583568.464707457</v>
      </c>
      <c r="J138" s="5">
        <v>1979098.4343890999</v>
      </c>
      <c r="K138" s="5">
        <v>589647.65610859997</v>
      </c>
      <c r="L138" s="5">
        <v>0</v>
      </c>
      <c r="M138" s="5">
        <v>0</v>
      </c>
      <c r="N138" s="6">
        <v>10542863.35226123</v>
      </c>
      <c r="O138" s="6">
        <v>0</v>
      </c>
      <c r="P138" s="6">
        <v>0</v>
      </c>
      <c r="Q138" s="6">
        <v>716920.98458007723</v>
      </c>
      <c r="R138" s="6">
        <v>1798182.4819726141</v>
      </c>
      <c r="S138" s="6">
        <v>0</v>
      </c>
      <c r="T138" s="6">
        <v>0</v>
      </c>
      <c r="U138" s="6">
        <v>884349.65504543437</v>
      </c>
      <c r="V138" s="7">
        <f t="shared" si="2"/>
        <v>41094631.029064506</v>
      </c>
    </row>
    <row r="139" spans="1:22" ht="30" x14ac:dyDescent="0.25">
      <c r="A139" s="4" t="s">
        <v>5</v>
      </c>
      <c r="B139" s="4" t="s">
        <v>225</v>
      </c>
      <c r="C139" s="4" t="s">
        <v>120</v>
      </c>
      <c r="D139" s="4" t="s">
        <v>121</v>
      </c>
      <c r="E139" s="15" t="s">
        <v>271</v>
      </c>
      <c r="F139" s="15" t="s">
        <v>767</v>
      </c>
      <c r="G139" s="5">
        <v>0</v>
      </c>
      <c r="H139" s="5">
        <v>0</v>
      </c>
      <c r="I139" s="5">
        <v>3520713.0722916336</v>
      </c>
      <c r="J139" s="5">
        <v>391556.01809954998</v>
      </c>
      <c r="K139" s="5">
        <v>138279.28506786999</v>
      </c>
      <c r="L139" s="5">
        <v>0</v>
      </c>
      <c r="M139" s="5">
        <v>0</v>
      </c>
      <c r="N139" s="6">
        <v>2271323.4352516476</v>
      </c>
      <c r="O139" s="6">
        <v>0</v>
      </c>
      <c r="P139" s="6">
        <v>0</v>
      </c>
      <c r="Q139" s="6">
        <v>6706289.7368185855</v>
      </c>
      <c r="R139" s="6">
        <v>257525.04481745648</v>
      </c>
      <c r="S139" s="6">
        <v>0</v>
      </c>
      <c r="T139" s="6">
        <v>0</v>
      </c>
      <c r="U139" s="6">
        <v>126651.31978154044</v>
      </c>
      <c r="V139" s="7">
        <f t="shared" si="2"/>
        <v>13412337.912128285</v>
      </c>
    </row>
    <row r="140" spans="1:22" ht="30" x14ac:dyDescent="0.25">
      <c r="A140" s="4" t="s">
        <v>5</v>
      </c>
      <c r="B140" s="4" t="s">
        <v>225</v>
      </c>
      <c r="C140" s="4" t="s">
        <v>120</v>
      </c>
      <c r="D140" s="4" t="s">
        <v>121</v>
      </c>
      <c r="E140" s="15" t="s">
        <v>272</v>
      </c>
      <c r="F140" s="15" t="s">
        <v>768</v>
      </c>
      <c r="G140" s="5">
        <v>0</v>
      </c>
      <c r="H140" s="5">
        <v>0</v>
      </c>
      <c r="I140" s="5">
        <v>8198338.8359773085</v>
      </c>
      <c r="J140" s="5">
        <v>643396.72398190002</v>
      </c>
      <c r="K140" s="5">
        <v>336541.12217195</v>
      </c>
      <c r="L140" s="5">
        <v>0</v>
      </c>
      <c r="M140" s="5">
        <v>0</v>
      </c>
      <c r="N140" s="6">
        <v>3277625.1436382569</v>
      </c>
      <c r="O140" s="6">
        <v>0</v>
      </c>
      <c r="P140" s="6">
        <v>0</v>
      </c>
      <c r="Q140" s="6">
        <v>2156721.4319352601</v>
      </c>
      <c r="R140" s="6">
        <v>607087.34003503609</v>
      </c>
      <c r="S140" s="6">
        <v>0</v>
      </c>
      <c r="T140" s="6">
        <v>0</v>
      </c>
      <c r="U140" s="6">
        <v>298625.02517302526</v>
      </c>
      <c r="V140" s="7">
        <f t="shared" si="2"/>
        <v>15518335.622912737</v>
      </c>
    </row>
    <row r="141" spans="1:22" ht="30" x14ac:dyDescent="0.25">
      <c r="A141" s="4" t="s">
        <v>5</v>
      </c>
      <c r="B141" s="4" t="s">
        <v>225</v>
      </c>
      <c r="C141" s="4" t="s">
        <v>273</v>
      </c>
      <c r="D141" s="4" t="s">
        <v>274</v>
      </c>
      <c r="E141" s="15" t="s">
        <v>275</v>
      </c>
      <c r="F141" s="15" t="s">
        <v>767</v>
      </c>
      <c r="G141" s="5">
        <v>0</v>
      </c>
      <c r="H141" s="5">
        <v>0</v>
      </c>
      <c r="I141" s="5">
        <v>35147915.507657856</v>
      </c>
      <c r="J141" s="5">
        <v>4117981.1674207998</v>
      </c>
      <c r="K141" s="5">
        <v>1651289.2579186</v>
      </c>
      <c r="L141" s="5">
        <v>0</v>
      </c>
      <c r="M141" s="5">
        <v>0</v>
      </c>
      <c r="N141" s="6">
        <v>19410668.112056475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1187034.2738312811</v>
      </c>
      <c r="V141" s="7">
        <f t="shared" si="2"/>
        <v>61514888.318885013</v>
      </c>
    </row>
    <row r="142" spans="1:22" ht="30" x14ac:dyDescent="0.25">
      <c r="A142" s="4" t="s">
        <v>5</v>
      </c>
      <c r="B142" s="4" t="s">
        <v>225</v>
      </c>
      <c r="C142" s="4" t="s">
        <v>273</v>
      </c>
      <c r="D142" s="4" t="s">
        <v>274</v>
      </c>
      <c r="E142" s="15" t="s">
        <v>276</v>
      </c>
      <c r="F142" s="15" t="s">
        <v>767</v>
      </c>
      <c r="G142" s="5">
        <v>0</v>
      </c>
      <c r="H142" s="5">
        <v>0</v>
      </c>
      <c r="I142" s="5">
        <v>106479922.67203505</v>
      </c>
      <c r="J142" s="5">
        <v>10374417.158371</v>
      </c>
      <c r="K142" s="5">
        <v>4918251.3212670004</v>
      </c>
      <c r="L142" s="5">
        <v>0</v>
      </c>
      <c r="M142" s="5">
        <v>0</v>
      </c>
      <c r="N142" s="6">
        <v>60163035.711519249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3596097.1187344445</v>
      </c>
      <c r="V142" s="7">
        <f t="shared" si="2"/>
        <v>185531723.98192674</v>
      </c>
    </row>
    <row r="143" spans="1:22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5" t="s">
        <v>277</v>
      </c>
      <c r="F143" s="15" t="s">
        <v>767</v>
      </c>
      <c r="G143" s="5">
        <v>0</v>
      </c>
      <c r="H143" s="5">
        <v>0</v>
      </c>
      <c r="I143" s="5">
        <v>46895579.181767836</v>
      </c>
      <c r="J143" s="5">
        <v>4726609.9638008997</v>
      </c>
      <c r="K143" s="5">
        <v>2239199.4027149002</v>
      </c>
      <c r="L143" s="5">
        <v>0</v>
      </c>
      <c r="M143" s="5">
        <v>0</v>
      </c>
      <c r="N143" s="6">
        <v>27664810.616909727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1583782.6788845772</v>
      </c>
      <c r="V143" s="7">
        <f t="shared" si="2"/>
        <v>83109981.844077945</v>
      </c>
    </row>
    <row r="144" spans="1:22" ht="30" x14ac:dyDescent="0.25">
      <c r="A144" s="4" t="s">
        <v>5</v>
      </c>
      <c r="B144" s="4" t="s">
        <v>225</v>
      </c>
      <c r="C144" s="4" t="s">
        <v>273</v>
      </c>
      <c r="D144" s="4" t="s">
        <v>274</v>
      </c>
      <c r="E144" s="15" t="s">
        <v>278</v>
      </c>
      <c r="F144" s="15" t="s">
        <v>767</v>
      </c>
      <c r="G144" s="5">
        <v>0</v>
      </c>
      <c r="H144" s="5">
        <v>0</v>
      </c>
      <c r="I144" s="5">
        <v>32937256.707298279</v>
      </c>
      <c r="J144" s="5">
        <v>2233233.6108597</v>
      </c>
      <c r="K144" s="5">
        <v>1106082.0904977</v>
      </c>
      <c r="L144" s="5">
        <v>0</v>
      </c>
      <c r="M144" s="5">
        <v>0</v>
      </c>
      <c r="N144" s="6">
        <v>16483675.807898732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1112374.7178982464</v>
      </c>
      <c r="V144" s="7">
        <f t="shared" si="2"/>
        <v>53872622.93445266</v>
      </c>
    </row>
    <row r="145" spans="1:22" ht="30" x14ac:dyDescent="0.25">
      <c r="A145" s="4" t="s">
        <v>5</v>
      </c>
      <c r="B145" s="4" t="s">
        <v>225</v>
      </c>
      <c r="C145" s="4" t="s">
        <v>273</v>
      </c>
      <c r="D145" s="4" t="s">
        <v>274</v>
      </c>
      <c r="E145" s="15" t="s">
        <v>279</v>
      </c>
      <c r="F145" s="15" t="s">
        <v>767</v>
      </c>
      <c r="G145" s="5">
        <v>0</v>
      </c>
      <c r="H145" s="5">
        <v>0</v>
      </c>
      <c r="I145" s="5">
        <v>42867586.005207352</v>
      </c>
      <c r="J145" s="5">
        <v>4788834.0452488996</v>
      </c>
      <c r="K145" s="5">
        <v>2308404.7239819001</v>
      </c>
      <c r="L145" s="5">
        <v>0</v>
      </c>
      <c r="M145" s="5">
        <v>0</v>
      </c>
      <c r="N145" s="6">
        <v>26803364.311210036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1447747.1306514509</v>
      </c>
      <c r="V145" s="7">
        <f t="shared" si="2"/>
        <v>78215936.216299638</v>
      </c>
    </row>
    <row r="146" spans="1:22" x14ac:dyDescent="0.25">
      <c r="A146" s="4" t="s">
        <v>5</v>
      </c>
      <c r="B146" s="4" t="s">
        <v>225</v>
      </c>
      <c r="C146" s="4" t="s">
        <v>125</v>
      </c>
      <c r="D146" s="4" t="s">
        <v>126</v>
      </c>
      <c r="E146" s="15" t="s">
        <v>280</v>
      </c>
      <c r="F146" s="15" t="s">
        <v>767</v>
      </c>
      <c r="G146" s="5">
        <v>0</v>
      </c>
      <c r="H146" s="5">
        <v>0</v>
      </c>
      <c r="I146" s="5">
        <v>57819295.40031562</v>
      </c>
      <c r="J146" s="5">
        <v>5407761.7194569996</v>
      </c>
      <c r="K146" s="5">
        <v>1387482.9502262</v>
      </c>
      <c r="L146" s="5">
        <v>0</v>
      </c>
      <c r="M146" s="5">
        <v>0</v>
      </c>
      <c r="N146" s="6">
        <v>30259322.575580288</v>
      </c>
      <c r="O146" s="6">
        <v>0</v>
      </c>
      <c r="P146" s="6">
        <v>0</v>
      </c>
      <c r="Q146" s="6">
        <v>0</v>
      </c>
      <c r="R146" s="6">
        <v>4439734.4808320152</v>
      </c>
      <c r="S146" s="6">
        <v>0</v>
      </c>
      <c r="T146" s="6">
        <v>0</v>
      </c>
      <c r="U146" s="6">
        <v>1762700.730245231</v>
      </c>
      <c r="V146" s="7">
        <f t="shared" si="2"/>
        <v>101076297.85665636</v>
      </c>
    </row>
    <row r="147" spans="1:22" x14ac:dyDescent="0.25">
      <c r="A147" s="4" t="s">
        <v>5</v>
      </c>
      <c r="B147" s="4" t="s">
        <v>225</v>
      </c>
      <c r="C147" s="4" t="s">
        <v>125</v>
      </c>
      <c r="D147" s="4" t="s">
        <v>126</v>
      </c>
      <c r="E147" s="15" t="s">
        <v>281</v>
      </c>
      <c r="F147" s="15" t="s">
        <v>767</v>
      </c>
      <c r="G147" s="5">
        <v>0</v>
      </c>
      <c r="H147" s="5">
        <v>0</v>
      </c>
      <c r="I147" s="5">
        <v>140876775.44040477</v>
      </c>
      <c r="J147" s="5">
        <v>9426284.0633483995</v>
      </c>
      <c r="K147" s="5">
        <v>2598861.2217195001</v>
      </c>
      <c r="L147" s="5">
        <v>0</v>
      </c>
      <c r="M147" s="5">
        <v>0</v>
      </c>
      <c r="N147" s="6">
        <v>60092916.925300121</v>
      </c>
      <c r="O147" s="6">
        <v>0</v>
      </c>
      <c r="P147" s="6">
        <v>0</v>
      </c>
      <c r="Q147" s="6">
        <v>0</v>
      </c>
      <c r="R147" s="6">
        <v>10817417.838470919</v>
      </c>
      <c r="S147" s="6">
        <v>0</v>
      </c>
      <c r="T147" s="6">
        <v>0</v>
      </c>
      <c r="U147" s="6">
        <v>4294822.2254199134</v>
      </c>
      <c r="V147" s="7">
        <f t="shared" si="2"/>
        <v>228107077.71466362</v>
      </c>
    </row>
    <row r="148" spans="1:22" x14ac:dyDescent="0.25">
      <c r="A148" s="4" t="s">
        <v>5</v>
      </c>
      <c r="B148" s="4" t="s">
        <v>225</v>
      </c>
      <c r="C148" s="4" t="s">
        <v>125</v>
      </c>
      <c r="D148" s="4" t="s">
        <v>126</v>
      </c>
      <c r="E148" s="15" t="s">
        <v>282</v>
      </c>
      <c r="F148" s="15" t="s">
        <v>768</v>
      </c>
      <c r="G148" s="5">
        <v>0</v>
      </c>
      <c r="H148" s="5">
        <v>0</v>
      </c>
      <c r="I148" s="5">
        <v>8751612.3552820794</v>
      </c>
      <c r="J148" s="5">
        <v>690627.57466063998</v>
      </c>
      <c r="K148" s="5">
        <v>218386.15384615</v>
      </c>
      <c r="L148" s="5">
        <v>0</v>
      </c>
      <c r="M148" s="5">
        <v>0</v>
      </c>
      <c r="N148" s="6">
        <v>4546034.1139740422</v>
      </c>
      <c r="O148" s="6">
        <v>0</v>
      </c>
      <c r="P148" s="6">
        <v>0</v>
      </c>
      <c r="Q148" s="6">
        <v>0</v>
      </c>
      <c r="R148" s="6">
        <v>680720.61096496391</v>
      </c>
      <c r="S148" s="6">
        <v>0</v>
      </c>
      <c r="T148" s="6">
        <v>0</v>
      </c>
      <c r="U148" s="6">
        <v>270318.18433485518</v>
      </c>
      <c r="V148" s="7">
        <f t="shared" si="2"/>
        <v>15157698.993062731</v>
      </c>
    </row>
    <row r="149" spans="1:22" ht="30" x14ac:dyDescent="0.25">
      <c r="A149" s="4" t="s">
        <v>5</v>
      </c>
      <c r="B149" s="4" t="s">
        <v>225</v>
      </c>
      <c r="C149" s="4" t="s">
        <v>138</v>
      </c>
      <c r="D149" s="4" t="s">
        <v>139</v>
      </c>
      <c r="E149" s="15" t="s">
        <v>283</v>
      </c>
      <c r="F149" s="15" t="s">
        <v>767</v>
      </c>
      <c r="G149" s="5">
        <v>0</v>
      </c>
      <c r="H149" s="5">
        <v>0</v>
      </c>
      <c r="I149" s="5">
        <v>77433929.178965747</v>
      </c>
      <c r="J149" s="5">
        <v>7122686.5610859003</v>
      </c>
      <c r="K149" s="5">
        <v>3248589.7647059001</v>
      </c>
      <c r="L149" s="5">
        <v>0</v>
      </c>
      <c r="M149" s="5">
        <v>0</v>
      </c>
      <c r="N149" s="6">
        <v>34534008.467619106</v>
      </c>
      <c r="O149" s="6">
        <v>0</v>
      </c>
      <c r="P149" s="6">
        <v>0</v>
      </c>
      <c r="Q149" s="6">
        <v>-2176877.0124754086</v>
      </c>
      <c r="R149" s="6">
        <v>0</v>
      </c>
      <c r="S149" s="6">
        <v>0</v>
      </c>
      <c r="T149" s="6">
        <v>0</v>
      </c>
      <c r="U149" s="6">
        <v>1949145.3</v>
      </c>
      <c r="V149" s="7">
        <f t="shared" si="2"/>
        <v>122111482.25990124</v>
      </c>
    </row>
    <row r="150" spans="1:22" x14ac:dyDescent="0.25">
      <c r="A150" s="4" t="s">
        <v>5</v>
      </c>
      <c r="B150" s="4" t="s">
        <v>225</v>
      </c>
      <c r="C150" s="4" t="s">
        <v>162</v>
      </c>
      <c r="D150" s="4" t="s">
        <v>163</v>
      </c>
      <c r="E150" s="15" t="s">
        <v>284</v>
      </c>
      <c r="F150" s="15" t="s">
        <v>767</v>
      </c>
      <c r="G150" s="5">
        <v>0</v>
      </c>
      <c r="H150" s="5">
        <v>0</v>
      </c>
      <c r="I150" s="5">
        <v>33659785.336777054</v>
      </c>
      <c r="J150" s="5">
        <v>1421508.4615384999</v>
      </c>
      <c r="K150" s="5">
        <v>758110.79638008995</v>
      </c>
      <c r="L150" s="5">
        <v>0</v>
      </c>
      <c r="M150" s="5">
        <v>0</v>
      </c>
      <c r="N150" s="6">
        <v>8973647.5731942356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990880.20000000007</v>
      </c>
      <c r="V150" s="7">
        <f t="shared" si="2"/>
        <v>45803932.367889881</v>
      </c>
    </row>
    <row r="151" spans="1:22" x14ac:dyDescent="0.25">
      <c r="A151" s="4" t="s">
        <v>5</v>
      </c>
      <c r="B151" s="4" t="s">
        <v>225</v>
      </c>
      <c r="C151" s="4" t="s">
        <v>285</v>
      </c>
      <c r="D151" s="4" t="s">
        <v>286</v>
      </c>
      <c r="E151" s="15" t="s">
        <v>287</v>
      </c>
      <c r="F151" s="15" t="s">
        <v>767</v>
      </c>
      <c r="G151" s="5">
        <v>0</v>
      </c>
      <c r="H151" s="5">
        <v>0</v>
      </c>
      <c r="I151" s="5">
        <v>58773399.134399742</v>
      </c>
      <c r="J151" s="5">
        <v>3973972.8144796998</v>
      </c>
      <c r="K151" s="5">
        <v>1945210.5520362</v>
      </c>
      <c r="L151" s="5">
        <v>0</v>
      </c>
      <c r="M151" s="5">
        <v>0</v>
      </c>
      <c r="N151" s="6">
        <v>22596261.429073077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1245870</v>
      </c>
      <c r="V151" s="7">
        <f t="shared" si="2"/>
        <v>88534713.929988727</v>
      </c>
    </row>
    <row r="152" spans="1:22" ht="30" x14ac:dyDescent="0.25">
      <c r="A152" s="4" t="s">
        <v>5</v>
      </c>
      <c r="B152" s="4" t="s">
        <v>225</v>
      </c>
      <c r="C152" s="4" t="s">
        <v>196</v>
      </c>
      <c r="D152" s="4" t="s">
        <v>197</v>
      </c>
      <c r="E152" s="15" t="s">
        <v>288</v>
      </c>
      <c r="F152" s="15" t="s">
        <v>767</v>
      </c>
      <c r="G152" s="5">
        <v>0</v>
      </c>
      <c r="H152" s="5">
        <v>0</v>
      </c>
      <c r="I152" s="5">
        <v>76060533.799160808</v>
      </c>
      <c r="J152" s="5">
        <v>4511259.3665158004</v>
      </c>
      <c r="K152" s="5">
        <v>2588409.3846153999</v>
      </c>
      <c r="L152" s="5">
        <v>0</v>
      </c>
      <c r="M152" s="5">
        <v>0</v>
      </c>
      <c r="N152" s="6">
        <v>29793014.417807162</v>
      </c>
      <c r="O152" s="6">
        <v>0</v>
      </c>
      <c r="P152" s="6">
        <v>0</v>
      </c>
      <c r="Q152" s="6">
        <v>-9540353.9856124576</v>
      </c>
      <c r="R152" s="6">
        <v>0</v>
      </c>
      <c r="S152" s="6">
        <v>0</v>
      </c>
      <c r="T152" s="6">
        <v>0</v>
      </c>
      <c r="U152" s="6">
        <v>2045406.8869236915</v>
      </c>
      <c r="V152" s="7">
        <f t="shared" si="2"/>
        <v>105458269.86941041</v>
      </c>
    </row>
    <row r="153" spans="1:22" ht="30" x14ac:dyDescent="0.25">
      <c r="A153" s="4" t="s">
        <v>5</v>
      </c>
      <c r="B153" s="4" t="s">
        <v>225</v>
      </c>
      <c r="C153" s="4" t="s">
        <v>196</v>
      </c>
      <c r="D153" s="4" t="s">
        <v>197</v>
      </c>
      <c r="E153" s="15" t="s">
        <v>289</v>
      </c>
      <c r="F153" s="15" t="s">
        <v>767</v>
      </c>
      <c r="G153" s="5">
        <v>0</v>
      </c>
      <c r="H153" s="5">
        <v>0</v>
      </c>
      <c r="I153" s="5">
        <v>33531385.706572931</v>
      </c>
      <c r="J153" s="5">
        <v>3943207.1583711002</v>
      </c>
      <c r="K153" s="5">
        <v>1777621.7828054</v>
      </c>
      <c r="L153" s="5">
        <v>0</v>
      </c>
      <c r="M153" s="5">
        <v>0</v>
      </c>
      <c r="N153" s="6">
        <v>24415535.343148604</v>
      </c>
      <c r="O153" s="6">
        <v>0</v>
      </c>
      <c r="P153" s="6">
        <v>0</v>
      </c>
      <c r="Q153" s="6">
        <v>6966141.8429975212</v>
      </c>
      <c r="R153" s="6">
        <v>0</v>
      </c>
      <c r="S153" s="6">
        <v>0</v>
      </c>
      <c r="T153" s="6">
        <v>0</v>
      </c>
      <c r="U153" s="6">
        <v>877656.67307630891</v>
      </c>
      <c r="V153" s="7">
        <f t="shared" si="2"/>
        <v>71511548.506971866</v>
      </c>
    </row>
    <row r="154" spans="1:22" x14ac:dyDescent="0.25">
      <c r="A154" s="4" t="s">
        <v>5</v>
      </c>
      <c r="B154" s="4" t="s">
        <v>225</v>
      </c>
      <c r="C154" s="4" t="s">
        <v>57</v>
      </c>
      <c r="D154" s="4" t="s">
        <v>58</v>
      </c>
      <c r="E154" s="15" t="s">
        <v>290</v>
      </c>
      <c r="F154" s="15" t="s">
        <v>767</v>
      </c>
      <c r="G154" s="5">
        <v>0</v>
      </c>
      <c r="H154" s="5">
        <v>0</v>
      </c>
      <c r="I154" s="5">
        <v>14249643.649617255</v>
      </c>
      <c r="J154" s="5">
        <v>1185499.7466062999</v>
      </c>
      <c r="K154" s="5">
        <v>655559.96380091005</v>
      </c>
      <c r="L154" s="5">
        <v>0</v>
      </c>
      <c r="M154" s="5">
        <v>0</v>
      </c>
      <c r="N154" s="6">
        <v>6910145.8407335449</v>
      </c>
      <c r="O154" s="6">
        <v>0</v>
      </c>
      <c r="P154" s="6">
        <v>0</v>
      </c>
      <c r="Q154" s="6">
        <v>-670939.27982818568</v>
      </c>
      <c r="R154" s="6">
        <v>0</v>
      </c>
      <c r="S154" s="6">
        <v>0</v>
      </c>
      <c r="T154" s="6">
        <v>0</v>
      </c>
      <c r="U154" s="6">
        <v>448643.77446353139</v>
      </c>
      <c r="V154" s="7">
        <f t="shared" si="2"/>
        <v>22778553.695393354</v>
      </c>
    </row>
    <row r="155" spans="1:22" x14ac:dyDescent="0.25">
      <c r="A155" s="4" t="s">
        <v>5</v>
      </c>
      <c r="B155" s="4" t="s">
        <v>225</v>
      </c>
      <c r="C155" s="4" t="s">
        <v>57</v>
      </c>
      <c r="D155" s="4" t="s">
        <v>58</v>
      </c>
      <c r="E155" s="15" t="s">
        <v>291</v>
      </c>
      <c r="F155" s="15" t="s">
        <v>767</v>
      </c>
      <c r="G155" s="5">
        <v>0</v>
      </c>
      <c r="H155" s="5">
        <v>0</v>
      </c>
      <c r="I155" s="5">
        <v>57933643.939242773</v>
      </c>
      <c r="J155" s="5">
        <v>4206953.9366515996</v>
      </c>
      <c r="K155" s="5">
        <v>2061785.6018099</v>
      </c>
      <c r="L155" s="5">
        <v>0</v>
      </c>
      <c r="M155" s="5">
        <v>0</v>
      </c>
      <c r="N155" s="6">
        <v>29235580.753002748</v>
      </c>
      <c r="O155" s="6">
        <v>0</v>
      </c>
      <c r="P155" s="6">
        <v>0</v>
      </c>
      <c r="Q155" s="6">
        <v>6273839.4742309004</v>
      </c>
      <c r="R155" s="6">
        <v>0</v>
      </c>
      <c r="S155" s="6">
        <v>0</v>
      </c>
      <c r="T155" s="6">
        <v>0</v>
      </c>
      <c r="U155" s="6">
        <v>1824015.3455364686</v>
      </c>
      <c r="V155" s="7">
        <f t="shared" si="2"/>
        <v>101535819.05047439</v>
      </c>
    </row>
    <row r="156" spans="1:22" x14ac:dyDescent="0.25">
      <c r="A156" s="4" t="s">
        <v>5</v>
      </c>
      <c r="B156" s="4" t="s">
        <v>225</v>
      </c>
      <c r="C156" s="4" t="s">
        <v>292</v>
      </c>
      <c r="D156" s="4" t="s">
        <v>293</v>
      </c>
      <c r="E156" s="15" t="s">
        <v>294</v>
      </c>
      <c r="F156" s="15" t="s">
        <v>767</v>
      </c>
      <c r="G156" s="5">
        <v>0</v>
      </c>
      <c r="H156" s="5">
        <v>0</v>
      </c>
      <c r="I156" s="5">
        <v>153290285.94869101</v>
      </c>
      <c r="J156" s="5">
        <v>10570148.135747001</v>
      </c>
      <c r="K156" s="5">
        <v>4600866.0814479999</v>
      </c>
      <c r="L156" s="5">
        <v>0</v>
      </c>
      <c r="M156" s="5">
        <v>0</v>
      </c>
      <c r="N156" s="6">
        <v>69459526.555705547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4526211.78</v>
      </c>
      <c r="V156" s="7">
        <f t="shared" si="2"/>
        <v>242447038.50159156</v>
      </c>
    </row>
    <row r="157" spans="1:22" x14ac:dyDescent="0.25">
      <c r="A157" s="4" t="s">
        <v>5</v>
      </c>
      <c r="B157" s="4" t="s">
        <v>225</v>
      </c>
      <c r="C157" s="4" t="s">
        <v>295</v>
      </c>
      <c r="D157" s="4" t="s">
        <v>296</v>
      </c>
      <c r="E157" s="15" t="s">
        <v>297</v>
      </c>
      <c r="F157" s="15" t="s">
        <v>767</v>
      </c>
      <c r="G157" s="5">
        <v>0</v>
      </c>
      <c r="H157" s="5">
        <v>0</v>
      </c>
      <c r="I157" s="5">
        <v>10742943.563433584</v>
      </c>
      <c r="J157" s="5">
        <v>674725.10407239001</v>
      </c>
      <c r="K157" s="5">
        <v>430592.81447963999</v>
      </c>
      <c r="L157" s="5">
        <v>0</v>
      </c>
      <c r="M157" s="5">
        <v>0</v>
      </c>
      <c r="N157" s="6">
        <v>5305951.4828707464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249490.05552993334</v>
      </c>
      <c r="V157" s="7">
        <f t="shared" si="2"/>
        <v>17403703.020386294</v>
      </c>
    </row>
    <row r="158" spans="1:22" x14ac:dyDescent="0.25">
      <c r="A158" s="4" t="s">
        <v>5</v>
      </c>
      <c r="B158" s="4" t="s">
        <v>225</v>
      </c>
      <c r="C158" s="4" t="s">
        <v>295</v>
      </c>
      <c r="D158" s="4" t="s">
        <v>296</v>
      </c>
      <c r="E158" s="15" t="s">
        <v>298</v>
      </c>
      <c r="F158" s="15" t="s">
        <v>767</v>
      </c>
      <c r="G158" s="5">
        <v>0</v>
      </c>
      <c r="H158" s="5">
        <v>0</v>
      </c>
      <c r="I158" s="5">
        <v>14588764.457082421</v>
      </c>
      <c r="J158" s="5">
        <v>1787688.9502262</v>
      </c>
      <c r="K158" s="5">
        <v>952920.36199094995</v>
      </c>
      <c r="L158" s="5">
        <v>0</v>
      </c>
      <c r="M158" s="5">
        <v>0</v>
      </c>
      <c r="N158" s="6">
        <v>9243788.7953317631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338803.94447006664</v>
      </c>
      <c r="V158" s="7">
        <f t="shared" si="2"/>
        <v>26911966.509101402</v>
      </c>
    </row>
    <row r="159" spans="1:22" x14ac:dyDescent="0.25">
      <c r="A159" s="4" t="s">
        <v>5</v>
      </c>
      <c r="B159" s="4" t="s">
        <v>225</v>
      </c>
      <c r="C159" s="4" t="s">
        <v>299</v>
      </c>
      <c r="D159" s="4" t="s">
        <v>300</v>
      </c>
      <c r="E159" s="15" t="s">
        <v>301</v>
      </c>
      <c r="F159" s="15" t="s">
        <v>767</v>
      </c>
      <c r="G159" s="5">
        <v>0</v>
      </c>
      <c r="H159" s="5">
        <v>0</v>
      </c>
      <c r="I159" s="5">
        <v>66697352.196478933</v>
      </c>
      <c r="J159" s="5">
        <v>5754920.4434388997</v>
      </c>
      <c r="K159" s="5">
        <v>2352658.6696833</v>
      </c>
      <c r="L159" s="5">
        <v>0</v>
      </c>
      <c r="M159" s="5">
        <v>0</v>
      </c>
      <c r="N159" s="6">
        <v>34337353.175464608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1689660.9000000001</v>
      </c>
      <c r="V159" s="7">
        <f t="shared" si="2"/>
        <v>110831945.38506573</v>
      </c>
    </row>
    <row r="160" spans="1:22" x14ac:dyDescent="0.25">
      <c r="A160" s="4" t="s">
        <v>5</v>
      </c>
      <c r="B160" s="4" t="s">
        <v>225</v>
      </c>
      <c r="C160" s="4" t="s">
        <v>302</v>
      </c>
      <c r="D160" s="4" t="s">
        <v>303</v>
      </c>
      <c r="E160" s="15" t="s">
        <v>304</v>
      </c>
      <c r="F160" s="15" t="s">
        <v>767</v>
      </c>
      <c r="G160" s="5">
        <v>0</v>
      </c>
      <c r="H160" s="5">
        <v>0</v>
      </c>
      <c r="I160" s="5">
        <v>16538606.612073123</v>
      </c>
      <c r="J160" s="5">
        <v>666363.44796380994</v>
      </c>
      <c r="K160" s="5">
        <v>370128.88687783002</v>
      </c>
      <c r="L160" s="5">
        <v>0</v>
      </c>
      <c r="M160" s="5">
        <v>0</v>
      </c>
      <c r="N160" s="6">
        <v>4090751.5782563714</v>
      </c>
      <c r="O160" s="6">
        <v>0</v>
      </c>
      <c r="P160" s="6">
        <v>0</v>
      </c>
      <c r="Q160" s="6">
        <v>1066377.7180057392</v>
      </c>
      <c r="R160" s="6">
        <v>0</v>
      </c>
      <c r="S160" s="6">
        <v>0</v>
      </c>
      <c r="T160" s="6">
        <v>0</v>
      </c>
      <c r="U160" s="6">
        <v>458136</v>
      </c>
      <c r="V160" s="7">
        <f t="shared" si="2"/>
        <v>23190364.243176877</v>
      </c>
    </row>
    <row r="161" spans="1:22" ht="30" x14ac:dyDescent="0.25">
      <c r="A161" s="4" t="s">
        <v>5</v>
      </c>
      <c r="B161" s="4" t="s">
        <v>225</v>
      </c>
      <c r="C161" s="4" t="s">
        <v>305</v>
      </c>
      <c r="D161" s="4" t="s">
        <v>306</v>
      </c>
      <c r="E161" s="15" t="s">
        <v>307</v>
      </c>
      <c r="F161" s="15" t="s">
        <v>767</v>
      </c>
      <c r="G161" s="5">
        <v>0</v>
      </c>
      <c r="H161" s="5">
        <v>0</v>
      </c>
      <c r="I161" s="5">
        <v>65835227.946056038</v>
      </c>
      <c r="J161" s="5">
        <v>2620786.2443439001</v>
      </c>
      <c r="K161" s="5">
        <v>1687082.760181</v>
      </c>
      <c r="L161" s="5">
        <v>0</v>
      </c>
      <c r="M161" s="5">
        <v>0</v>
      </c>
      <c r="N161" s="6">
        <v>15491773.961498665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1787305.7061872252</v>
      </c>
      <c r="V161" s="7">
        <f t="shared" si="2"/>
        <v>87422176.618266821</v>
      </c>
    </row>
    <row r="162" spans="1:22" ht="30" x14ac:dyDescent="0.25">
      <c r="A162" s="4" t="s">
        <v>5</v>
      </c>
      <c r="B162" s="4" t="s">
        <v>225</v>
      </c>
      <c r="C162" s="4" t="s">
        <v>305</v>
      </c>
      <c r="D162" s="4" t="s">
        <v>306</v>
      </c>
      <c r="E162" s="15" t="s">
        <v>308</v>
      </c>
      <c r="F162" s="15" t="s">
        <v>767</v>
      </c>
      <c r="G162" s="5">
        <v>0</v>
      </c>
      <c r="H162" s="5">
        <v>0</v>
      </c>
      <c r="I162" s="5">
        <v>43432685.966376916</v>
      </c>
      <c r="J162" s="5">
        <v>2051336.6334842001</v>
      </c>
      <c r="K162" s="5">
        <v>1052035.7737557001</v>
      </c>
      <c r="L162" s="5">
        <v>0</v>
      </c>
      <c r="M162" s="5">
        <v>0</v>
      </c>
      <c r="N162" s="6">
        <v>14139008.22765319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1122461.1003234796</v>
      </c>
      <c r="V162" s="7">
        <f t="shared" si="2"/>
        <v>61797527.701593488</v>
      </c>
    </row>
    <row r="163" spans="1:22" ht="30" x14ac:dyDescent="0.25">
      <c r="A163" s="4" t="s">
        <v>5</v>
      </c>
      <c r="B163" s="4" t="s">
        <v>225</v>
      </c>
      <c r="C163" s="4" t="s">
        <v>305</v>
      </c>
      <c r="D163" s="4" t="s">
        <v>306</v>
      </c>
      <c r="E163" s="15" t="s">
        <v>309</v>
      </c>
      <c r="F163" s="15" t="s">
        <v>767</v>
      </c>
      <c r="G163" s="5">
        <v>0</v>
      </c>
      <c r="H163" s="5">
        <v>0</v>
      </c>
      <c r="I163" s="5">
        <v>53160628.145785585</v>
      </c>
      <c r="J163" s="5">
        <v>3701857.5113122002</v>
      </c>
      <c r="K163" s="5">
        <v>2641007.8823529999</v>
      </c>
      <c r="L163" s="5">
        <v>0</v>
      </c>
      <c r="M163" s="5">
        <v>0</v>
      </c>
      <c r="N163" s="6">
        <v>25990250.702814586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1373867.0734892951</v>
      </c>
      <c r="V163" s="7">
        <f t="shared" si="2"/>
        <v>86867611.315754667</v>
      </c>
    </row>
    <row r="164" spans="1:22" x14ac:dyDescent="0.25">
      <c r="A164" s="4" t="s">
        <v>5</v>
      </c>
      <c r="B164" s="4" t="s">
        <v>225</v>
      </c>
      <c r="C164" s="4" t="s">
        <v>310</v>
      </c>
      <c r="D164" s="4" t="s">
        <v>311</v>
      </c>
      <c r="E164" s="15" t="s">
        <v>312</v>
      </c>
      <c r="F164" s="15" t="s">
        <v>767</v>
      </c>
      <c r="G164" s="5">
        <v>0</v>
      </c>
      <c r="H164" s="5">
        <v>0</v>
      </c>
      <c r="I164" s="5">
        <v>94579167.086974651</v>
      </c>
      <c r="J164" s="5">
        <v>7704405.4208143996</v>
      </c>
      <c r="K164" s="5">
        <v>2559583.2579184999</v>
      </c>
      <c r="L164" s="5">
        <v>0</v>
      </c>
      <c r="M164" s="5">
        <v>0</v>
      </c>
      <c r="N164" s="6">
        <v>41095560.360363424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2650961.8800000004</v>
      </c>
      <c r="V164" s="7">
        <f t="shared" si="2"/>
        <v>148589678.00607097</v>
      </c>
    </row>
    <row r="165" spans="1:22" ht="30" x14ac:dyDescent="0.25">
      <c r="A165" s="4" t="s">
        <v>5</v>
      </c>
      <c r="B165" s="4" t="s">
        <v>225</v>
      </c>
      <c r="C165" s="4" t="s">
        <v>313</v>
      </c>
      <c r="D165" s="4" t="s">
        <v>314</v>
      </c>
      <c r="E165" s="15" t="s">
        <v>315</v>
      </c>
      <c r="F165" s="15" t="s">
        <v>767</v>
      </c>
      <c r="G165" s="5">
        <v>0</v>
      </c>
      <c r="H165" s="5">
        <v>0</v>
      </c>
      <c r="I165" s="5">
        <v>82879799.787408918</v>
      </c>
      <c r="J165" s="5">
        <v>7564641.6832579002</v>
      </c>
      <c r="K165" s="5">
        <v>3570307.8190044998</v>
      </c>
      <c r="L165" s="5">
        <v>0</v>
      </c>
      <c r="M165" s="5">
        <v>0</v>
      </c>
      <c r="N165" s="6">
        <v>47656236.096087769</v>
      </c>
      <c r="O165" s="6">
        <v>0</v>
      </c>
      <c r="P165" s="6">
        <v>0</v>
      </c>
      <c r="Q165" s="6">
        <v>-2821685.8418672485</v>
      </c>
      <c r="R165" s="6">
        <v>0</v>
      </c>
      <c r="S165" s="6">
        <v>0</v>
      </c>
      <c r="T165" s="6">
        <v>0</v>
      </c>
      <c r="U165" s="6">
        <v>2277483.3000000003</v>
      </c>
      <c r="V165" s="7">
        <f t="shared" si="2"/>
        <v>141126782.84389189</v>
      </c>
    </row>
    <row r="166" spans="1:22" x14ac:dyDescent="0.25">
      <c r="A166" s="4" t="s">
        <v>5</v>
      </c>
      <c r="B166" s="4" t="s">
        <v>225</v>
      </c>
      <c r="C166" s="4" t="s">
        <v>316</v>
      </c>
      <c r="D166" s="4" t="s">
        <v>317</v>
      </c>
      <c r="E166" s="15" t="s">
        <v>318</v>
      </c>
      <c r="F166" s="15" t="s">
        <v>767</v>
      </c>
      <c r="G166" s="5">
        <v>0</v>
      </c>
      <c r="H166" s="5">
        <v>0</v>
      </c>
      <c r="I166" s="5">
        <v>134620488.20708805</v>
      </c>
      <c r="J166" s="5">
        <v>11324995.185520001</v>
      </c>
      <c r="K166" s="5">
        <v>6198733.7375565004</v>
      </c>
      <c r="L166" s="5">
        <v>0</v>
      </c>
      <c r="M166" s="5">
        <v>0</v>
      </c>
      <c r="N166" s="6">
        <v>66648890.770624183</v>
      </c>
      <c r="O166" s="6">
        <v>0</v>
      </c>
      <c r="P166" s="6">
        <v>0</v>
      </c>
      <c r="Q166" s="6">
        <v>-6640446.2702553449</v>
      </c>
      <c r="R166" s="6">
        <v>0</v>
      </c>
      <c r="S166" s="6">
        <v>0</v>
      </c>
      <c r="T166" s="6">
        <v>0</v>
      </c>
      <c r="U166" s="6">
        <v>3629149.5600000005</v>
      </c>
      <c r="V166" s="7">
        <f t="shared" si="2"/>
        <v>215781811.19053337</v>
      </c>
    </row>
    <row r="167" spans="1:22" x14ac:dyDescent="0.25">
      <c r="A167" s="4" t="s">
        <v>5</v>
      </c>
      <c r="B167" s="4" t="s">
        <v>225</v>
      </c>
      <c r="C167" s="4" t="s">
        <v>319</v>
      </c>
      <c r="D167" s="4" t="s">
        <v>320</v>
      </c>
      <c r="E167" s="15" t="s">
        <v>321</v>
      </c>
      <c r="F167" s="15" t="s">
        <v>767</v>
      </c>
      <c r="G167" s="5">
        <v>0</v>
      </c>
      <c r="H167" s="5">
        <v>0</v>
      </c>
      <c r="I167" s="5">
        <v>112657854.0959436</v>
      </c>
      <c r="J167" s="5">
        <v>7132651.8190045003</v>
      </c>
      <c r="K167" s="5">
        <v>4157643.6923076999</v>
      </c>
      <c r="L167" s="5">
        <v>0</v>
      </c>
      <c r="M167" s="5">
        <v>0</v>
      </c>
      <c r="N167" s="6">
        <v>49216603.308006823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3207490.2</v>
      </c>
      <c r="V167" s="7">
        <f t="shared" si="2"/>
        <v>176372243.11526263</v>
      </c>
    </row>
    <row r="168" spans="1:22" ht="30" x14ac:dyDescent="0.25">
      <c r="A168" s="4" t="s">
        <v>5</v>
      </c>
      <c r="B168" s="4" t="s">
        <v>225</v>
      </c>
      <c r="C168" s="4" t="s">
        <v>322</v>
      </c>
      <c r="D168" s="4" t="s">
        <v>323</v>
      </c>
      <c r="E168" s="15" t="s">
        <v>324</v>
      </c>
      <c r="F168" s="15" t="s">
        <v>768</v>
      </c>
      <c r="G168" s="5">
        <v>0</v>
      </c>
      <c r="H168" s="5">
        <v>0</v>
      </c>
      <c r="I168" s="5">
        <v>261805636.59147274</v>
      </c>
      <c r="J168" s="5">
        <v>17131218.886877999</v>
      </c>
      <c r="K168" s="5">
        <v>11077591.049774</v>
      </c>
      <c r="L168" s="5">
        <v>0</v>
      </c>
      <c r="M168" s="5">
        <v>0</v>
      </c>
      <c r="N168" s="6">
        <v>97677770.412035078</v>
      </c>
      <c r="O168" s="6">
        <v>0</v>
      </c>
      <c r="P168" s="6">
        <v>0</v>
      </c>
      <c r="Q168" s="6">
        <v>-14586884.60286662</v>
      </c>
      <c r="R168" s="6">
        <v>0</v>
      </c>
      <c r="S168" s="6">
        <v>0</v>
      </c>
      <c r="T168" s="6">
        <v>0</v>
      </c>
      <c r="U168" s="6">
        <v>8593043.7306951154</v>
      </c>
      <c r="V168" s="7">
        <f t="shared" si="2"/>
        <v>381698376.06798828</v>
      </c>
    </row>
    <row r="169" spans="1:22" ht="30" x14ac:dyDescent="0.25">
      <c r="A169" s="4" t="s">
        <v>5</v>
      </c>
      <c r="B169" s="4" t="s">
        <v>225</v>
      </c>
      <c r="C169" s="4" t="s">
        <v>322</v>
      </c>
      <c r="D169" s="4" t="s">
        <v>323</v>
      </c>
      <c r="E169" s="15" t="s">
        <v>325</v>
      </c>
      <c r="F169" s="15" t="s">
        <v>767</v>
      </c>
      <c r="G169" s="5">
        <v>0</v>
      </c>
      <c r="H169" s="5">
        <v>0</v>
      </c>
      <c r="I169" s="5">
        <v>66214075.813921325</v>
      </c>
      <c r="J169" s="5">
        <v>5380545.2307692003</v>
      </c>
      <c r="K169" s="5">
        <v>4165501.0769230998</v>
      </c>
      <c r="L169" s="5">
        <v>0</v>
      </c>
      <c r="M169" s="5">
        <v>0</v>
      </c>
      <c r="N169" s="6">
        <v>44917733.711070575</v>
      </c>
      <c r="O169" s="6">
        <v>0</v>
      </c>
      <c r="P169" s="6">
        <v>0</v>
      </c>
      <c r="Q169" s="6">
        <v>5572390.6821832955</v>
      </c>
      <c r="R169" s="6">
        <v>0</v>
      </c>
      <c r="S169" s="6">
        <v>0</v>
      </c>
      <c r="T169" s="6">
        <v>0</v>
      </c>
      <c r="U169" s="6">
        <v>2145496.529304883</v>
      </c>
      <c r="V169" s="7">
        <f t="shared" si="2"/>
        <v>128395743.04417236</v>
      </c>
    </row>
    <row r="170" spans="1:22" ht="30" x14ac:dyDescent="0.25">
      <c r="A170" s="4" t="s">
        <v>5</v>
      </c>
      <c r="B170" s="4" t="s">
        <v>225</v>
      </c>
      <c r="C170" s="4" t="s">
        <v>109</v>
      </c>
      <c r="D170" s="4" t="s">
        <v>110</v>
      </c>
      <c r="E170" s="15" t="s">
        <v>326</v>
      </c>
      <c r="F170" s="15" t="s">
        <v>768</v>
      </c>
      <c r="G170" s="5">
        <v>0</v>
      </c>
      <c r="H170" s="5">
        <v>0</v>
      </c>
      <c r="I170" s="5">
        <v>86423083.283348098</v>
      </c>
      <c r="J170" s="5">
        <v>7023510.4705881998</v>
      </c>
      <c r="K170" s="5">
        <v>3623250.0090498002</v>
      </c>
      <c r="L170" s="5">
        <v>0</v>
      </c>
      <c r="M170" s="5">
        <v>0</v>
      </c>
      <c r="N170" s="6">
        <v>38868356.936144009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2342505.2870375509</v>
      </c>
      <c r="V170" s="7">
        <f t="shared" si="2"/>
        <v>138280705.98616767</v>
      </c>
    </row>
    <row r="171" spans="1:22" ht="30" x14ac:dyDescent="0.25">
      <c r="A171" s="4" t="s">
        <v>5</v>
      </c>
      <c r="B171" s="4" t="s">
        <v>225</v>
      </c>
      <c r="C171" s="4" t="s">
        <v>109</v>
      </c>
      <c r="D171" s="4" t="s">
        <v>110</v>
      </c>
      <c r="E171" s="15" t="s">
        <v>327</v>
      </c>
      <c r="F171" s="15" t="s">
        <v>767</v>
      </c>
      <c r="G171" s="5">
        <v>0</v>
      </c>
      <c r="H171" s="5">
        <v>0</v>
      </c>
      <c r="I171" s="5">
        <v>31103849.116171032</v>
      </c>
      <c r="J171" s="5">
        <v>1395770.4977376</v>
      </c>
      <c r="K171" s="5">
        <v>584899.63800905005</v>
      </c>
      <c r="L171" s="5">
        <v>0</v>
      </c>
      <c r="M171" s="5">
        <v>0</v>
      </c>
      <c r="N171" s="6">
        <v>8512937.106125854</v>
      </c>
      <c r="O171" s="6">
        <v>0</v>
      </c>
      <c r="P171" s="6">
        <v>0</v>
      </c>
      <c r="Q171" s="6">
        <v>-958173.00884579774</v>
      </c>
      <c r="R171" s="6">
        <v>0</v>
      </c>
      <c r="S171" s="6">
        <v>0</v>
      </c>
      <c r="T171" s="6">
        <v>0</v>
      </c>
      <c r="U171" s="6">
        <v>1074854.8276500625</v>
      </c>
      <c r="V171" s="7">
        <f t="shared" si="2"/>
        <v>41714138.176847801</v>
      </c>
    </row>
    <row r="172" spans="1:22" ht="30" x14ac:dyDescent="0.25">
      <c r="A172" s="4" t="s">
        <v>5</v>
      </c>
      <c r="B172" s="4" t="s">
        <v>225</v>
      </c>
      <c r="C172" s="4" t="s">
        <v>109</v>
      </c>
      <c r="D172" s="4" t="s">
        <v>110</v>
      </c>
      <c r="E172" s="15" t="s">
        <v>328</v>
      </c>
      <c r="F172" s="15" t="s">
        <v>767</v>
      </c>
      <c r="G172" s="5">
        <v>0</v>
      </c>
      <c r="H172" s="5">
        <v>0</v>
      </c>
      <c r="I172" s="5">
        <v>34813339.365009695</v>
      </c>
      <c r="J172" s="5">
        <v>2366704.0542986002</v>
      </c>
      <c r="K172" s="5">
        <v>981854.54298642999</v>
      </c>
      <c r="L172" s="5">
        <v>0</v>
      </c>
      <c r="M172" s="5">
        <v>0</v>
      </c>
      <c r="N172" s="6">
        <v>14291835.926431129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930973.8390449885</v>
      </c>
      <c r="V172" s="7">
        <f t="shared" si="2"/>
        <v>53384707.727770843</v>
      </c>
    </row>
    <row r="173" spans="1:22" ht="30" x14ac:dyDescent="0.25">
      <c r="A173" s="4" t="s">
        <v>5</v>
      </c>
      <c r="B173" s="4" t="s">
        <v>225</v>
      </c>
      <c r="C173" s="4" t="s">
        <v>109</v>
      </c>
      <c r="D173" s="4" t="s">
        <v>110</v>
      </c>
      <c r="E173" s="15" t="s">
        <v>329</v>
      </c>
      <c r="F173" s="15" t="s">
        <v>767</v>
      </c>
      <c r="G173" s="5">
        <v>0</v>
      </c>
      <c r="H173" s="5">
        <v>0</v>
      </c>
      <c r="I173" s="5">
        <v>147721635.95457837</v>
      </c>
      <c r="J173" s="5">
        <v>7740551.2307692003</v>
      </c>
      <c r="K173" s="5">
        <v>3356302.5972850998</v>
      </c>
      <c r="L173" s="5">
        <v>0</v>
      </c>
      <c r="M173" s="5">
        <v>0</v>
      </c>
      <c r="N173" s="6">
        <v>52717674.164278693</v>
      </c>
      <c r="O173" s="6">
        <v>0</v>
      </c>
      <c r="P173" s="6">
        <v>0</v>
      </c>
      <c r="Q173" s="6">
        <v>-8616357.132518949</v>
      </c>
      <c r="R173" s="6">
        <v>0</v>
      </c>
      <c r="S173" s="6">
        <v>0</v>
      </c>
      <c r="T173" s="6">
        <v>0</v>
      </c>
      <c r="U173" s="6">
        <v>4062932.1262673978</v>
      </c>
      <c r="V173" s="7">
        <f t="shared" si="2"/>
        <v>206982738.94065979</v>
      </c>
    </row>
    <row r="174" spans="1:22" x14ac:dyDescent="0.25">
      <c r="A174" s="4" t="s">
        <v>5</v>
      </c>
      <c r="B174" s="4" t="s">
        <v>225</v>
      </c>
      <c r="C174" s="4" t="s">
        <v>141</v>
      </c>
      <c r="D174" s="4" t="s">
        <v>142</v>
      </c>
      <c r="E174" s="15" t="s">
        <v>330</v>
      </c>
      <c r="F174" s="15" t="s">
        <v>767</v>
      </c>
      <c r="G174" s="5">
        <v>0</v>
      </c>
      <c r="H174" s="5">
        <v>0</v>
      </c>
      <c r="I174" s="5">
        <v>40242234.616491042</v>
      </c>
      <c r="J174" s="5">
        <v>3970513.2217195001</v>
      </c>
      <c r="K174" s="5">
        <v>2240273.9457013002</v>
      </c>
      <c r="L174" s="5">
        <v>0</v>
      </c>
      <c r="M174" s="5">
        <v>0</v>
      </c>
      <c r="N174" s="6">
        <v>20511902.916965984</v>
      </c>
      <c r="O174" s="6">
        <v>0</v>
      </c>
      <c r="P174" s="6">
        <v>0</v>
      </c>
      <c r="Q174" s="6">
        <v>-19023187.268682349</v>
      </c>
      <c r="R174" s="6">
        <v>0</v>
      </c>
      <c r="S174" s="6">
        <v>0</v>
      </c>
      <c r="T174" s="6">
        <v>0</v>
      </c>
      <c r="U174" s="6">
        <v>1287608.7600000002</v>
      </c>
      <c r="V174" s="7">
        <f t="shared" si="2"/>
        <v>49229346.192195483</v>
      </c>
    </row>
    <row r="175" spans="1:22" x14ac:dyDescent="0.25">
      <c r="A175" s="4" t="s">
        <v>5</v>
      </c>
      <c r="B175" s="4" t="s">
        <v>225</v>
      </c>
      <c r="C175" s="4" t="s">
        <v>331</v>
      </c>
      <c r="D175" s="4" t="s">
        <v>332</v>
      </c>
      <c r="E175" s="15" t="s">
        <v>333</v>
      </c>
      <c r="F175" s="15" t="s">
        <v>768</v>
      </c>
      <c r="G175" s="5">
        <v>0</v>
      </c>
      <c r="H175" s="5">
        <v>0</v>
      </c>
      <c r="I175" s="5">
        <v>6756565.147887012</v>
      </c>
      <c r="J175" s="5">
        <v>189093.84615383999</v>
      </c>
      <c r="K175" s="5">
        <v>52568.018099547997</v>
      </c>
      <c r="L175" s="5">
        <v>0</v>
      </c>
      <c r="M175" s="5">
        <v>0</v>
      </c>
      <c r="N175" s="6">
        <v>1579685.1253215435</v>
      </c>
      <c r="O175" s="6">
        <v>0</v>
      </c>
      <c r="P175" s="6">
        <v>0</v>
      </c>
      <c r="Q175" s="6">
        <v>481194.86188134179</v>
      </c>
      <c r="R175" s="6">
        <v>0</v>
      </c>
      <c r="S175" s="6">
        <v>0</v>
      </c>
      <c r="T175" s="6">
        <v>0</v>
      </c>
      <c r="U175" s="6">
        <v>224358.30666668338</v>
      </c>
      <c r="V175" s="7">
        <f t="shared" si="2"/>
        <v>9283465.3060099687</v>
      </c>
    </row>
    <row r="176" spans="1:22" x14ac:dyDescent="0.25">
      <c r="A176" s="4" t="s">
        <v>5</v>
      </c>
      <c r="B176" s="4" t="s">
        <v>225</v>
      </c>
      <c r="C176" s="4" t="s">
        <v>331</v>
      </c>
      <c r="D176" s="4" t="s">
        <v>332</v>
      </c>
      <c r="E176" s="15" t="s">
        <v>334</v>
      </c>
      <c r="F176" s="15" t="s">
        <v>768</v>
      </c>
      <c r="G176" s="5">
        <v>0</v>
      </c>
      <c r="H176" s="5">
        <v>0</v>
      </c>
      <c r="I176" s="5">
        <v>266582725.77683988</v>
      </c>
      <c r="J176" s="5">
        <v>31090432.425338998</v>
      </c>
      <c r="K176" s="5">
        <v>15041706.714932</v>
      </c>
      <c r="L176" s="5">
        <v>0</v>
      </c>
      <c r="M176" s="5">
        <v>0</v>
      </c>
      <c r="N176" s="6">
        <v>164624675.453778</v>
      </c>
      <c r="O176" s="6">
        <v>0</v>
      </c>
      <c r="P176" s="6">
        <v>0</v>
      </c>
      <c r="Q176" s="6">
        <v>-14644867.07320207</v>
      </c>
      <c r="R176" s="6">
        <v>0</v>
      </c>
      <c r="S176" s="6">
        <v>0</v>
      </c>
      <c r="T176" s="6">
        <v>0</v>
      </c>
      <c r="U176" s="6">
        <v>8852138.2733333167</v>
      </c>
      <c r="V176" s="7">
        <f t="shared" si="2"/>
        <v>471546811.57102019</v>
      </c>
    </row>
    <row r="177" spans="1:22" x14ac:dyDescent="0.25">
      <c r="A177" s="4" t="s">
        <v>5</v>
      </c>
      <c r="B177" s="4" t="s">
        <v>225</v>
      </c>
      <c r="C177" s="4" t="s">
        <v>43</v>
      </c>
      <c r="D177" s="4" t="s">
        <v>44</v>
      </c>
      <c r="E177" s="15" t="s">
        <v>335</v>
      </c>
      <c r="F177" s="15" t="s">
        <v>767</v>
      </c>
      <c r="G177" s="5">
        <v>0</v>
      </c>
      <c r="H177" s="5">
        <v>0</v>
      </c>
      <c r="I177" s="5">
        <v>130674054.37802427</v>
      </c>
      <c r="J177" s="5">
        <v>10033171.728506999</v>
      </c>
      <c r="K177" s="5">
        <v>3876088.5248869001</v>
      </c>
      <c r="L177" s="5">
        <v>0</v>
      </c>
      <c r="M177" s="5">
        <v>0</v>
      </c>
      <c r="N177" s="6">
        <v>53466812.843952693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3814496.3353365422</v>
      </c>
      <c r="V177" s="7">
        <f t="shared" si="2"/>
        <v>201864623.81070739</v>
      </c>
    </row>
    <row r="178" spans="1:22" x14ac:dyDescent="0.25">
      <c r="A178" s="4" t="s">
        <v>5</v>
      </c>
      <c r="B178" s="4" t="s">
        <v>225</v>
      </c>
      <c r="C178" s="4" t="s">
        <v>43</v>
      </c>
      <c r="D178" s="4" t="s">
        <v>44</v>
      </c>
      <c r="E178" s="15" t="s">
        <v>336</v>
      </c>
      <c r="F178" s="15" t="s">
        <v>768</v>
      </c>
      <c r="G178" s="5">
        <v>0</v>
      </c>
      <c r="H178" s="5">
        <v>0</v>
      </c>
      <c r="I178" s="5">
        <v>97198420.650766343</v>
      </c>
      <c r="J178" s="5">
        <v>11609586.850679001</v>
      </c>
      <c r="K178" s="5">
        <v>4616853.3484162996</v>
      </c>
      <c r="L178" s="5">
        <v>0</v>
      </c>
      <c r="M178" s="5">
        <v>0</v>
      </c>
      <c r="N178" s="6">
        <v>66320731.321259499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2875079.7026470294</v>
      </c>
      <c r="V178" s="7">
        <f t="shared" si="2"/>
        <v>182620671.87376815</v>
      </c>
    </row>
    <row r="179" spans="1:22" x14ac:dyDescent="0.25">
      <c r="A179" s="4" t="s">
        <v>5</v>
      </c>
      <c r="B179" s="4" t="s">
        <v>225</v>
      </c>
      <c r="C179" s="4" t="s">
        <v>43</v>
      </c>
      <c r="D179" s="4" t="s">
        <v>44</v>
      </c>
      <c r="E179" s="15" t="s">
        <v>337</v>
      </c>
      <c r="F179" s="15" t="s">
        <v>767</v>
      </c>
      <c r="G179" s="5">
        <v>0</v>
      </c>
      <c r="H179" s="5">
        <v>0</v>
      </c>
      <c r="I179" s="5">
        <v>16478272.30939904</v>
      </c>
      <c r="J179" s="5">
        <v>1121816.8054299001</v>
      </c>
      <c r="K179" s="5">
        <v>391227.93665157998</v>
      </c>
      <c r="L179" s="5">
        <v>0</v>
      </c>
      <c r="M179" s="5">
        <v>0</v>
      </c>
      <c r="N179" s="6">
        <v>5258723.0089860428</v>
      </c>
      <c r="O179" s="6">
        <v>0</v>
      </c>
      <c r="P179" s="6">
        <v>0</v>
      </c>
      <c r="Q179" s="6">
        <v>-2517181.4186673858</v>
      </c>
      <c r="R179" s="6">
        <v>0</v>
      </c>
      <c r="S179" s="6">
        <v>0</v>
      </c>
      <c r="T179" s="6">
        <v>0</v>
      </c>
      <c r="U179" s="6">
        <v>581304.00201642839</v>
      </c>
      <c r="V179" s="7">
        <f t="shared" si="2"/>
        <v>21314162.643815607</v>
      </c>
    </row>
    <row r="180" spans="1:22" x14ac:dyDescent="0.25">
      <c r="A180" s="4" t="s">
        <v>5</v>
      </c>
      <c r="B180" s="4" t="s">
        <v>225</v>
      </c>
      <c r="C180" s="4" t="s">
        <v>208</v>
      </c>
      <c r="D180" s="4" t="s">
        <v>209</v>
      </c>
      <c r="E180" s="15" t="s">
        <v>338</v>
      </c>
      <c r="F180" s="15" t="s">
        <v>768</v>
      </c>
      <c r="G180" s="5">
        <v>0</v>
      </c>
      <c r="H180" s="5">
        <v>0</v>
      </c>
      <c r="I180" s="5">
        <v>34982086.963453293</v>
      </c>
      <c r="J180" s="5">
        <v>3401869.6380091002</v>
      </c>
      <c r="K180" s="5">
        <v>2018172.8778280001</v>
      </c>
      <c r="L180" s="5">
        <v>0</v>
      </c>
      <c r="M180" s="5">
        <v>0</v>
      </c>
      <c r="N180" s="6">
        <v>24022013.388609603</v>
      </c>
      <c r="O180" s="6">
        <v>0</v>
      </c>
      <c r="P180" s="6">
        <v>0</v>
      </c>
      <c r="Q180" s="6">
        <v>10454972.914134935</v>
      </c>
      <c r="R180" s="6">
        <v>0</v>
      </c>
      <c r="S180" s="6">
        <v>0</v>
      </c>
      <c r="T180" s="6">
        <v>0</v>
      </c>
      <c r="U180" s="6">
        <v>1228410.4892276067</v>
      </c>
      <c r="V180" s="7">
        <f t="shared" si="2"/>
        <v>76107526.271262541</v>
      </c>
    </row>
    <row r="181" spans="1:22" x14ac:dyDescent="0.25">
      <c r="A181" s="4" t="s">
        <v>5</v>
      </c>
      <c r="B181" s="4" t="s">
        <v>225</v>
      </c>
      <c r="C181" s="4" t="s">
        <v>208</v>
      </c>
      <c r="D181" s="4" t="s">
        <v>209</v>
      </c>
      <c r="E181" s="15" t="s">
        <v>339</v>
      </c>
      <c r="F181" s="15" t="s">
        <v>768</v>
      </c>
      <c r="G181" s="5">
        <v>0</v>
      </c>
      <c r="H181" s="5">
        <v>0</v>
      </c>
      <c r="I181" s="5">
        <v>70321652.044150025</v>
      </c>
      <c r="J181" s="5">
        <v>7159643.4841628997</v>
      </c>
      <c r="K181" s="5">
        <v>3246400.3438913999</v>
      </c>
      <c r="L181" s="5">
        <v>0</v>
      </c>
      <c r="M181" s="5">
        <v>0</v>
      </c>
      <c r="N181" s="6">
        <v>47936155.258546099</v>
      </c>
      <c r="O181" s="6">
        <v>0</v>
      </c>
      <c r="P181" s="6">
        <v>0</v>
      </c>
      <c r="Q181" s="6">
        <v>-13319354.247163545</v>
      </c>
      <c r="R181" s="6">
        <v>0</v>
      </c>
      <c r="S181" s="6">
        <v>0</v>
      </c>
      <c r="T181" s="6">
        <v>0</v>
      </c>
      <c r="U181" s="6">
        <v>2469373.9707723935</v>
      </c>
      <c r="V181" s="7">
        <f t="shared" si="2"/>
        <v>117813870.85435927</v>
      </c>
    </row>
    <row r="182" spans="1:22" x14ac:dyDescent="0.25">
      <c r="A182" s="4" t="s">
        <v>5</v>
      </c>
      <c r="B182" s="4" t="s">
        <v>225</v>
      </c>
      <c r="C182" s="4" t="s">
        <v>340</v>
      </c>
      <c r="D182" s="4" t="s">
        <v>341</v>
      </c>
      <c r="E182" s="15" t="s">
        <v>342</v>
      </c>
      <c r="F182" s="15" t="s">
        <v>767</v>
      </c>
      <c r="G182" s="5">
        <v>0</v>
      </c>
      <c r="H182" s="5">
        <v>0</v>
      </c>
      <c r="I182" s="5">
        <v>11257663.468395809</v>
      </c>
      <c r="J182" s="5">
        <v>1222618.0542987001</v>
      </c>
      <c r="K182" s="5">
        <v>595152.90497737995</v>
      </c>
      <c r="L182" s="5">
        <v>0</v>
      </c>
      <c r="M182" s="5">
        <v>0</v>
      </c>
      <c r="N182" s="6">
        <v>6676240.5076385885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366739.02828099433</v>
      </c>
      <c r="V182" s="7">
        <f t="shared" si="2"/>
        <v>20118413.963591471</v>
      </c>
    </row>
    <row r="183" spans="1:22" x14ac:dyDescent="0.25">
      <c r="A183" s="4" t="s">
        <v>5</v>
      </c>
      <c r="B183" s="4" t="s">
        <v>225</v>
      </c>
      <c r="C183" s="4" t="s">
        <v>340</v>
      </c>
      <c r="D183" s="4" t="s">
        <v>341</v>
      </c>
      <c r="E183" s="15" t="s">
        <v>343</v>
      </c>
      <c r="F183" s="15" t="s">
        <v>767</v>
      </c>
      <c r="G183" s="5">
        <v>0</v>
      </c>
      <c r="H183" s="5">
        <v>0</v>
      </c>
      <c r="I183" s="5">
        <v>171264744.735421</v>
      </c>
      <c r="J183" s="5">
        <v>11655291.104072001</v>
      </c>
      <c r="K183" s="5">
        <v>6315887.5022625001</v>
      </c>
      <c r="L183" s="5">
        <v>0</v>
      </c>
      <c r="M183" s="5">
        <v>0</v>
      </c>
      <c r="N183" s="6">
        <v>98783237.174708486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5579263.0717190057</v>
      </c>
      <c r="V183" s="7">
        <f t="shared" si="2"/>
        <v>293598423.58818299</v>
      </c>
    </row>
    <row r="184" spans="1:22" ht="30" x14ac:dyDescent="0.25">
      <c r="A184" s="4" t="s">
        <v>5</v>
      </c>
      <c r="B184" s="4" t="s">
        <v>225</v>
      </c>
      <c r="C184" s="4" t="s">
        <v>344</v>
      </c>
      <c r="D184" s="4" t="s">
        <v>345</v>
      </c>
      <c r="E184" s="15" t="s">
        <v>346</v>
      </c>
      <c r="F184" s="15" t="s">
        <v>767</v>
      </c>
      <c r="G184" s="5">
        <v>0</v>
      </c>
      <c r="H184" s="5">
        <v>0</v>
      </c>
      <c r="I184" s="5">
        <v>54419743.33417362</v>
      </c>
      <c r="J184" s="5">
        <v>3146152.9321266999</v>
      </c>
      <c r="K184" s="5">
        <v>2708161.1855203002</v>
      </c>
      <c r="L184" s="5">
        <v>0</v>
      </c>
      <c r="M184" s="5">
        <v>0</v>
      </c>
      <c r="N184" s="6">
        <v>22062456.095663361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1300194.9727112893</v>
      </c>
      <c r="V184" s="7">
        <f t="shared" si="2"/>
        <v>83636708.520195276</v>
      </c>
    </row>
    <row r="185" spans="1:22" ht="30" x14ac:dyDescent="0.25">
      <c r="A185" s="4" t="s">
        <v>5</v>
      </c>
      <c r="B185" s="4" t="s">
        <v>225</v>
      </c>
      <c r="C185" s="4" t="s">
        <v>344</v>
      </c>
      <c r="D185" s="4" t="s">
        <v>345</v>
      </c>
      <c r="E185" s="15" t="s">
        <v>347</v>
      </c>
      <c r="F185" s="15" t="s">
        <v>767</v>
      </c>
      <c r="G185" s="5">
        <v>0</v>
      </c>
      <c r="H185" s="5">
        <v>0</v>
      </c>
      <c r="I185" s="5">
        <v>45403371.498211414</v>
      </c>
      <c r="J185" s="5">
        <v>3355026.3891403</v>
      </c>
      <c r="K185" s="5">
        <v>2730757.719457</v>
      </c>
      <c r="L185" s="5">
        <v>0</v>
      </c>
      <c r="M185" s="5">
        <v>0</v>
      </c>
      <c r="N185" s="6">
        <v>23615345.450409628</v>
      </c>
      <c r="O185" s="6">
        <v>0</v>
      </c>
      <c r="P185" s="6">
        <v>0</v>
      </c>
      <c r="Q185" s="6">
        <v>8866758.2876586914</v>
      </c>
      <c r="R185" s="6">
        <v>0</v>
      </c>
      <c r="S185" s="6">
        <v>0</v>
      </c>
      <c r="T185" s="6">
        <v>0</v>
      </c>
      <c r="U185" s="6">
        <v>1084776.0711331177</v>
      </c>
      <c r="V185" s="7">
        <f t="shared" si="2"/>
        <v>85056035.416010156</v>
      </c>
    </row>
    <row r="186" spans="1:22" ht="30" x14ac:dyDescent="0.25">
      <c r="A186" s="4" t="s">
        <v>5</v>
      </c>
      <c r="B186" s="4" t="s">
        <v>225</v>
      </c>
      <c r="C186" s="4" t="s">
        <v>344</v>
      </c>
      <c r="D186" s="4" t="s">
        <v>345</v>
      </c>
      <c r="E186" s="15" t="s">
        <v>348</v>
      </c>
      <c r="F186" s="15" t="s">
        <v>767</v>
      </c>
      <c r="G186" s="5">
        <v>0</v>
      </c>
      <c r="H186" s="5">
        <v>0</v>
      </c>
      <c r="I186" s="5">
        <v>49605209.064486839</v>
      </c>
      <c r="J186" s="5">
        <v>4242771.5294118002</v>
      </c>
      <c r="K186" s="5">
        <v>2798727.9185520001</v>
      </c>
      <c r="L186" s="5">
        <v>0</v>
      </c>
      <c r="M186" s="5">
        <v>0</v>
      </c>
      <c r="N186" s="6">
        <v>30737285.29078478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1185166.2557444817</v>
      </c>
      <c r="V186" s="7">
        <f t="shared" si="2"/>
        <v>88569160.058979899</v>
      </c>
    </row>
    <row r="187" spans="1:22" ht="30" x14ac:dyDescent="0.25">
      <c r="A187" s="4" t="s">
        <v>5</v>
      </c>
      <c r="B187" s="4" t="s">
        <v>225</v>
      </c>
      <c r="C187" s="4" t="s">
        <v>344</v>
      </c>
      <c r="D187" s="4" t="s">
        <v>345</v>
      </c>
      <c r="E187" s="15" t="s">
        <v>349</v>
      </c>
      <c r="F187" s="15" t="s">
        <v>767</v>
      </c>
      <c r="G187" s="5">
        <v>0</v>
      </c>
      <c r="H187" s="5">
        <v>0</v>
      </c>
      <c r="I187" s="5">
        <v>16586376.06370946</v>
      </c>
      <c r="J187" s="5">
        <v>910962.91402716003</v>
      </c>
      <c r="K187" s="5">
        <v>708515.16742080997</v>
      </c>
      <c r="L187" s="5">
        <v>0</v>
      </c>
      <c r="M187" s="5">
        <v>0</v>
      </c>
      <c r="N187" s="6">
        <v>6000803.5208685938</v>
      </c>
      <c r="O187" s="6">
        <v>0</v>
      </c>
      <c r="P187" s="6">
        <v>0</v>
      </c>
      <c r="Q187" s="6">
        <v>-1140516.9911601935</v>
      </c>
      <c r="R187" s="6">
        <v>0</v>
      </c>
      <c r="S187" s="6">
        <v>0</v>
      </c>
      <c r="T187" s="6">
        <v>0</v>
      </c>
      <c r="U187" s="6">
        <v>408609.54397447006</v>
      </c>
      <c r="V187" s="7">
        <f t="shared" si="2"/>
        <v>23474750.218840305</v>
      </c>
    </row>
    <row r="188" spans="1:22" ht="30" x14ac:dyDescent="0.25">
      <c r="A188" s="4" t="s">
        <v>5</v>
      </c>
      <c r="B188" s="4" t="s">
        <v>225</v>
      </c>
      <c r="C188" s="4" t="s">
        <v>344</v>
      </c>
      <c r="D188" s="4" t="s">
        <v>345</v>
      </c>
      <c r="E188" s="15" t="s">
        <v>350</v>
      </c>
      <c r="F188" s="15" t="s">
        <v>767</v>
      </c>
      <c r="G188" s="5">
        <v>0</v>
      </c>
      <c r="H188" s="5">
        <v>0</v>
      </c>
      <c r="I188" s="5">
        <v>20215006.520596318</v>
      </c>
      <c r="J188" s="5">
        <v>1453121.6108597</v>
      </c>
      <c r="K188" s="5">
        <v>818127.72850679001</v>
      </c>
      <c r="L188" s="5">
        <v>0</v>
      </c>
      <c r="M188" s="5">
        <v>0</v>
      </c>
      <c r="N188" s="6">
        <v>10236011.600750893</v>
      </c>
      <c r="O188" s="6">
        <v>0</v>
      </c>
      <c r="P188" s="6">
        <v>0</v>
      </c>
      <c r="Q188" s="6">
        <v>10439505.797173202</v>
      </c>
      <c r="R188" s="6">
        <v>0</v>
      </c>
      <c r="S188" s="6">
        <v>0</v>
      </c>
      <c r="T188" s="6">
        <v>0</v>
      </c>
      <c r="U188" s="6">
        <v>482976.36558128009</v>
      </c>
      <c r="V188" s="7">
        <f t="shared" si="2"/>
        <v>43644749.623468183</v>
      </c>
    </row>
    <row r="189" spans="1:22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5" t="s">
        <v>351</v>
      </c>
      <c r="F189" s="15" t="s">
        <v>767</v>
      </c>
      <c r="G189" s="5">
        <v>0</v>
      </c>
      <c r="H189" s="5">
        <v>0</v>
      </c>
      <c r="I189" s="5">
        <v>40799563.113030612</v>
      </c>
      <c r="J189" s="5">
        <v>1731913.9638008999</v>
      </c>
      <c r="K189" s="5">
        <v>866065.46606334997</v>
      </c>
      <c r="L189" s="5">
        <v>0</v>
      </c>
      <c r="M189" s="5">
        <v>0</v>
      </c>
      <c r="N189" s="6">
        <v>10060983.096279643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1230979.6451316173</v>
      </c>
      <c r="V189" s="7">
        <f t="shared" si="2"/>
        <v>54689505.284306124</v>
      </c>
    </row>
    <row r="190" spans="1:22" ht="30" x14ac:dyDescent="0.25">
      <c r="A190" s="4" t="s">
        <v>5</v>
      </c>
      <c r="B190" s="4" t="s">
        <v>225</v>
      </c>
      <c r="C190" s="4" t="s">
        <v>344</v>
      </c>
      <c r="D190" s="4" t="s">
        <v>345</v>
      </c>
      <c r="E190" s="15" t="s">
        <v>352</v>
      </c>
      <c r="F190" s="15" t="s">
        <v>767</v>
      </c>
      <c r="G190" s="5">
        <v>0</v>
      </c>
      <c r="H190" s="5">
        <v>0</v>
      </c>
      <c r="I190" s="5">
        <v>12439121.621677164</v>
      </c>
      <c r="J190" s="5">
        <v>647386.33484162996</v>
      </c>
      <c r="K190" s="5">
        <v>291430.89592759998</v>
      </c>
      <c r="L190" s="5">
        <v>0</v>
      </c>
      <c r="M190" s="5">
        <v>0</v>
      </c>
      <c r="N190" s="6">
        <v>4145345.6824866408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297195.14291227312</v>
      </c>
      <c r="V190" s="7">
        <f t="shared" si="2"/>
        <v>17820479.677845307</v>
      </c>
    </row>
    <row r="191" spans="1:22" ht="30" x14ac:dyDescent="0.25">
      <c r="A191" s="4" t="s">
        <v>5</v>
      </c>
      <c r="B191" s="4" t="s">
        <v>225</v>
      </c>
      <c r="C191" s="4" t="s">
        <v>344</v>
      </c>
      <c r="D191" s="4" t="s">
        <v>345</v>
      </c>
      <c r="E191" s="15" t="s">
        <v>353</v>
      </c>
      <c r="F191" s="15" t="s">
        <v>767</v>
      </c>
      <c r="G191" s="5">
        <v>0</v>
      </c>
      <c r="H191" s="5">
        <v>0</v>
      </c>
      <c r="I191" s="5">
        <v>9694892.5234467331</v>
      </c>
      <c r="J191" s="5">
        <v>458539.44796379999</v>
      </c>
      <c r="K191" s="5">
        <v>401749.78280543</v>
      </c>
      <c r="L191" s="5">
        <v>0</v>
      </c>
      <c r="M191" s="5">
        <v>0</v>
      </c>
      <c r="N191" s="6">
        <v>3485076.5731511321</v>
      </c>
      <c r="O191" s="6">
        <v>0</v>
      </c>
      <c r="P191" s="6">
        <v>0</v>
      </c>
      <c r="Q191" s="6">
        <v>-3489499.8803252061</v>
      </c>
      <c r="R191" s="6">
        <v>0</v>
      </c>
      <c r="S191" s="6">
        <v>0</v>
      </c>
      <c r="T191" s="6">
        <v>0</v>
      </c>
      <c r="U191" s="6">
        <v>445747.51738889201</v>
      </c>
      <c r="V191" s="7">
        <f t="shared" si="2"/>
        <v>10996505.964430781</v>
      </c>
    </row>
    <row r="192" spans="1:22" ht="30" x14ac:dyDescent="0.25">
      <c r="A192" s="4" t="s">
        <v>5</v>
      </c>
      <c r="B192" s="4" t="s">
        <v>225</v>
      </c>
      <c r="C192" s="4" t="s">
        <v>344</v>
      </c>
      <c r="D192" s="4" t="s">
        <v>345</v>
      </c>
      <c r="E192" s="15" t="s">
        <v>354</v>
      </c>
      <c r="F192" s="15" t="s">
        <v>767</v>
      </c>
      <c r="G192" s="5">
        <v>0</v>
      </c>
      <c r="H192" s="5">
        <v>0</v>
      </c>
      <c r="I192" s="5">
        <v>68413297.321477085</v>
      </c>
      <c r="J192" s="5">
        <v>6820048.0904976996</v>
      </c>
      <c r="K192" s="5">
        <v>3664264.9954750999</v>
      </c>
      <c r="L192" s="5">
        <v>0</v>
      </c>
      <c r="M192" s="5">
        <v>0</v>
      </c>
      <c r="N192" s="6">
        <v>41639895.425393753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1634528.5698569154</v>
      </c>
      <c r="V192" s="7">
        <f t="shared" si="2"/>
        <v>122172034.40270054</v>
      </c>
    </row>
    <row r="193" spans="1:22" ht="30" x14ac:dyDescent="0.25">
      <c r="A193" s="4" t="s">
        <v>5</v>
      </c>
      <c r="B193" s="4" t="s">
        <v>225</v>
      </c>
      <c r="C193" s="4" t="s">
        <v>344</v>
      </c>
      <c r="D193" s="4" t="s">
        <v>345</v>
      </c>
      <c r="E193" s="15" t="s">
        <v>355</v>
      </c>
      <c r="F193" s="15" t="s">
        <v>767</v>
      </c>
      <c r="G193" s="5">
        <v>0</v>
      </c>
      <c r="H193" s="5">
        <v>0</v>
      </c>
      <c r="I193" s="5">
        <v>40426189.346870162</v>
      </c>
      <c r="J193" s="5">
        <v>3304004.9954750999</v>
      </c>
      <c r="K193" s="5">
        <v>1807860.8959276001</v>
      </c>
      <c r="L193" s="5">
        <v>0</v>
      </c>
      <c r="M193" s="5">
        <v>0</v>
      </c>
      <c r="N193" s="6">
        <v>19273350.32802292</v>
      </c>
      <c r="O193" s="6">
        <v>0</v>
      </c>
      <c r="P193" s="6">
        <v>0</v>
      </c>
      <c r="Q193" s="6">
        <v>-6439109.5765321078</v>
      </c>
      <c r="R193" s="6">
        <v>0</v>
      </c>
      <c r="S193" s="6">
        <v>0</v>
      </c>
      <c r="T193" s="6">
        <v>0</v>
      </c>
      <c r="U193" s="6">
        <v>965861.37556566321</v>
      </c>
      <c r="V193" s="7">
        <f t="shared" si="2"/>
        <v>59338157.365329333</v>
      </c>
    </row>
    <row r="194" spans="1:22" x14ac:dyDescent="0.25">
      <c r="A194" s="4" t="s">
        <v>5</v>
      </c>
      <c r="B194" s="4" t="s">
        <v>225</v>
      </c>
      <c r="C194" s="4" t="s">
        <v>356</v>
      </c>
      <c r="D194" s="4" t="s">
        <v>357</v>
      </c>
      <c r="E194" s="15" t="s">
        <v>358</v>
      </c>
      <c r="F194" s="15" t="s">
        <v>767</v>
      </c>
      <c r="G194" s="5">
        <v>0</v>
      </c>
      <c r="H194" s="5">
        <v>0</v>
      </c>
      <c r="I194" s="5">
        <v>56631264.66592522</v>
      </c>
      <c r="J194" s="5">
        <v>5918526.2352940999</v>
      </c>
      <c r="K194" s="5">
        <v>3946764.1176470998</v>
      </c>
      <c r="L194" s="5">
        <v>0</v>
      </c>
      <c r="M194" s="5">
        <v>0</v>
      </c>
      <c r="N194" s="6">
        <v>40105467.960109606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1453634.6748058046</v>
      </c>
      <c r="V194" s="7">
        <f t="shared" si="2"/>
        <v>108055657.65378183</v>
      </c>
    </row>
    <row r="195" spans="1:22" x14ac:dyDescent="0.25">
      <c r="A195" s="4" t="s">
        <v>5</v>
      </c>
      <c r="B195" s="4" t="s">
        <v>225</v>
      </c>
      <c r="C195" s="4" t="s">
        <v>356</v>
      </c>
      <c r="D195" s="4" t="s">
        <v>357</v>
      </c>
      <c r="E195" s="15" t="s">
        <v>359</v>
      </c>
      <c r="F195" s="15" t="s">
        <v>767</v>
      </c>
      <c r="G195" s="5">
        <v>0</v>
      </c>
      <c r="H195" s="5">
        <v>0</v>
      </c>
      <c r="I195" s="5">
        <v>297837173.10186648</v>
      </c>
      <c r="J195" s="5">
        <v>23888384.135747001</v>
      </c>
      <c r="K195" s="5">
        <v>8721546.3619909994</v>
      </c>
      <c r="L195" s="5">
        <v>0</v>
      </c>
      <c r="M195" s="5">
        <v>0</v>
      </c>
      <c r="N195" s="6">
        <v>124202487.82849717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7645007.4851941951</v>
      </c>
      <c r="V195" s="7">
        <f t="shared" si="2"/>
        <v>462294598.91329587</v>
      </c>
    </row>
    <row r="196" spans="1:22" ht="30" x14ac:dyDescent="0.25">
      <c r="A196" s="4" t="s">
        <v>5</v>
      </c>
      <c r="B196" s="4" t="s">
        <v>225</v>
      </c>
      <c r="C196" s="4" t="s">
        <v>360</v>
      </c>
      <c r="D196" s="4" t="s">
        <v>361</v>
      </c>
      <c r="E196" s="15" t="s">
        <v>362</v>
      </c>
      <c r="F196" s="15" t="s">
        <v>767</v>
      </c>
      <c r="G196" s="5">
        <v>0</v>
      </c>
      <c r="H196" s="5">
        <v>0</v>
      </c>
      <c r="I196" s="5">
        <v>64604191.725331523</v>
      </c>
      <c r="J196" s="5">
        <v>9383540.9140271004</v>
      </c>
      <c r="K196" s="5">
        <v>4566142.8687782995</v>
      </c>
      <c r="L196" s="5">
        <v>0</v>
      </c>
      <c r="M196" s="5">
        <v>0</v>
      </c>
      <c r="N196" s="6">
        <v>55330864.75454171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1846523.3432698271</v>
      </c>
      <c r="V196" s="7">
        <f t="shared" si="2"/>
        <v>135731263.60594848</v>
      </c>
    </row>
    <row r="197" spans="1:22" ht="30" x14ac:dyDescent="0.25">
      <c r="A197" s="4" t="s">
        <v>5</v>
      </c>
      <c r="B197" s="4" t="s">
        <v>225</v>
      </c>
      <c r="C197" s="4" t="s">
        <v>360</v>
      </c>
      <c r="D197" s="4" t="s">
        <v>361</v>
      </c>
      <c r="E197" s="15" t="s">
        <v>363</v>
      </c>
      <c r="F197" s="15" t="s">
        <v>767</v>
      </c>
      <c r="G197" s="5">
        <v>0</v>
      </c>
      <c r="H197" s="5">
        <v>0</v>
      </c>
      <c r="I197" s="5">
        <v>17762864.861151937</v>
      </c>
      <c r="J197" s="5">
        <v>1722609.1493213</v>
      </c>
      <c r="K197" s="5">
        <v>969671.67420814</v>
      </c>
      <c r="L197" s="5">
        <v>0</v>
      </c>
      <c r="M197" s="5">
        <v>0</v>
      </c>
      <c r="N197" s="6">
        <v>9139885.1640851218</v>
      </c>
      <c r="O197" s="6">
        <v>0</v>
      </c>
      <c r="P197" s="6">
        <v>0</v>
      </c>
      <c r="Q197" s="6">
        <v>-9187488.0158684812</v>
      </c>
      <c r="R197" s="6">
        <v>0</v>
      </c>
      <c r="S197" s="6">
        <v>0</v>
      </c>
      <c r="T197" s="6">
        <v>0</v>
      </c>
      <c r="U197" s="6">
        <v>756093.03009304393</v>
      </c>
      <c r="V197" s="7">
        <f t="shared" si="2"/>
        <v>21163635.862991061</v>
      </c>
    </row>
    <row r="198" spans="1:22" ht="30" x14ac:dyDescent="0.25">
      <c r="A198" s="4" t="s">
        <v>5</v>
      </c>
      <c r="B198" s="4" t="s">
        <v>225</v>
      </c>
      <c r="C198" s="4" t="s">
        <v>360</v>
      </c>
      <c r="D198" s="4" t="s">
        <v>361</v>
      </c>
      <c r="E198" s="15" t="s">
        <v>364</v>
      </c>
      <c r="F198" s="15" t="s">
        <v>767</v>
      </c>
      <c r="G198" s="5">
        <v>0</v>
      </c>
      <c r="H198" s="5">
        <v>0</v>
      </c>
      <c r="I198" s="5">
        <v>30048461.267596059</v>
      </c>
      <c r="J198" s="5">
        <v>5029908.9954751004</v>
      </c>
      <c r="K198" s="5">
        <v>3268635.7556560999</v>
      </c>
      <c r="L198" s="5">
        <v>0</v>
      </c>
      <c r="M198" s="5">
        <v>0</v>
      </c>
      <c r="N198" s="6">
        <v>31864196.16136425</v>
      </c>
      <c r="O198" s="6">
        <v>0</v>
      </c>
      <c r="P198" s="6">
        <v>0</v>
      </c>
      <c r="Q198" s="6">
        <v>-14443883.313247479</v>
      </c>
      <c r="R198" s="6">
        <v>0</v>
      </c>
      <c r="S198" s="6">
        <v>0</v>
      </c>
      <c r="T198" s="6">
        <v>0</v>
      </c>
      <c r="U198" s="6">
        <v>858848.06663712894</v>
      </c>
      <c r="V198" s="7">
        <f t="shared" si="2"/>
        <v>56626166.933481149</v>
      </c>
    </row>
    <row r="199" spans="1:22" ht="30" x14ac:dyDescent="0.25">
      <c r="A199" s="4" t="s">
        <v>5</v>
      </c>
      <c r="B199" s="4" t="s">
        <v>225</v>
      </c>
      <c r="C199" s="4" t="s">
        <v>365</v>
      </c>
      <c r="D199" s="4" t="s">
        <v>366</v>
      </c>
      <c r="E199" s="15" t="s">
        <v>367</v>
      </c>
      <c r="F199" s="15" t="s">
        <v>767</v>
      </c>
      <c r="G199" s="5">
        <v>0</v>
      </c>
      <c r="H199" s="5">
        <v>0</v>
      </c>
      <c r="I199" s="5">
        <v>23884457.529720444</v>
      </c>
      <c r="J199" s="5">
        <v>3032843.7285067998</v>
      </c>
      <c r="K199" s="5">
        <v>1377951.6923076999</v>
      </c>
      <c r="L199" s="5">
        <v>0</v>
      </c>
      <c r="M199" s="5">
        <v>0</v>
      </c>
      <c r="N199" s="6">
        <v>16905111.865679316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625944.96859327133</v>
      </c>
      <c r="V199" s="7">
        <f t="shared" si="2"/>
        <v>45826309.784807533</v>
      </c>
    </row>
    <row r="200" spans="1:22" ht="30" x14ac:dyDescent="0.25">
      <c r="A200" s="4" t="s">
        <v>5</v>
      </c>
      <c r="B200" s="4" t="s">
        <v>225</v>
      </c>
      <c r="C200" s="4" t="s">
        <v>365</v>
      </c>
      <c r="D200" s="4" t="s">
        <v>366</v>
      </c>
      <c r="E200" s="15" t="s">
        <v>368</v>
      </c>
      <c r="F200" s="15" t="s">
        <v>767</v>
      </c>
      <c r="G200" s="5">
        <v>0</v>
      </c>
      <c r="H200" s="5">
        <v>0</v>
      </c>
      <c r="I200" s="5">
        <v>89973835.509252608</v>
      </c>
      <c r="J200" s="5">
        <v>6973907.6018099003</v>
      </c>
      <c r="K200" s="5">
        <v>4275643.1312217005</v>
      </c>
      <c r="L200" s="5">
        <v>0</v>
      </c>
      <c r="M200" s="5">
        <v>0</v>
      </c>
      <c r="N200" s="6">
        <v>44718764.280836977</v>
      </c>
      <c r="O200" s="6">
        <v>0</v>
      </c>
      <c r="P200" s="6">
        <v>0</v>
      </c>
      <c r="Q200" s="6">
        <v>-6397629.2864811914</v>
      </c>
      <c r="R200" s="6">
        <v>0</v>
      </c>
      <c r="S200" s="6">
        <v>0</v>
      </c>
      <c r="T200" s="6">
        <v>0</v>
      </c>
      <c r="U200" s="6">
        <v>2357963.1051689405</v>
      </c>
      <c r="V200" s="7">
        <f t="shared" ref="V200:V273" si="3">+SUM(G200:U200)</f>
        <v>141902484.34180892</v>
      </c>
    </row>
    <row r="201" spans="1:22" ht="30" x14ac:dyDescent="0.25">
      <c r="A201" s="4" t="s">
        <v>5</v>
      </c>
      <c r="B201" s="4" t="s">
        <v>225</v>
      </c>
      <c r="C201" s="4" t="s">
        <v>365</v>
      </c>
      <c r="D201" s="4" t="s">
        <v>366</v>
      </c>
      <c r="E201" s="15" t="s">
        <v>369</v>
      </c>
      <c r="F201" s="15" t="s">
        <v>767</v>
      </c>
      <c r="G201" s="5">
        <v>0</v>
      </c>
      <c r="H201" s="5">
        <v>0</v>
      </c>
      <c r="I201" s="5">
        <v>26050987.65122322</v>
      </c>
      <c r="J201" s="5">
        <v>1436761.3846154001</v>
      </c>
      <c r="K201" s="5">
        <v>688132.91402715002</v>
      </c>
      <c r="L201" s="5">
        <v>0</v>
      </c>
      <c r="M201" s="5">
        <v>0</v>
      </c>
      <c r="N201" s="6">
        <v>7264350.0756972022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734812.18623778829</v>
      </c>
      <c r="V201" s="7">
        <f t="shared" si="3"/>
        <v>36175044.211800762</v>
      </c>
    </row>
    <row r="202" spans="1:22" x14ac:dyDescent="0.25">
      <c r="A202" s="4" t="s">
        <v>5</v>
      </c>
      <c r="B202" s="4" t="s">
        <v>225</v>
      </c>
      <c r="C202" s="4" t="s">
        <v>370</v>
      </c>
      <c r="D202" s="4" t="s">
        <v>371</v>
      </c>
      <c r="E202" s="15" t="s">
        <v>372</v>
      </c>
      <c r="F202" s="15" t="s">
        <v>767</v>
      </c>
      <c r="G202" s="5">
        <v>0</v>
      </c>
      <c r="H202" s="5">
        <v>0</v>
      </c>
      <c r="I202" s="5">
        <v>7262883.5949041229</v>
      </c>
      <c r="J202" s="5">
        <v>813986.67873302998</v>
      </c>
      <c r="K202" s="5">
        <v>337693.41176470998</v>
      </c>
      <c r="L202" s="5">
        <v>0</v>
      </c>
      <c r="M202" s="5">
        <v>0</v>
      </c>
      <c r="N202" s="6">
        <v>4190139.1507926788</v>
      </c>
      <c r="O202" s="6">
        <v>0</v>
      </c>
      <c r="P202" s="6">
        <v>0</v>
      </c>
      <c r="Q202" s="6">
        <v>5982858.8897454217</v>
      </c>
      <c r="R202" s="6">
        <v>0</v>
      </c>
      <c r="S202" s="6">
        <v>0</v>
      </c>
      <c r="T202" s="6">
        <v>0</v>
      </c>
      <c r="U202" s="6">
        <v>243279.32841256817</v>
      </c>
      <c r="V202" s="7">
        <f t="shared" si="3"/>
        <v>18830841.054352529</v>
      </c>
    </row>
    <row r="203" spans="1:22" x14ac:dyDescent="0.25">
      <c r="A203" s="4" t="s">
        <v>5</v>
      </c>
      <c r="B203" s="4" t="s">
        <v>225</v>
      </c>
      <c r="C203" s="4" t="s">
        <v>370</v>
      </c>
      <c r="D203" s="4" t="s">
        <v>371</v>
      </c>
      <c r="E203" s="15" t="s">
        <v>373</v>
      </c>
      <c r="F203" s="15" t="s">
        <v>767</v>
      </c>
      <c r="G203" s="5">
        <v>0</v>
      </c>
      <c r="H203" s="5">
        <v>0</v>
      </c>
      <c r="I203" s="5">
        <v>54169410.653588668</v>
      </c>
      <c r="J203" s="5">
        <v>5414319.0678733001</v>
      </c>
      <c r="K203" s="5">
        <v>2007551.8280543</v>
      </c>
      <c r="L203" s="5">
        <v>0</v>
      </c>
      <c r="M203" s="5">
        <v>0</v>
      </c>
      <c r="N203" s="6">
        <v>32002139.505030908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1814471.8515874317</v>
      </c>
      <c r="V203" s="7">
        <f t="shared" si="3"/>
        <v>95407892.906134605</v>
      </c>
    </row>
    <row r="204" spans="1:22" ht="30" x14ac:dyDescent="0.25">
      <c r="A204" s="4" t="s">
        <v>5</v>
      </c>
      <c r="B204" s="4" t="s">
        <v>225</v>
      </c>
      <c r="C204" s="4" t="s">
        <v>96</v>
      </c>
      <c r="D204" s="4" t="s">
        <v>97</v>
      </c>
      <c r="E204" s="15" t="s">
        <v>374</v>
      </c>
      <c r="F204" s="15" t="s">
        <v>767</v>
      </c>
      <c r="G204" s="5">
        <v>0</v>
      </c>
      <c r="H204" s="5">
        <v>0</v>
      </c>
      <c r="I204" s="5">
        <v>21844647.525495246</v>
      </c>
      <c r="J204" s="5">
        <v>3173667.8280543</v>
      </c>
      <c r="K204" s="5">
        <v>1427862.2986425001</v>
      </c>
      <c r="L204" s="5">
        <v>0</v>
      </c>
      <c r="M204" s="5">
        <v>0</v>
      </c>
      <c r="N204" s="6">
        <v>13018788.21649801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  <c r="U204" s="6">
        <v>599206.31999999995</v>
      </c>
      <c r="V204" s="7">
        <f t="shared" si="3"/>
        <v>40064172.188690059</v>
      </c>
    </row>
    <row r="205" spans="1:22" x14ac:dyDescent="0.25">
      <c r="A205" s="4" t="s">
        <v>5</v>
      </c>
      <c r="B205" s="4" t="s">
        <v>225</v>
      </c>
      <c r="C205" s="4" t="s">
        <v>113</v>
      </c>
      <c r="D205" s="4" t="s">
        <v>114</v>
      </c>
      <c r="E205" s="15" t="s">
        <v>375</v>
      </c>
      <c r="F205" s="15" t="s">
        <v>767</v>
      </c>
      <c r="G205" s="5">
        <v>0</v>
      </c>
      <c r="H205" s="5">
        <v>0</v>
      </c>
      <c r="I205" s="5">
        <v>41210519.826807626</v>
      </c>
      <c r="J205" s="5">
        <v>4298210.6606334997</v>
      </c>
      <c r="K205" s="5">
        <v>2528143.3031674</v>
      </c>
      <c r="L205" s="5">
        <v>0</v>
      </c>
      <c r="M205" s="5">
        <v>0</v>
      </c>
      <c r="N205" s="6">
        <v>28942630.412037451</v>
      </c>
      <c r="O205" s="6">
        <v>0</v>
      </c>
      <c r="P205" s="6">
        <v>0</v>
      </c>
      <c r="Q205" s="6">
        <v>3201256.7879116386</v>
      </c>
      <c r="R205" s="6">
        <v>0</v>
      </c>
      <c r="S205" s="6">
        <v>0</v>
      </c>
      <c r="T205" s="6">
        <v>0</v>
      </c>
      <c r="U205" s="6">
        <v>1293914.52</v>
      </c>
      <c r="V205" s="7">
        <f t="shared" si="3"/>
        <v>81474675.510557607</v>
      </c>
    </row>
    <row r="206" spans="1:22" x14ac:dyDescent="0.25">
      <c r="A206" s="4" t="s">
        <v>5</v>
      </c>
      <c r="B206" s="4" t="s">
        <v>225</v>
      </c>
      <c r="C206" s="4" t="s">
        <v>47</v>
      </c>
      <c r="D206" s="4" t="s">
        <v>48</v>
      </c>
      <c r="E206" s="15" t="s">
        <v>376</v>
      </c>
      <c r="F206" s="15" t="s">
        <v>768</v>
      </c>
      <c r="G206" s="5">
        <v>0</v>
      </c>
      <c r="H206" s="5">
        <v>0</v>
      </c>
      <c r="I206" s="5">
        <v>34906857.204908714</v>
      </c>
      <c r="J206" s="5">
        <v>1714969.7737557001</v>
      </c>
      <c r="K206" s="5">
        <v>716265.29411765002</v>
      </c>
      <c r="L206" s="5">
        <v>0</v>
      </c>
      <c r="M206" s="5">
        <v>0</v>
      </c>
      <c r="N206" s="6">
        <v>15676800.424480192</v>
      </c>
      <c r="O206" s="6">
        <v>0</v>
      </c>
      <c r="P206" s="6">
        <v>0</v>
      </c>
      <c r="Q206" s="6">
        <v>-6919018.3245505961</v>
      </c>
      <c r="R206" s="6">
        <v>0</v>
      </c>
      <c r="S206" s="6">
        <v>0</v>
      </c>
      <c r="T206" s="6">
        <v>0</v>
      </c>
      <c r="U206" s="6">
        <v>1207923.6415159707</v>
      </c>
      <c r="V206" s="7">
        <f t="shared" si="3"/>
        <v>47303798.014227629</v>
      </c>
    </row>
    <row r="207" spans="1:22" x14ac:dyDescent="0.25">
      <c r="A207" s="4" t="s">
        <v>5</v>
      </c>
      <c r="B207" s="4" t="s">
        <v>225</v>
      </c>
      <c r="C207" s="4" t="s">
        <v>47</v>
      </c>
      <c r="D207" s="4" t="s">
        <v>48</v>
      </c>
      <c r="E207" s="15" t="s">
        <v>377</v>
      </c>
      <c r="F207" s="15" t="s">
        <v>768</v>
      </c>
      <c r="G207" s="5">
        <v>0</v>
      </c>
      <c r="H207" s="5">
        <v>0</v>
      </c>
      <c r="I207" s="5">
        <v>32550586.815119691</v>
      </c>
      <c r="J207" s="5">
        <v>1814370.4072398001</v>
      </c>
      <c r="K207" s="5">
        <v>1175841.8733031999</v>
      </c>
      <c r="L207" s="5">
        <v>0</v>
      </c>
      <c r="M207" s="5">
        <v>0</v>
      </c>
      <c r="N207" s="6">
        <v>11192675.45793362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881760.95062995807</v>
      </c>
      <c r="V207" s="7">
        <f t="shared" si="3"/>
        <v>47615235.504226267</v>
      </c>
    </row>
    <row r="208" spans="1:22" x14ac:dyDescent="0.25">
      <c r="A208" s="4" t="s">
        <v>5</v>
      </c>
      <c r="B208" s="4" t="s">
        <v>225</v>
      </c>
      <c r="C208" s="4" t="s">
        <v>47</v>
      </c>
      <c r="D208" s="4" t="s">
        <v>48</v>
      </c>
      <c r="E208" s="15" t="s">
        <v>378</v>
      </c>
      <c r="F208" s="15" t="s">
        <v>767</v>
      </c>
      <c r="G208" s="5">
        <v>0</v>
      </c>
      <c r="H208" s="5">
        <v>0</v>
      </c>
      <c r="I208" s="5">
        <v>8886554.6997621618</v>
      </c>
      <c r="J208" s="5">
        <v>963758.18099548004</v>
      </c>
      <c r="K208" s="5">
        <v>663528.95022623998</v>
      </c>
      <c r="L208" s="5">
        <v>0</v>
      </c>
      <c r="M208" s="5">
        <v>0</v>
      </c>
      <c r="N208" s="6">
        <v>7242653.4194931835</v>
      </c>
      <c r="O208" s="6">
        <v>0</v>
      </c>
      <c r="P208" s="6">
        <v>0</v>
      </c>
      <c r="Q208" s="6">
        <v>4830356.3704454303</v>
      </c>
      <c r="R208" s="6">
        <v>0</v>
      </c>
      <c r="S208" s="6">
        <v>0</v>
      </c>
      <c r="T208" s="6">
        <v>0</v>
      </c>
      <c r="U208" s="6">
        <v>231948.56785407121</v>
      </c>
      <c r="V208" s="7">
        <f t="shared" si="3"/>
        <v>22818800.188776568</v>
      </c>
    </row>
    <row r="209" spans="1:22" x14ac:dyDescent="0.25">
      <c r="A209" s="4" t="s">
        <v>5</v>
      </c>
      <c r="B209" s="4" t="s">
        <v>225</v>
      </c>
      <c r="C209" s="4" t="s">
        <v>33</v>
      </c>
      <c r="D209" s="4" t="s">
        <v>34</v>
      </c>
      <c r="E209" s="15" t="s">
        <v>379</v>
      </c>
      <c r="F209" s="15" t="s">
        <v>768</v>
      </c>
      <c r="G209" s="5">
        <v>0</v>
      </c>
      <c r="H209" s="5">
        <v>0</v>
      </c>
      <c r="I209" s="5">
        <v>38756488.74462752</v>
      </c>
      <c r="J209" s="5">
        <v>2375611.8642533999</v>
      </c>
      <c r="K209" s="5">
        <v>1437132.9230769</v>
      </c>
      <c r="L209" s="5">
        <v>0</v>
      </c>
      <c r="M209" s="5">
        <v>0</v>
      </c>
      <c r="N209" s="6">
        <v>19051322.061872035</v>
      </c>
      <c r="O209" s="6">
        <v>0</v>
      </c>
      <c r="P209" s="6">
        <v>0</v>
      </c>
      <c r="Q209" s="6">
        <v>-11747330.879838983</v>
      </c>
      <c r="R209" s="6">
        <v>0</v>
      </c>
      <c r="S209" s="6">
        <v>0</v>
      </c>
      <c r="T209" s="6">
        <v>0</v>
      </c>
      <c r="U209" s="6">
        <v>1451155.1311927389</v>
      </c>
      <c r="V209" s="7">
        <f t="shared" si="3"/>
        <v>51324379.845183611</v>
      </c>
    </row>
    <row r="210" spans="1:22" x14ac:dyDescent="0.25">
      <c r="A210" s="4" t="s">
        <v>5</v>
      </c>
      <c r="B210" s="4" t="s">
        <v>225</v>
      </c>
      <c r="C210" s="4" t="s">
        <v>33</v>
      </c>
      <c r="D210" s="4" t="s">
        <v>34</v>
      </c>
      <c r="E210" s="15" t="s">
        <v>380</v>
      </c>
      <c r="F210" s="15" t="s">
        <v>768</v>
      </c>
      <c r="G210" s="5">
        <v>0</v>
      </c>
      <c r="H210" s="5">
        <v>0</v>
      </c>
      <c r="I210" s="5">
        <v>25262419.581213858</v>
      </c>
      <c r="J210" s="5">
        <v>1450445.9547510999</v>
      </c>
      <c r="K210" s="5">
        <v>314430.51583709999</v>
      </c>
      <c r="L210" s="5">
        <v>0</v>
      </c>
      <c r="M210" s="5">
        <v>0</v>
      </c>
      <c r="N210" s="6">
        <v>12432377.396889772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945898.11897508975</v>
      </c>
      <c r="V210" s="7">
        <f t="shared" si="3"/>
        <v>40405571.567666918</v>
      </c>
    </row>
    <row r="211" spans="1:22" x14ac:dyDescent="0.25">
      <c r="A211" s="4" t="s">
        <v>5</v>
      </c>
      <c r="B211" s="4" t="s">
        <v>225</v>
      </c>
      <c r="C211" s="4" t="s">
        <v>33</v>
      </c>
      <c r="D211" s="4" t="s">
        <v>34</v>
      </c>
      <c r="E211" s="15" t="s">
        <v>381</v>
      </c>
      <c r="F211" s="15" t="s">
        <v>768</v>
      </c>
      <c r="G211" s="5">
        <v>0</v>
      </c>
      <c r="H211" s="5">
        <v>0</v>
      </c>
      <c r="I211" s="5">
        <v>15675035.620020606</v>
      </c>
      <c r="J211" s="5">
        <v>2066018.1085973</v>
      </c>
      <c r="K211" s="5">
        <v>1168019.2669683001</v>
      </c>
      <c r="L211" s="5">
        <v>0</v>
      </c>
      <c r="M211" s="5">
        <v>0</v>
      </c>
      <c r="N211" s="6">
        <v>14692360.629821062</v>
      </c>
      <c r="O211" s="6">
        <v>0</v>
      </c>
      <c r="P211" s="6">
        <v>0</v>
      </c>
      <c r="Q211" s="6">
        <v>2618657.90676222</v>
      </c>
      <c r="R211" s="6">
        <v>0</v>
      </c>
      <c r="S211" s="6">
        <v>0</v>
      </c>
      <c r="T211" s="6">
        <v>0</v>
      </c>
      <c r="U211" s="6">
        <v>586918.70983217144</v>
      </c>
      <c r="V211" s="7">
        <f t="shared" si="3"/>
        <v>36807010.242001653</v>
      </c>
    </row>
    <row r="212" spans="1:22" x14ac:dyDescent="0.25">
      <c r="A212" s="4" t="s">
        <v>5</v>
      </c>
      <c r="B212" s="4" t="s">
        <v>225</v>
      </c>
      <c r="C212" s="4" t="s">
        <v>61</v>
      </c>
      <c r="D212" s="4" t="s">
        <v>62</v>
      </c>
      <c r="E212" s="15" t="s">
        <v>382</v>
      </c>
      <c r="F212" s="15" t="s">
        <v>768</v>
      </c>
      <c r="G212" s="5">
        <v>0</v>
      </c>
      <c r="H212" s="5">
        <v>0</v>
      </c>
      <c r="I212" s="5">
        <v>9229247.8921123296</v>
      </c>
      <c r="J212" s="5">
        <v>815557.57466062997</v>
      </c>
      <c r="K212" s="5">
        <v>493231.82805428997</v>
      </c>
      <c r="L212" s="5">
        <v>0</v>
      </c>
      <c r="M212" s="5">
        <v>0</v>
      </c>
      <c r="N212" s="6">
        <v>6873164.7383565791</v>
      </c>
      <c r="O212" s="6">
        <v>0</v>
      </c>
      <c r="P212" s="6">
        <v>0</v>
      </c>
      <c r="Q212" s="6">
        <v>2154843.3948512301</v>
      </c>
      <c r="R212" s="6">
        <v>0</v>
      </c>
      <c r="S212" s="6">
        <v>0</v>
      </c>
      <c r="T212" s="6">
        <v>0</v>
      </c>
      <c r="U212" s="6">
        <v>472184.32685592916</v>
      </c>
      <c r="V212" s="7">
        <f t="shared" si="3"/>
        <v>20038229.754890986</v>
      </c>
    </row>
    <row r="213" spans="1:22" x14ac:dyDescent="0.25">
      <c r="A213" s="4" t="s">
        <v>5</v>
      </c>
      <c r="B213" s="4" t="s">
        <v>225</v>
      </c>
      <c r="C213" s="4" t="s">
        <v>61</v>
      </c>
      <c r="D213" s="4" t="s">
        <v>62</v>
      </c>
      <c r="E213" s="15" t="s">
        <v>383</v>
      </c>
      <c r="F213" s="15" t="s">
        <v>768</v>
      </c>
      <c r="G213" s="5">
        <v>0</v>
      </c>
      <c r="H213" s="5">
        <v>0</v>
      </c>
      <c r="I213" s="5">
        <v>66348592.585718676</v>
      </c>
      <c r="J213" s="5">
        <v>6741853.2398189995</v>
      </c>
      <c r="K213" s="5">
        <v>3866290.1085973</v>
      </c>
      <c r="L213" s="5">
        <v>0</v>
      </c>
      <c r="M213" s="5">
        <v>0</v>
      </c>
      <c r="N213" s="6">
        <v>41650697.503406033</v>
      </c>
      <c r="O213" s="6">
        <v>0</v>
      </c>
      <c r="P213" s="6">
        <v>0</v>
      </c>
      <c r="Q213" s="6">
        <v>41062254.146594405</v>
      </c>
      <c r="R213" s="6">
        <v>0</v>
      </c>
      <c r="S213" s="6">
        <v>0</v>
      </c>
      <c r="T213" s="6">
        <v>0</v>
      </c>
      <c r="U213" s="6">
        <v>3394509.0536251212</v>
      </c>
      <c r="V213" s="7">
        <f t="shared" si="3"/>
        <v>163064196.63776052</v>
      </c>
    </row>
    <row r="214" spans="1:22" x14ac:dyDescent="0.25">
      <c r="A214" s="4" t="s">
        <v>5</v>
      </c>
      <c r="B214" s="4" t="s">
        <v>225</v>
      </c>
      <c r="C214" s="4" t="s">
        <v>61</v>
      </c>
      <c r="D214" s="4" t="s">
        <v>62</v>
      </c>
      <c r="E214" s="15" t="s">
        <v>384</v>
      </c>
      <c r="F214" s="15" t="s">
        <v>768</v>
      </c>
      <c r="G214" s="5">
        <v>0</v>
      </c>
      <c r="H214" s="5">
        <v>0</v>
      </c>
      <c r="I214" s="5">
        <v>9212092.3489716947</v>
      </c>
      <c r="J214" s="5">
        <v>612630.35294118</v>
      </c>
      <c r="K214" s="5">
        <v>141302.10859729</v>
      </c>
      <c r="L214" s="5">
        <v>0</v>
      </c>
      <c r="M214" s="5">
        <v>0</v>
      </c>
      <c r="N214" s="6">
        <v>4664162.9680752065</v>
      </c>
      <c r="O214" s="6">
        <v>0</v>
      </c>
      <c r="P214" s="6">
        <v>0</v>
      </c>
      <c r="Q214" s="6">
        <v>7929073.4291615598</v>
      </c>
      <c r="R214" s="6">
        <v>0</v>
      </c>
      <c r="S214" s="6">
        <v>0</v>
      </c>
      <c r="T214" s="6">
        <v>0</v>
      </c>
      <c r="U214" s="6">
        <v>471306.61951894988</v>
      </c>
      <c r="V214" s="7">
        <f t="shared" si="3"/>
        <v>23030567.827265881</v>
      </c>
    </row>
    <row r="215" spans="1:22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5" t="s">
        <v>387</v>
      </c>
      <c r="F215" s="15" t="s">
        <v>767</v>
      </c>
      <c r="G215" s="5">
        <v>0</v>
      </c>
      <c r="H215" s="5">
        <v>0</v>
      </c>
      <c r="I215" s="5">
        <v>53395594.324808054</v>
      </c>
      <c r="J215" s="5">
        <v>3787724.4162896001</v>
      </c>
      <c r="K215" s="5">
        <v>1768294.8868778001</v>
      </c>
      <c r="L215" s="5">
        <v>0</v>
      </c>
      <c r="M215" s="5">
        <v>0</v>
      </c>
      <c r="N215" s="6">
        <v>21521608.757850241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1470759.48</v>
      </c>
      <c r="V215" s="7">
        <f t="shared" si="3"/>
        <v>81943981.865825698</v>
      </c>
    </row>
    <row r="216" spans="1:22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5" t="s">
        <v>390</v>
      </c>
      <c r="F216" s="15" t="s">
        <v>768</v>
      </c>
      <c r="G216" s="5">
        <v>0</v>
      </c>
      <c r="H216" s="5">
        <v>0</v>
      </c>
      <c r="I216" s="5">
        <v>442126300.89448833</v>
      </c>
      <c r="J216" s="5">
        <v>31722972.41629</v>
      </c>
      <c r="K216" s="5">
        <v>22027820.398189999</v>
      </c>
      <c r="L216" s="5">
        <v>0</v>
      </c>
      <c r="M216" s="5">
        <v>0</v>
      </c>
      <c r="N216" s="6">
        <v>221473026.69682655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21112747.02</v>
      </c>
      <c r="V216" s="7">
        <f t="shared" si="3"/>
        <v>738462867.42579484</v>
      </c>
    </row>
    <row r="217" spans="1:22" x14ac:dyDescent="0.25">
      <c r="A217" s="4" t="s">
        <v>5</v>
      </c>
      <c r="B217" s="4" t="s">
        <v>225</v>
      </c>
      <c r="C217" s="4" t="s">
        <v>15</v>
      </c>
      <c r="D217" s="4" t="s">
        <v>16</v>
      </c>
      <c r="E217" s="15" t="s">
        <v>391</v>
      </c>
      <c r="F217" s="15" t="s">
        <v>767</v>
      </c>
      <c r="G217" s="5">
        <v>0</v>
      </c>
      <c r="H217" s="5">
        <v>0</v>
      </c>
      <c r="I217" s="5">
        <v>39821874.389110707</v>
      </c>
      <c r="J217" s="5">
        <v>2608092.5158370999</v>
      </c>
      <c r="K217" s="5">
        <v>1191875.5837103999</v>
      </c>
      <c r="L217" s="5">
        <v>0</v>
      </c>
      <c r="M217" s="5">
        <v>0</v>
      </c>
      <c r="N217" s="6">
        <v>13058115.377863852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1288026.2292559452</v>
      </c>
      <c r="V217" s="7">
        <f t="shared" si="3"/>
        <v>57967984.095778011</v>
      </c>
    </row>
    <row r="218" spans="1:22" x14ac:dyDescent="0.25">
      <c r="A218" s="4" t="s">
        <v>5</v>
      </c>
      <c r="B218" s="4" t="s">
        <v>225</v>
      </c>
      <c r="C218" s="4" t="s">
        <v>15</v>
      </c>
      <c r="D218" s="4" t="s">
        <v>16</v>
      </c>
      <c r="E218" s="15" t="s">
        <v>392</v>
      </c>
      <c r="F218" s="15" t="s">
        <v>767</v>
      </c>
      <c r="G218" s="5">
        <v>0</v>
      </c>
      <c r="H218" s="5">
        <v>0</v>
      </c>
      <c r="I218" s="5">
        <v>19348394.109700408</v>
      </c>
      <c r="J218" s="5">
        <v>2985004.0633483999</v>
      </c>
      <c r="K218" s="5">
        <v>1420845.1493213</v>
      </c>
      <c r="L218" s="5">
        <v>0</v>
      </c>
      <c r="M218" s="5">
        <v>0</v>
      </c>
      <c r="N218" s="6">
        <v>17352811.290119756</v>
      </c>
      <c r="O218" s="6">
        <v>0</v>
      </c>
      <c r="P218" s="6">
        <v>0</v>
      </c>
      <c r="Q218" s="6">
        <v>9330444.3975129426</v>
      </c>
      <c r="R218" s="6">
        <v>0</v>
      </c>
      <c r="S218" s="6">
        <v>0</v>
      </c>
      <c r="T218" s="6">
        <v>0</v>
      </c>
      <c r="U218" s="6">
        <v>625817.83227386372</v>
      </c>
      <c r="V218" s="7">
        <f t="shared" si="3"/>
        <v>51063316.84227667</v>
      </c>
    </row>
    <row r="219" spans="1:22" x14ac:dyDescent="0.25">
      <c r="A219" s="4" t="s">
        <v>5</v>
      </c>
      <c r="B219" s="4" t="s">
        <v>225</v>
      </c>
      <c r="C219" s="4" t="s">
        <v>15</v>
      </c>
      <c r="D219" s="4" t="s">
        <v>16</v>
      </c>
      <c r="E219" s="15" t="s">
        <v>393</v>
      </c>
      <c r="F219" s="15" t="s">
        <v>767</v>
      </c>
      <c r="G219" s="5">
        <v>0</v>
      </c>
      <c r="H219" s="5">
        <v>0</v>
      </c>
      <c r="I219" s="5">
        <v>151440844.45575288</v>
      </c>
      <c r="J219" s="5">
        <v>15906074.045249</v>
      </c>
      <c r="K219" s="5">
        <v>6948402.4977374999</v>
      </c>
      <c r="L219" s="5">
        <v>0</v>
      </c>
      <c r="M219" s="5">
        <v>0</v>
      </c>
      <c r="N219" s="6">
        <v>85905646.471398056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4898307.3456988903</v>
      </c>
      <c r="V219" s="7">
        <f t="shared" si="3"/>
        <v>265099274.81583634</v>
      </c>
    </row>
    <row r="220" spans="1:22" x14ac:dyDescent="0.25">
      <c r="A220" s="4" t="s">
        <v>5</v>
      </c>
      <c r="B220" s="4" t="s">
        <v>225</v>
      </c>
      <c r="C220" s="4" t="s">
        <v>15</v>
      </c>
      <c r="D220" s="4" t="s">
        <v>16</v>
      </c>
      <c r="E220" s="15" t="s">
        <v>394</v>
      </c>
      <c r="F220" s="15" t="s">
        <v>767</v>
      </c>
      <c r="G220" s="5">
        <v>0</v>
      </c>
      <c r="H220" s="5">
        <v>0</v>
      </c>
      <c r="I220" s="5">
        <v>40397981.125968739</v>
      </c>
      <c r="J220" s="5">
        <v>4172456.1538462001</v>
      </c>
      <c r="K220" s="5">
        <v>1485728.8144795999</v>
      </c>
      <c r="L220" s="5">
        <v>0</v>
      </c>
      <c r="M220" s="5">
        <v>0</v>
      </c>
      <c r="N220" s="6">
        <v>25498425.580484703</v>
      </c>
      <c r="O220" s="6">
        <v>0</v>
      </c>
      <c r="P220" s="6">
        <v>0</v>
      </c>
      <c r="Q220" s="6">
        <v>13646891.919218287</v>
      </c>
      <c r="R220" s="6">
        <v>0</v>
      </c>
      <c r="S220" s="6">
        <v>0</v>
      </c>
      <c r="T220" s="6">
        <v>0</v>
      </c>
      <c r="U220" s="6">
        <v>1306660.2237453433</v>
      </c>
      <c r="V220" s="7">
        <f t="shared" si="3"/>
        <v>86508143.817742869</v>
      </c>
    </row>
    <row r="221" spans="1:22" x14ac:dyDescent="0.25">
      <c r="A221" s="4" t="s">
        <v>5</v>
      </c>
      <c r="B221" s="4" t="s">
        <v>225</v>
      </c>
      <c r="C221" s="4" t="s">
        <v>15</v>
      </c>
      <c r="D221" s="4" t="s">
        <v>16</v>
      </c>
      <c r="E221" s="15" t="s">
        <v>395</v>
      </c>
      <c r="F221" s="15" t="s">
        <v>767</v>
      </c>
      <c r="G221" s="5">
        <v>0</v>
      </c>
      <c r="H221" s="5">
        <v>0</v>
      </c>
      <c r="I221" s="5">
        <v>16041221.91694981</v>
      </c>
      <c r="J221" s="5">
        <v>850058.08144795999</v>
      </c>
      <c r="K221" s="5">
        <v>368309.50226243999</v>
      </c>
      <c r="L221" s="5">
        <v>0</v>
      </c>
      <c r="M221" s="5">
        <v>0</v>
      </c>
      <c r="N221" s="6">
        <v>4203890.632784185</v>
      </c>
      <c r="O221" s="6">
        <v>0</v>
      </c>
      <c r="P221" s="6">
        <v>0</v>
      </c>
      <c r="Q221" s="6">
        <v>1127589.5433002897</v>
      </c>
      <c r="R221" s="6">
        <v>0</v>
      </c>
      <c r="S221" s="6">
        <v>0</v>
      </c>
      <c r="T221" s="6">
        <v>0</v>
      </c>
      <c r="U221" s="6">
        <v>518848.36902595876</v>
      </c>
      <c r="V221" s="7">
        <f t="shared" si="3"/>
        <v>23109918.045770645</v>
      </c>
    </row>
    <row r="222" spans="1:22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5" t="s">
        <v>396</v>
      </c>
      <c r="F222" s="15" t="s">
        <v>767</v>
      </c>
      <c r="G222" s="5">
        <v>0</v>
      </c>
      <c r="H222" s="5">
        <v>0</v>
      </c>
      <c r="I222" s="5">
        <v>20103555.530861448</v>
      </c>
      <c r="J222" s="5">
        <v>3035777.3122172002</v>
      </c>
      <c r="K222" s="5">
        <v>1020008.2714932</v>
      </c>
      <c r="L222" s="5">
        <v>0</v>
      </c>
      <c r="M222" s="5">
        <v>0</v>
      </c>
      <c r="N222" s="6">
        <v>12257934.707341108</v>
      </c>
      <c r="O222" s="6">
        <v>0</v>
      </c>
      <c r="P222" s="6">
        <v>0</v>
      </c>
      <c r="Q222" s="6">
        <v>4799681.0068555027</v>
      </c>
      <c r="R222" s="6">
        <v>0</v>
      </c>
      <c r="S222" s="6">
        <v>0</v>
      </c>
      <c r="T222" s="6">
        <v>0</v>
      </c>
      <c r="U222" s="6">
        <v>573952.52917950903</v>
      </c>
      <c r="V222" s="7">
        <f t="shared" si="3"/>
        <v>41790909.357947968</v>
      </c>
    </row>
    <row r="223" spans="1:22" x14ac:dyDescent="0.25">
      <c r="A223" s="4" t="s">
        <v>5</v>
      </c>
      <c r="B223" s="4" t="s">
        <v>225</v>
      </c>
      <c r="C223" s="4" t="s">
        <v>87</v>
      </c>
      <c r="D223" s="4" t="s">
        <v>88</v>
      </c>
      <c r="E223" s="15" t="s">
        <v>397</v>
      </c>
      <c r="F223" s="15" t="s">
        <v>767</v>
      </c>
      <c r="G223" s="5">
        <v>0</v>
      </c>
      <c r="H223" s="5">
        <v>0</v>
      </c>
      <c r="I223" s="5">
        <v>64703289.829797074</v>
      </c>
      <c r="J223" s="5">
        <v>7545745.4027148997</v>
      </c>
      <c r="K223" s="5">
        <v>2573000.8778281002</v>
      </c>
      <c r="L223" s="5">
        <v>0</v>
      </c>
      <c r="M223" s="5">
        <v>0</v>
      </c>
      <c r="N223" s="6">
        <v>30976923.168662678</v>
      </c>
      <c r="O223" s="6">
        <v>0</v>
      </c>
      <c r="P223" s="6">
        <v>0</v>
      </c>
      <c r="Q223" s="6">
        <v>-3268679.1526673767</v>
      </c>
      <c r="R223" s="6">
        <v>0</v>
      </c>
      <c r="S223" s="6">
        <v>0</v>
      </c>
      <c r="T223" s="6">
        <v>0</v>
      </c>
      <c r="U223" s="6">
        <v>1847266.1110636638</v>
      </c>
      <c r="V223" s="7">
        <f t="shared" si="3"/>
        <v>104377546.23739904</v>
      </c>
    </row>
    <row r="224" spans="1:22" x14ac:dyDescent="0.25">
      <c r="A224" s="4" t="s">
        <v>5</v>
      </c>
      <c r="B224" s="4" t="s">
        <v>225</v>
      </c>
      <c r="C224" s="4" t="s">
        <v>87</v>
      </c>
      <c r="D224" s="4" t="s">
        <v>88</v>
      </c>
      <c r="E224" s="15" t="s">
        <v>398</v>
      </c>
      <c r="F224" s="15" t="s">
        <v>767</v>
      </c>
      <c r="G224" s="5">
        <v>0</v>
      </c>
      <c r="H224" s="5">
        <v>0</v>
      </c>
      <c r="I224" s="5">
        <v>41960653.991524756</v>
      </c>
      <c r="J224" s="5">
        <v>3691826.1176470998</v>
      </c>
      <c r="K224" s="5">
        <v>1756402.8506787</v>
      </c>
      <c r="L224" s="5">
        <v>0</v>
      </c>
      <c r="M224" s="5">
        <v>0</v>
      </c>
      <c r="N224" s="6">
        <v>17066455.387151383</v>
      </c>
      <c r="O224" s="6">
        <v>0</v>
      </c>
      <c r="P224" s="6">
        <v>0</v>
      </c>
      <c r="Q224" s="6">
        <v>-32617.282869151226</v>
      </c>
      <c r="R224" s="6">
        <v>0</v>
      </c>
      <c r="S224" s="6">
        <v>0</v>
      </c>
      <c r="T224" s="6">
        <v>0</v>
      </c>
      <c r="U224" s="6">
        <v>1197968.3617403333</v>
      </c>
      <c r="V224" s="7">
        <f t="shared" si="3"/>
        <v>65640689.425873116</v>
      </c>
    </row>
    <row r="225" spans="1:22" x14ac:dyDescent="0.25">
      <c r="A225" s="4" t="s">
        <v>5</v>
      </c>
      <c r="B225" s="4" t="s">
        <v>225</v>
      </c>
      <c r="C225" s="4" t="s">
        <v>87</v>
      </c>
      <c r="D225" s="4" t="s">
        <v>88</v>
      </c>
      <c r="E225" s="15" t="s">
        <v>399</v>
      </c>
      <c r="F225" s="15" t="s">
        <v>767</v>
      </c>
      <c r="G225" s="5">
        <v>0</v>
      </c>
      <c r="H225" s="5">
        <v>0</v>
      </c>
      <c r="I225" s="5">
        <v>29066685.375379719</v>
      </c>
      <c r="J225" s="5">
        <v>2938176.1628959002</v>
      </c>
      <c r="K225" s="5">
        <v>1288260.2895928</v>
      </c>
      <c r="L225" s="5">
        <v>0</v>
      </c>
      <c r="M225" s="5">
        <v>0</v>
      </c>
      <c r="N225" s="6">
        <v>13289920.228175605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829848.11121863115</v>
      </c>
      <c r="V225" s="7">
        <f t="shared" si="3"/>
        <v>47412890.167262651</v>
      </c>
    </row>
    <row r="226" spans="1:22" x14ac:dyDescent="0.25">
      <c r="A226" s="4" t="s">
        <v>5</v>
      </c>
      <c r="B226" s="4" t="s">
        <v>225</v>
      </c>
      <c r="C226" s="4" t="s">
        <v>87</v>
      </c>
      <c r="D226" s="4" t="s">
        <v>88</v>
      </c>
      <c r="E226" s="15" t="s">
        <v>400</v>
      </c>
      <c r="F226" s="15" t="s">
        <v>767</v>
      </c>
      <c r="G226" s="5">
        <v>0</v>
      </c>
      <c r="H226" s="5">
        <v>0</v>
      </c>
      <c r="I226" s="5">
        <v>40985888.738248892</v>
      </c>
      <c r="J226" s="5">
        <v>6336464.6244344003</v>
      </c>
      <c r="K226" s="5">
        <v>3150900.3710407</v>
      </c>
      <c r="L226" s="5">
        <v>0</v>
      </c>
      <c r="M226" s="5">
        <v>0</v>
      </c>
      <c r="N226" s="6">
        <v>33185361.954194605</v>
      </c>
      <c r="O226" s="6">
        <v>0</v>
      </c>
      <c r="P226" s="6">
        <v>0</v>
      </c>
      <c r="Q226" s="6">
        <v>32349497.55642803</v>
      </c>
      <c r="R226" s="6">
        <v>0</v>
      </c>
      <c r="S226" s="6">
        <v>0</v>
      </c>
      <c r="T226" s="6">
        <v>0</v>
      </c>
      <c r="U226" s="6">
        <v>1170139.0067978636</v>
      </c>
      <c r="V226" s="7">
        <f t="shared" si="3"/>
        <v>117178252.2511445</v>
      </c>
    </row>
    <row r="227" spans="1:22" ht="30" x14ac:dyDescent="0.25">
      <c r="A227" s="4" t="s">
        <v>5</v>
      </c>
      <c r="B227" s="4" t="s">
        <v>225</v>
      </c>
      <c r="C227" s="4" t="s">
        <v>401</v>
      </c>
      <c r="D227" s="4" t="s">
        <v>402</v>
      </c>
      <c r="E227" s="15" t="s">
        <v>403</v>
      </c>
      <c r="F227" s="15" t="s">
        <v>767</v>
      </c>
      <c r="G227" s="5">
        <v>0</v>
      </c>
      <c r="H227" s="5">
        <v>0</v>
      </c>
      <c r="I227" s="5">
        <v>40155602.359276451</v>
      </c>
      <c r="J227" s="5">
        <v>4528845.0497738002</v>
      </c>
      <c r="K227" s="5">
        <v>1793056.2714932</v>
      </c>
      <c r="L227" s="5">
        <v>0</v>
      </c>
      <c r="M227" s="5">
        <v>0</v>
      </c>
      <c r="N227" s="6">
        <v>34694358.518809222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1138754.2269306397</v>
      </c>
      <c r="V227" s="7">
        <f t="shared" si="3"/>
        <v>82310616.4262833</v>
      </c>
    </row>
    <row r="228" spans="1:22" ht="30" x14ac:dyDescent="0.25">
      <c r="A228" s="4" t="s">
        <v>5</v>
      </c>
      <c r="B228" s="4" t="s">
        <v>225</v>
      </c>
      <c r="C228" s="4" t="s">
        <v>401</v>
      </c>
      <c r="D228" s="4" t="s">
        <v>402</v>
      </c>
      <c r="E228" s="15" t="s">
        <v>404</v>
      </c>
      <c r="F228" s="15" t="s">
        <v>767</v>
      </c>
      <c r="G228" s="5">
        <v>0</v>
      </c>
      <c r="H228" s="5">
        <v>0</v>
      </c>
      <c r="I228" s="5">
        <v>42682285.129589401</v>
      </c>
      <c r="J228" s="5">
        <v>4675074.2081447998</v>
      </c>
      <c r="K228" s="5">
        <v>1884235.1312217</v>
      </c>
      <c r="L228" s="5">
        <v>0</v>
      </c>
      <c r="M228" s="5">
        <v>0</v>
      </c>
      <c r="N228" s="6">
        <v>21391391.692778781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1210407.259527771</v>
      </c>
      <c r="V228" s="7">
        <f t="shared" si="3"/>
        <v>71843393.421262443</v>
      </c>
    </row>
    <row r="229" spans="1:22" ht="30" x14ac:dyDescent="0.25">
      <c r="A229" s="4" t="s">
        <v>5</v>
      </c>
      <c r="B229" s="4" t="s">
        <v>225</v>
      </c>
      <c r="C229" s="4" t="s">
        <v>401</v>
      </c>
      <c r="D229" s="4" t="s">
        <v>402</v>
      </c>
      <c r="E229" s="15" t="s">
        <v>405</v>
      </c>
      <c r="F229" s="15" t="s">
        <v>767</v>
      </c>
      <c r="G229" s="5">
        <v>0</v>
      </c>
      <c r="H229" s="5">
        <v>0</v>
      </c>
      <c r="I229" s="5">
        <v>23328432.351670209</v>
      </c>
      <c r="J229" s="5">
        <v>1772310.6425339</v>
      </c>
      <c r="K229" s="5">
        <v>830919.80995475</v>
      </c>
      <c r="L229" s="5">
        <v>0</v>
      </c>
      <c r="M229" s="5">
        <v>0</v>
      </c>
      <c r="N229" s="6">
        <v>8142080.8498341218</v>
      </c>
      <c r="O229" s="6">
        <v>0</v>
      </c>
      <c r="P229" s="6">
        <v>0</v>
      </c>
      <c r="Q229" s="6">
        <v>-2880296.6453057467</v>
      </c>
      <c r="R229" s="6">
        <v>0</v>
      </c>
      <c r="S229" s="6">
        <v>0</v>
      </c>
      <c r="T229" s="6">
        <v>0</v>
      </c>
      <c r="U229" s="6">
        <v>685838.08360163937</v>
      </c>
      <c r="V229" s="7">
        <f t="shared" si="3"/>
        <v>31879285.092288874</v>
      </c>
    </row>
    <row r="230" spans="1:22" ht="30" x14ac:dyDescent="0.25">
      <c r="A230" s="4" t="s">
        <v>5</v>
      </c>
      <c r="B230" s="4" t="s">
        <v>225</v>
      </c>
      <c r="C230" s="4" t="s">
        <v>401</v>
      </c>
      <c r="D230" s="4" t="s">
        <v>402</v>
      </c>
      <c r="E230" s="15" t="s">
        <v>406</v>
      </c>
      <c r="F230" s="15" t="s">
        <v>767</v>
      </c>
      <c r="G230" s="5">
        <v>0</v>
      </c>
      <c r="H230" s="5">
        <v>0</v>
      </c>
      <c r="I230" s="5">
        <v>22974878.340605281</v>
      </c>
      <c r="J230" s="5">
        <v>1528671.3122171999</v>
      </c>
      <c r="K230" s="5">
        <v>659623.90950226004</v>
      </c>
      <c r="L230" s="5">
        <v>0</v>
      </c>
      <c r="M230" s="5">
        <v>0</v>
      </c>
      <c r="N230" s="6">
        <v>7391927.2076692712</v>
      </c>
      <c r="O230" s="6">
        <v>0</v>
      </c>
      <c r="P230" s="6">
        <v>0</v>
      </c>
      <c r="Q230" s="6">
        <v>2315281.2235752866</v>
      </c>
      <c r="R230" s="6">
        <v>0</v>
      </c>
      <c r="S230" s="6">
        <v>0</v>
      </c>
      <c r="T230" s="6">
        <v>0</v>
      </c>
      <c r="U230" s="6">
        <v>651533.98993995017</v>
      </c>
      <c r="V230" s="7">
        <f t="shared" si="3"/>
        <v>35521915.98350925</v>
      </c>
    </row>
    <row r="231" spans="1:22" x14ac:dyDescent="0.25">
      <c r="A231" s="4" t="s">
        <v>5</v>
      </c>
      <c r="B231" s="4" t="s">
        <v>225</v>
      </c>
      <c r="C231" s="4" t="s">
        <v>18</v>
      </c>
      <c r="D231" s="4" t="s">
        <v>19</v>
      </c>
      <c r="E231" s="15" t="s">
        <v>407</v>
      </c>
      <c r="F231" s="15" t="s">
        <v>767</v>
      </c>
      <c r="G231" s="5">
        <v>0</v>
      </c>
      <c r="H231" s="5">
        <v>0</v>
      </c>
      <c r="I231" s="5">
        <v>145342162.0738681</v>
      </c>
      <c r="J231" s="5">
        <v>7364252.7239819998</v>
      </c>
      <c r="K231" s="5">
        <v>3457647.9276017998</v>
      </c>
      <c r="L231" s="5">
        <v>0</v>
      </c>
      <c r="M231" s="5">
        <v>0</v>
      </c>
      <c r="N231" s="6">
        <v>45218506.504144214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4102795.7167571536</v>
      </c>
      <c r="V231" s="7">
        <f t="shared" si="3"/>
        <v>205485364.94635329</v>
      </c>
    </row>
    <row r="232" spans="1:22" x14ac:dyDescent="0.25">
      <c r="A232" s="4" t="s">
        <v>5</v>
      </c>
      <c r="B232" s="4" t="s">
        <v>225</v>
      </c>
      <c r="C232" s="4" t="s">
        <v>18</v>
      </c>
      <c r="D232" s="4" t="s">
        <v>19</v>
      </c>
      <c r="E232" s="15" t="s">
        <v>408</v>
      </c>
      <c r="F232" s="15" t="s">
        <v>767</v>
      </c>
      <c r="G232" s="5">
        <v>0</v>
      </c>
      <c r="H232" s="5">
        <v>0</v>
      </c>
      <c r="I232" s="5">
        <v>59631025.112226248</v>
      </c>
      <c r="J232" s="5">
        <v>3828909.4208145002</v>
      </c>
      <c r="K232" s="5">
        <v>2131581.6561086001</v>
      </c>
      <c r="L232" s="5">
        <v>0</v>
      </c>
      <c r="M232" s="5">
        <v>0</v>
      </c>
      <c r="N232" s="6">
        <v>22012654.866816211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1683296.2364488442</v>
      </c>
      <c r="V232" s="7">
        <f t="shared" si="3"/>
        <v>89287467.292414397</v>
      </c>
    </row>
    <row r="233" spans="1:22" x14ac:dyDescent="0.25">
      <c r="A233" s="4" t="s">
        <v>5</v>
      </c>
      <c r="B233" s="4" t="s">
        <v>225</v>
      </c>
      <c r="C233" s="4" t="s">
        <v>18</v>
      </c>
      <c r="D233" s="4" t="s">
        <v>19</v>
      </c>
      <c r="E233" s="15" t="s">
        <v>409</v>
      </c>
      <c r="F233" s="15" t="s">
        <v>767</v>
      </c>
      <c r="G233" s="5">
        <v>0</v>
      </c>
      <c r="H233" s="5">
        <v>0</v>
      </c>
      <c r="I233" s="5">
        <v>54692629.278821692</v>
      </c>
      <c r="J233" s="5">
        <v>3579901.6380091002</v>
      </c>
      <c r="K233" s="5">
        <v>1726249.6923076999</v>
      </c>
      <c r="L233" s="5">
        <v>0</v>
      </c>
      <c r="M233" s="5">
        <v>0</v>
      </c>
      <c r="N233" s="6">
        <v>22468046.854316588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1543892.5769474388</v>
      </c>
      <c r="V233" s="7">
        <f t="shared" si="3"/>
        <v>84010720.040402517</v>
      </c>
    </row>
    <row r="234" spans="1:22" x14ac:dyDescent="0.25">
      <c r="A234" s="4" t="s">
        <v>5</v>
      </c>
      <c r="B234" s="4" t="s">
        <v>225</v>
      </c>
      <c r="C234" s="4" t="s">
        <v>18</v>
      </c>
      <c r="D234" s="4" t="s">
        <v>19</v>
      </c>
      <c r="E234" s="15" t="s">
        <v>410</v>
      </c>
      <c r="F234" s="15" t="s">
        <v>767</v>
      </c>
      <c r="G234" s="5">
        <v>0</v>
      </c>
      <c r="H234" s="5">
        <v>0</v>
      </c>
      <c r="I234" s="5">
        <v>22976073.801994689</v>
      </c>
      <c r="J234" s="5">
        <v>1985161.2036198999</v>
      </c>
      <c r="K234" s="5">
        <v>943447.56561086001</v>
      </c>
      <c r="L234" s="5">
        <v>0</v>
      </c>
      <c r="M234" s="5">
        <v>0</v>
      </c>
      <c r="N234" s="6">
        <v>10040122.446064958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648580.80984656478</v>
      </c>
      <c r="V234" s="7">
        <f t="shared" si="3"/>
        <v>36593385.827136971</v>
      </c>
    </row>
    <row r="235" spans="1:22" x14ac:dyDescent="0.25">
      <c r="A235" s="4" t="s">
        <v>5</v>
      </c>
      <c r="B235" s="4" t="s">
        <v>225</v>
      </c>
      <c r="C235" s="4" t="s">
        <v>76</v>
      </c>
      <c r="D235" s="4" t="s">
        <v>77</v>
      </c>
      <c r="E235" s="15" t="s">
        <v>411</v>
      </c>
      <c r="F235" s="15" t="s">
        <v>767</v>
      </c>
      <c r="G235" s="5">
        <v>0</v>
      </c>
      <c r="H235" s="5">
        <v>0</v>
      </c>
      <c r="I235" s="5">
        <v>36485656.959903941</v>
      </c>
      <c r="J235" s="5">
        <v>5176079.7194571001</v>
      </c>
      <c r="K235" s="5">
        <v>1875507.2307692</v>
      </c>
      <c r="L235" s="5">
        <v>0</v>
      </c>
      <c r="M235" s="5">
        <v>0</v>
      </c>
      <c r="N235" s="6">
        <v>24101533.466248348</v>
      </c>
      <c r="O235" s="6">
        <v>0</v>
      </c>
      <c r="P235" s="6">
        <v>0</v>
      </c>
      <c r="Q235" s="6">
        <v>-3120054.2546298406</v>
      </c>
      <c r="R235" s="6">
        <v>0</v>
      </c>
      <c r="S235" s="6">
        <v>0</v>
      </c>
      <c r="T235" s="6">
        <v>0</v>
      </c>
      <c r="U235" s="6">
        <v>1086692.4000000001</v>
      </c>
      <c r="V235" s="7">
        <f t="shared" si="3"/>
        <v>65605415.521748751</v>
      </c>
    </row>
    <row r="236" spans="1:22" ht="30" x14ac:dyDescent="0.25">
      <c r="A236" s="4" t="s">
        <v>5</v>
      </c>
      <c r="B236" s="4" t="s">
        <v>412</v>
      </c>
      <c r="C236" s="4" t="s">
        <v>24</v>
      </c>
      <c r="D236" s="4" t="s">
        <v>25</v>
      </c>
      <c r="E236" s="15" t="s">
        <v>413</v>
      </c>
      <c r="F236" s="15" t="s">
        <v>765</v>
      </c>
      <c r="G236" s="5">
        <v>0</v>
      </c>
      <c r="H236" s="5">
        <v>0</v>
      </c>
      <c r="I236" s="5">
        <v>35611839.492289186</v>
      </c>
      <c r="J236" s="5">
        <v>2696289.1855203998</v>
      </c>
      <c r="K236" s="5">
        <v>855019.70135747001</v>
      </c>
      <c r="L236" s="5">
        <v>0</v>
      </c>
      <c r="M236" s="5">
        <v>0</v>
      </c>
      <c r="N236" s="6">
        <v>11215290.928853389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956620.80000000005</v>
      </c>
      <c r="V236" s="7">
        <f t="shared" si="3"/>
        <v>51335060.10802044</v>
      </c>
    </row>
    <row r="237" spans="1:22" x14ac:dyDescent="0.25">
      <c r="A237" s="4" t="s">
        <v>5</v>
      </c>
      <c r="B237" s="4" t="s">
        <v>412</v>
      </c>
      <c r="C237" s="4" t="s">
        <v>69</v>
      </c>
      <c r="D237" s="4" t="s">
        <v>70</v>
      </c>
      <c r="E237" s="15" t="s">
        <v>414</v>
      </c>
      <c r="F237" s="15" t="s">
        <v>765</v>
      </c>
      <c r="G237" s="5">
        <v>0</v>
      </c>
      <c r="H237" s="5">
        <v>0</v>
      </c>
      <c r="I237" s="5">
        <v>27112448.868319549</v>
      </c>
      <c r="J237" s="5">
        <v>2900549.719457</v>
      </c>
      <c r="K237" s="5">
        <v>1036045.4570136</v>
      </c>
      <c r="L237" s="5">
        <v>0</v>
      </c>
      <c r="M237" s="5">
        <v>0</v>
      </c>
      <c r="N237" s="6">
        <v>10269074.301893648</v>
      </c>
      <c r="O237" s="6">
        <v>0</v>
      </c>
      <c r="P237" s="6">
        <v>0</v>
      </c>
      <c r="Q237" s="6">
        <v>-4375426.1429376677</v>
      </c>
      <c r="R237" s="6">
        <v>0</v>
      </c>
      <c r="S237" s="6">
        <v>0</v>
      </c>
      <c r="T237" s="6">
        <v>0</v>
      </c>
      <c r="U237" s="6">
        <v>524253.05999999994</v>
      </c>
      <c r="V237" s="7">
        <f t="shared" si="3"/>
        <v>37466945.263746135</v>
      </c>
    </row>
    <row r="238" spans="1:22" ht="30" x14ac:dyDescent="0.25">
      <c r="A238" s="4" t="s">
        <v>5</v>
      </c>
      <c r="B238" s="4" t="s">
        <v>412</v>
      </c>
      <c r="C238" s="4" t="s">
        <v>273</v>
      </c>
      <c r="D238" s="4" t="s">
        <v>274</v>
      </c>
      <c r="E238" s="15" t="s">
        <v>415</v>
      </c>
      <c r="F238" s="15" t="s">
        <v>765</v>
      </c>
      <c r="G238" s="5">
        <v>0</v>
      </c>
      <c r="H238" s="5">
        <v>0</v>
      </c>
      <c r="I238" s="5">
        <v>56049028.273130007</v>
      </c>
      <c r="J238" s="5">
        <v>7498472.1447964003</v>
      </c>
      <c r="K238" s="5">
        <v>2417592.5158370999</v>
      </c>
      <c r="L238" s="5">
        <v>0</v>
      </c>
      <c r="M238" s="5">
        <v>0</v>
      </c>
      <c r="N238" s="6">
        <v>30887555.955134925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1935882.1799999997</v>
      </c>
      <c r="V238" s="7">
        <f t="shared" si="3"/>
        <v>98788531.068898439</v>
      </c>
    </row>
    <row r="239" spans="1:22" x14ac:dyDescent="0.25">
      <c r="A239" s="4" t="s">
        <v>5</v>
      </c>
      <c r="B239" s="4" t="s">
        <v>412</v>
      </c>
      <c r="C239" s="4" t="s">
        <v>310</v>
      </c>
      <c r="D239" s="4" t="s">
        <v>311</v>
      </c>
      <c r="E239" s="15" t="s">
        <v>416</v>
      </c>
      <c r="F239" s="15" t="s">
        <v>765</v>
      </c>
      <c r="G239" s="5">
        <v>0</v>
      </c>
      <c r="H239" s="5">
        <v>0</v>
      </c>
      <c r="I239" s="5">
        <v>20538038.0199067</v>
      </c>
      <c r="J239" s="5">
        <v>1467482.6153845999</v>
      </c>
      <c r="K239" s="5">
        <v>452687.01357466</v>
      </c>
      <c r="L239" s="5">
        <v>0</v>
      </c>
      <c r="M239" s="5">
        <v>0</v>
      </c>
      <c r="N239" s="6">
        <v>5593021.0253398437</v>
      </c>
      <c r="O239" s="6">
        <v>0</v>
      </c>
      <c r="P239" s="6">
        <v>0</v>
      </c>
      <c r="Q239" s="6">
        <v>-504569.49458968232</v>
      </c>
      <c r="R239" s="6">
        <v>0</v>
      </c>
      <c r="S239" s="6">
        <v>0</v>
      </c>
      <c r="T239" s="6">
        <v>0</v>
      </c>
      <c r="U239" s="6">
        <v>510465.22460641089</v>
      </c>
      <c r="V239" s="7">
        <f t="shared" si="3"/>
        <v>28057124.404222529</v>
      </c>
    </row>
    <row r="240" spans="1:22" x14ac:dyDescent="0.25">
      <c r="A240" s="4" t="s">
        <v>5</v>
      </c>
      <c r="B240" s="4" t="s">
        <v>412</v>
      </c>
      <c r="C240" s="4" t="s">
        <v>310</v>
      </c>
      <c r="D240" s="4" t="s">
        <v>311</v>
      </c>
      <c r="E240" s="15" t="s">
        <v>417</v>
      </c>
      <c r="F240" s="15" t="s">
        <v>765</v>
      </c>
      <c r="G240" s="5">
        <v>0</v>
      </c>
      <c r="H240" s="5">
        <v>0</v>
      </c>
      <c r="I240" s="5">
        <v>49294543.613867566</v>
      </c>
      <c r="J240" s="5">
        <v>4027153.3936652001</v>
      </c>
      <c r="K240" s="5">
        <v>1498995.2488688</v>
      </c>
      <c r="L240" s="5">
        <v>0</v>
      </c>
      <c r="M240" s="5">
        <v>0</v>
      </c>
      <c r="N240" s="6">
        <v>18044630.460327104</v>
      </c>
      <c r="O240" s="6">
        <v>0</v>
      </c>
      <c r="P240" s="6">
        <v>0</v>
      </c>
      <c r="Q240" s="6">
        <v>-160776.51109476964</v>
      </c>
      <c r="R240" s="6">
        <v>0</v>
      </c>
      <c r="S240" s="6">
        <v>0</v>
      </c>
      <c r="T240" s="6">
        <v>0</v>
      </c>
      <c r="U240" s="6">
        <v>1225197.375393589</v>
      </c>
      <c r="V240" s="7">
        <f t="shared" si="3"/>
        <v>73929743.581027493</v>
      </c>
    </row>
    <row r="241" spans="1:22" ht="30" x14ac:dyDescent="0.25">
      <c r="A241" s="4" t="s">
        <v>5</v>
      </c>
      <c r="B241" s="4" t="s">
        <v>418</v>
      </c>
      <c r="C241" s="4" t="s">
        <v>365</v>
      </c>
      <c r="D241" s="4" t="s">
        <v>366</v>
      </c>
      <c r="E241" s="15" t="s">
        <v>419</v>
      </c>
      <c r="F241" s="15" t="s">
        <v>765</v>
      </c>
      <c r="G241" s="5">
        <v>0</v>
      </c>
      <c r="H241" s="5">
        <v>0</v>
      </c>
      <c r="I241" s="5">
        <v>58378757.929679081</v>
      </c>
      <c r="J241" s="5">
        <v>5197974.0452488</v>
      </c>
      <c r="K241" s="5">
        <v>1808927.8371041</v>
      </c>
      <c r="L241" s="5">
        <v>0</v>
      </c>
      <c r="M241" s="5">
        <v>0</v>
      </c>
      <c r="N241" s="6">
        <v>22563205.943422236</v>
      </c>
      <c r="O241" s="6">
        <v>0</v>
      </c>
      <c r="P241" s="6">
        <v>0</v>
      </c>
      <c r="Q241" s="6">
        <v>-5893240.2501192745</v>
      </c>
      <c r="R241" s="6">
        <v>0</v>
      </c>
      <c r="S241" s="6">
        <v>0</v>
      </c>
      <c r="T241" s="6">
        <v>0</v>
      </c>
      <c r="U241" s="6">
        <v>1288616.4000000001</v>
      </c>
      <c r="V241" s="7">
        <f t="shared" si="3"/>
        <v>83344241.905334949</v>
      </c>
    </row>
    <row r="242" spans="1:22" ht="30" x14ac:dyDescent="0.25">
      <c r="A242" s="4" t="s">
        <v>5</v>
      </c>
      <c r="B242" s="4" t="s">
        <v>420</v>
      </c>
      <c r="C242" s="4" t="s">
        <v>305</v>
      </c>
      <c r="D242" s="4" t="s">
        <v>306</v>
      </c>
      <c r="E242" s="15" t="s">
        <v>421</v>
      </c>
      <c r="F242" s="15" t="s">
        <v>765</v>
      </c>
      <c r="G242" s="5">
        <v>0</v>
      </c>
      <c r="H242" s="5">
        <v>0</v>
      </c>
      <c r="I242" s="5">
        <v>162038341.70554435</v>
      </c>
      <c r="J242" s="5">
        <v>8447287.9366516005</v>
      </c>
      <c r="K242" s="5">
        <v>4843421.7375566</v>
      </c>
      <c r="L242" s="5">
        <v>0</v>
      </c>
      <c r="M242" s="5">
        <v>0</v>
      </c>
      <c r="N242" s="6">
        <v>41471808.16912517</v>
      </c>
      <c r="O242" s="6">
        <v>0</v>
      </c>
      <c r="P242" s="6">
        <v>0</v>
      </c>
      <c r="Q242" s="6">
        <v>25857494.958466321</v>
      </c>
      <c r="R242" s="6">
        <v>0</v>
      </c>
      <c r="S242" s="6">
        <v>0</v>
      </c>
      <c r="T242" s="6">
        <v>0</v>
      </c>
      <c r="U242" s="6">
        <v>4290725.88</v>
      </c>
      <c r="V242" s="7">
        <f t="shared" si="3"/>
        <v>246949080.38734403</v>
      </c>
    </row>
    <row r="243" spans="1:22" x14ac:dyDescent="0.25">
      <c r="A243" s="4" t="s">
        <v>5</v>
      </c>
      <c r="B243" s="4" t="s">
        <v>422</v>
      </c>
      <c r="C243" s="4" t="s">
        <v>356</v>
      </c>
      <c r="D243" s="4" t="s">
        <v>357</v>
      </c>
      <c r="E243" s="15" t="s">
        <v>423</v>
      </c>
      <c r="F243" s="15" t="s">
        <v>765</v>
      </c>
      <c r="G243" s="5">
        <v>0</v>
      </c>
      <c r="H243" s="5">
        <v>0</v>
      </c>
      <c r="I243" s="5">
        <v>91405840.894227847</v>
      </c>
      <c r="J243" s="5">
        <v>8987321.2126697004</v>
      </c>
      <c r="K243" s="5">
        <v>3265595.6199094998</v>
      </c>
      <c r="L243" s="5">
        <v>0</v>
      </c>
      <c r="M243" s="5">
        <v>0</v>
      </c>
      <c r="N243" s="6">
        <v>33578074.729499876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2205429.12</v>
      </c>
      <c r="V243" s="7">
        <f t="shared" si="3"/>
        <v>139442261.57630694</v>
      </c>
    </row>
    <row r="244" spans="1:22" ht="30" x14ac:dyDescent="0.25">
      <c r="A244" s="4" t="s">
        <v>5</v>
      </c>
      <c r="B244" s="4" t="s">
        <v>424</v>
      </c>
      <c r="C244" s="4" t="s">
        <v>7</v>
      </c>
      <c r="D244" s="4" t="s">
        <v>8</v>
      </c>
      <c r="E244" s="15" t="s">
        <v>425</v>
      </c>
      <c r="F244" s="15" t="s">
        <v>766</v>
      </c>
      <c r="G244" s="5">
        <v>0</v>
      </c>
      <c r="H244" s="5">
        <v>0</v>
      </c>
      <c r="I244" s="5">
        <v>12339020.930702187</v>
      </c>
      <c r="J244" s="5">
        <v>765743.80090498005</v>
      </c>
      <c r="K244" s="5">
        <v>394536.95022623998</v>
      </c>
      <c r="L244" s="5">
        <v>0</v>
      </c>
      <c r="M244" s="5">
        <v>0</v>
      </c>
      <c r="N244" s="6">
        <v>4516264.3963003848</v>
      </c>
      <c r="O244" s="6">
        <v>0</v>
      </c>
      <c r="P244" s="6">
        <v>0</v>
      </c>
      <c r="Q244" s="6">
        <v>9871457.8652325608</v>
      </c>
      <c r="R244" s="6">
        <v>0</v>
      </c>
      <c r="S244" s="6">
        <v>0</v>
      </c>
      <c r="T244" s="6">
        <v>0</v>
      </c>
      <c r="U244" s="6">
        <v>568807.20000000007</v>
      </c>
      <c r="V244" s="7">
        <f t="shared" si="3"/>
        <v>28455831.143366352</v>
      </c>
    </row>
    <row r="245" spans="1:22" ht="30" x14ac:dyDescent="0.25">
      <c r="A245" s="4" t="s">
        <v>5</v>
      </c>
      <c r="B245" s="4" t="s">
        <v>426</v>
      </c>
      <c r="C245" s="4" t="s">
        <v>427</v>
      </c>
      <c r="D245" s="4" t="s">
        <v>428</v>
      </c>
      <c r="E245" s="15" t="s">
        <v>429</v>
      </c>
      <c r="F245" s="15" t="s">
        <v>766</v>
      </c>
      <c r="G245" s="5">
        <v>0</v>
      </c>
      <c r="H245" s="5">
        <v>0</v>
      </c>
      <c r="I245" s="5">
        <v>109286239.75599317</v>
      </c>
      <c r="J245" s="5">
        <v>9066641.3755655997</v>
      </c>
      <c r="K245" s="5">
        <v>3508553.3755656001</v>
      </c>
      <c r="L245" s="5">
        <v>0</v>
      </c>
      <c r="M245" s="5">
        <v>0</v>
      </c>
      <c r="N245" s="6">
        <v>64792103.18524234</v>
      </c>
      <c r="O245" s="6">
        <v>0</v>
      </c>
      <c r="P245" s="6">
        <v>0</v>
      </c>
      <c r="Q245" s="6">
        <v>-28428621.446183994</v>
      </c>
      <c r="R245" s="6">
        <v>0</v>
      </c>
      <c r="S245" s="6">
        <v>0</v>
      </c>
      <c r="T245" s="6">
        <v>0</v>
      </c>
      <c r="U245" s="6">
        <v>2430806.2200000002</v>
      </c>
      <c r="V245" s="7">
        <f t="shared" si="3"/>
        <v>160655722.46618274</v>
      </c>
    </row>
    <row r="246" spans="1:22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5" t="s">
        <v>430</v>
      </c>
      <c r="F246" s="15" t="s">
        <v>766</v>
      </c>
      <c r="G246" s="5">
        <v>0</v>
      </c>
      <c r="H246" s="5">
        <v>0</v>
      </c>
      <c r="I246" s="5">
        <v>128890762.73823971</v>
      </c>
      <c r="J246" s="5">
        <v>12103827.656109</v>
      </c>
      <c r="K246" s="5">
        <v>6318866.3348417003</v>
      </c>
      <c r="L246" s="5">
        <v>0</v>
      </c>
      <c r="M246" s="5">
        <v>0</v>
      </c>
      <c r="N246" s="6">
        <v>106252030.04853901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3820469.4</v>
      </c>
      <c r="V246" s="7">
        <f t="shared" si="3"/>
        <v>257385956.17772943</v>
      </c>
    </row>
    <row r="247" spans="1:22" ht="30" x14ac:dyDescent="0.25">
      <c r="A247" s="4" t="s">
        <v>5</v>
      </c>
      <c r="B247" s="4" t="s">
        <v>426</v>
      </c>
      <c r="C247" s="4" t="s">
        <v>431</v>
      </c>
      <c r="D247" s="4" t="s">
        <v>432</v>
      </c>
      <c r="E247" s="15" t="s">
        <v>433</v>
      </c>
      <c r="F247" s="15" t="s">
        <v>766</v>
      </c>
      <c r="G247" s="5">
        <v>0</v>
      </c>
      <c r="H247" s="5">
        <v>0</v>
      </c>
      <c r="I247" s="5">
        <v>35867923.781595193</v>
      </c>
      <c r="J247" s="5">
        <v>3384088.9683257998</v>
      </c>
      <c r="K247" s="5">
        <v>1834863.1583710001</v>
      </c>
      <c r="L247" s="5">
        <v>0</v>
      </c>
      <c r="M247" s="5">
        <v>0</v>
      </c>
      <c r="N247" s="6">
        <v>21848444.173387825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849274.74</v>
      </c>
      <c r="V247" s="7">
        <f t="shared" si="3"/>
        <v>63784594.821679823</v>
      </c>
    </row>
    <row r="248" spans="1:22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5" t="s">
        <v>436</v>
      </c>
      <c r="F248" s="15" t="s">
        <v>766</v>
      </c>
      <c r="G248" s="5">
        <v>0</v>
      </c>
      <c r="H248" s="5">
        <v>0</v>
      </c>
      <c r="I248" s="5">
        <v>28261797.945335768</v>
      </c>
      <c r="J248" s="5">
        <v>1882899.8914027</v>
      </c>
      <c r="K248" s="5">
        <v>1134887.6199095</v>
      </c>
      <c r="L248" s="5">
        <v>0</v>
      </c>
      <c r="M248" s="5">
        <v>0</v>
      </c>
      <c r="N248" s="6">
        <v>29150470.656339444</v>
      </c>
      <c r="O248" s="6">
        <v>0</v>
      </c>
      <c r="P248" s="6">
        <v>0</v>
      </c>
      <c r="Q248" s="6">
        <v>-10451641.752118876</v>
      </c>
      <c r="R248" s="6">
        <v>0</v>
      </c>
      <c r="S248" s="6">
        <v>0</v>
      </c>
      <c r="T248" s="6">
        <v>0</v>
      </c>
      <c r="U248" s="6">
        <v>831432.96000000008</v>
      </c>
      <c r="V248" s="7">
        <f t="shared" si="3"/>
        <v>50809847.320868537</v>
      </c>
    </row>
    <row r="249" spans="1:22" x14ac:dyDescent="0.25">
      <c r="A249" s="4" t="s">
        <v>5</v>
      </c>
      <c r="B249" s="4" t="s">
        <v>437</v>
      </c>
      <c r="C249" s="4" t="s">
        <v>739</v>
      </c>
      <c r="D249" s="4" t="s">
        <v>740</v>
      </c>
      <c r="E249" s="15" t="s">
        <v>775</v>
      </c>
      <c r="F249" s="15" t="s">
        <v>766</v>
      </c>
      <c r="G249" s="5">
        <v>0</v>
      </c>
      <c r="H249" s="5">
        <v>0</v>
      </c>
      <c r="I249" s="5">
        <v>1224315.2630763885</v>
      </c>
      <c r="J249" s="5">
        <v>109635.47511312</v>
      </c>
      <c r="K249" s="5">
        <v>29074.316742081999</v>
      </c>
      <c r="L249" s="5">
        <v>0</v>
      </c>
      <c r="M249" s="5">
        <v>0</v>
      </c>
      <c r="N249" s="6">
        <v>1226917.5033533177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42217.945000950553</v>
      </c>
      <c r="V249" s="7">
        <f t="shared" si="3"/>
        <v>2632160.5032858588</v>
      </c>
    </row>
    <row r="250" spans="1:22" x14ac:dyDescent="0.25">
      <c r="A250" s="4" t="s">
        <v>5</v>
      </c>
      <c r="B250" s="4" t="s">
        <v>437</v>
      </c>
      <c r="C250" s="4" t="s">
        <v>739</v>
      </c>
      <c r="D250" s="4" t="s">
        <v>740</v>
      </c>
      <c r="E250" s="15" t="s">
        <v>776</v>
      </c>
      <c r="F250" s="15" t="s">
        <v>766</v>
      </c>
      <c r="G250" s="5">
        <v>0</v>
      </c>
      <c r="H250" s="5">
        <v>0</v>
      </c>
      <c r="I250" s="5">
        <v>8462391.0475407504</v>
      </c>
      <c r="J250" s="5">
        <v>585014.11764705996</v>
      </c>
      <c r="K250" s="5">
        <v>121594.77828054001</v>
      </c>
      <c r="L250" s="5">
        <v>0</v>
      </c>
      <c r="M250" s="5">
        <v>0</v>
      </c>
      <c r="N250" s="6">
        <v>6883116.7116647083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  <c r="U250" s="6">
        <v>291807.81339268578</v>
      </c>
      <c r="V250" s="7">
        <f t="shared" si="3"/>
        <v>16343924.468525743</v>
      </c>
    </row>
    <row r="251" spans="1:22" x14ac:dyDescent="0.25">
      <c r="A251" s="4" t="s">
        <v>5</v>
      </c>
      <c r="B251" s="4" t="s">
        <v>437</v>
      </c>
      <c r="C251" s="4" t="s">
        <v>739</v>
      </c>
      <c r="D251" s="4" t="s">
        <v>740</v>
      </c>
      <c r="E251" s="15" t="s">
        <v>777</v>
      </c>
      <c r="F251" s="15" t="s">
        <v>766</v>
      </c>
      <c r="G251" s="5">
        <v>0</v>
      </c>
      <c r="H251" s="5">
        <v>0</v>
      </c>
      <c r="I251" s="5">
        <v>8440718.4076010305</v>
      </c>
      <c r="J251" s="5">
        <v>964899.09502262995</v>
      </c>
      <c r="K251" s="5">
        <v>178005.92760180999</v>
      </c>
      <c r="L251" s="5">
        <v>0</v>
      </c>
      <c r="M251" s="5">
        <v>0</v>
      </c>
      <c r="N251" s="6">
        <v>8958096.3232679386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  <c r="U251" s="6">
        <v>291060.4778422807</v>
      </c>
      <c r="V251" s="7">
        <f t="shared" si="3"/>
        <v>18832780.231335692</v>
      </c>
    </row>
    <row r="252" spans="1:22" x14ac:dyDescent="0.25">
      <c r="A252" s="4" t="s">
        <v>5</v>
      </c>
      <c r="B252" s="4" t="s">
        <v>437</v>
      </c>
      <c r="C252" s="4" t="s">
        <v>739</v>
      </c>
      <c r="D252" s="4" t="s">
        <v>740</v>
      </c>
      <c r="E252" s="15" t="s">
        <v>778</v>
      </c>
      <c r="F252" s="15" t="s">
        <v>766</v>
      </c>
      <c r="G252" s="5">
        <v>0</v>
      </c>
      <c r="H252" s="5">
        <v>0</v>
      </c>
      <c r="I252" s="5">
        <v>9750.5034900151732</v>
      </c>
      <c r="J252" s="5">
        <v>8917.6018099547</v>
      </c>
      <c r="K252" s="5">
        <v>3391.3574660634999</v>
      </c>
      <c r="L252" s="5">
        <v>0</v>
      </c>
      <c r="M252" s="5">
        <v>0</v>
      </c>
      <c r="N252" s="6">
        <v>56566.059923396642</v>
      </c>
      <c r="O252" s="6">
        <v>0</v>
      </c>
      <c r="P252" s="6">
        <v>0</v>
      </c>
      <c r="Q252" s="6">
        <v>-55339.487246016492</v>
      </c>
      <c r="R252" s="6">
        <v>0</v>
      </c>
      <c r="S252" s="6">
        <v>0</v>
      </c>
      <c r="T252" s="6">
        <v>0</v>
      </c>
      <c r="U252" s="6">
        <v>336.22567037078034</v>
      </c>
      <c r="V252" s="7">
        <f t="shared" si="3"/>
        <v>23622.261113784301</v>
      </c>
    </row>
    <row r="253" spans="1:22" x14ac:dyDescent="0.25">
      <c r="A253" s="4" t="s">
        <v>5</v>
      </c>
      <c r="B253" s="4" t="s">
        <v>437</v>
      </c>
      <c r="C253" s="4" t="s">
        <v>739</v>
      </c>
      <c r="D253" s="4" t="s">
        <v>740</v>
      </c>
      <c r="E253" s="15" t="s">
        <v>779</v>
      </c>
      <c r="F253" s="15" t="s">
        <v>766</v>
      </c>
      <c r="G253" s="5">
        <v>0</v>
      </c>
      <c r="H253" s="5">
        <v>0</v>
      </c>
      <c r="I253" s="5">
        <v>742801.27140724449</v>
      </c>
      <c r="J253" s="5">
        <v>205760.90497738001</v>
      </c>
      <c r="K253" s="5">
        <v>57819.728506788</v>
      </c>
      <c r="L253" s="5">
        <v>0</v>
      </c>
      <c r="M253" s="5">
        <v>0</v>
      </c>
      <c r="N253" s="6">
        <v>1764062.8301751988</v>
      </c>
      <c r="O253" s="6">
        <v>0</v>
      </c>
      <c r="P253" s="6">
        <v>0</v>
      </c>
      <c r="Q253" s="6">
        <v>-1409009.35241828</v>
      </c>
      <c r="R253" s="6">
        <v>0</v>
      </c>
      <c r="S253" s="6">
        <v>0</v>
      </c>
      <c r="T253" s="6">
        <v>0</v>
      </c>
      <c r="U253" s="6">
        <v>25613.944519574761</v>
      </c>
      <c r="V253" s="7">
        <f t="shared" si="3"/>
        <v>1387049.3271679061</v>
      </c>
    </row>
    <row r="254" spans="1:22" x14ac:dyDescent="0.25">
      <c r="A254" s="4" t="s">
        <v>5</v>
      </c>
      <c r="B254" s="4" t="s">
        <v>437</v>
      </c>
      <c r="C254" s="4" t="s">
        <v>739</v>
      </c>
      <c r="D254" s="4" t="s">
        <v>740</v>
      </c>
      <c r="E254" s="15" t="s">
        <v>780</v>
      </c>
      <c r="F254" s="15" t="s">
        <v>766</v>
      </c>
      <c r="G254" s="5">
        <v>0</v>
      </c>
      <c r="H254" s="5">
        <v>0</v>
      </c>
      <c r="I254" s="5">
        <v>109098.21393111073</v>
      </c>
      <c r="J254" s="5">
        <v>10545.610859729</v>
      </c>
      <c r="K254" s="5">
        <v>3296.9864253393998</v>
      </c>
      <c r="L254" s="5">
        <v>0</v>
      </c>
      <c r="M254" s="5">
        <v>0</v>
      </c>
      <c r="N254" s="6">
        <v>130416.61235712739</v>
      </c>
      <c r="O254" s="6">
        <v>0</v>
      </c>
      <c r="P254" s="6">
        <v>0</v>
      </c>
      <c r="Q254" s="6">
        <v>-14450.373928929401</v>
      </c>
      <c r="R254" s="6">
        <v>0</v>
      </c>
      <c r="S254" s="6">
        <v>0</v>
      </c>
      <c r="T254" s="6">
        <v>0</v>
      </c>
      <c r="U254" s="6">
        <v>3762.0231768344743</v>
      </c>
      <c r="V254" s="7">
        <f t="shared" si="3"/>
        <v>242669.07282121162</v>
      </c>
    </row>
    <row r="255" spans="1:22" x14ac:dyDescent="0.25">
      <c r="A255" s="4" t="s">
        <v>5</v>
      </c>
      <c r="B255" s="4" t="s">
        <v>437</v>
      </c>
      <c r="C255" s="4" t="s">
        <v>739</v>
      </c>
      <c r="D255" s="4" t="s">
        <v>740</v>
      </c>
      <c r="E255" s="15" t="s">
        <v>781</v>
      </c>
      <c r="F255" s="15" t="s">
        <v>766</v>
      </c>
      <c r="G255" s="5">
        <v>0</v>
      </c>
      <c r="H255" s="5">
        <v>0</v>
      </c>
      <c r="I255" s="5">
        <v>598247.61568692734</v>
      </c>
      <c r="J255" s="5">
        <v>19924.886877828001</v>
      </c>
      <c r="K255" s="5">
        <v>6108.1266968324999</v>
      </c>
      <c r="L255" s="5">
        <v>0</v>
      </c>
      <c r="M255" s="5">
        <v>0</v>
      </c>
      <c r="N255" s="6">
        <v>511708.34944570711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  <c r="U255" s="6">
        <v>20629.314766979798</v>
      </c>
      <c r="V255" s="7">
        <f t="shared" si="3"/>
        <v>1156618.2934742747</v>
      </c>
    </row>
    <row r="256" spans="1:22" x14ac:dyDescent="0.25">
      <c r="A256" s="4" t="s">
        <v>5</v>
      </c>
      <c r="B256" s="4" t="s">
        <v>437</v>
      </c>
      <c r="C256" s="4" t="s">
        <v>739</v>
      </c>
      <c r="D256" s="4" t="s">
        <v>740</v>
      </c>
      <c r="E256" s="15" t="s">
        <v>782</v>
      </c>
      <c r="F256" s="15" t="s">
        <v>766</v>
      </c>
      <c r="G256" s="5">
        <v>0</v>
      </c>
      <c r="H256" s="5">
        <v>0</v>
      </c>
      <c r="I256" s="5">
        <v>3817448.0453528035</v>
      </c>
      <c r="J256" s="5">
        <v>327302.71493213001</v>
      </c>
      <c r="K256" s="5">
        <v>74322.886877828001</v>
      </c>
      <c r="L256" s="5">
        <v>0</v>
      </c>
      <c r="M256" s="5">
        <v>0</v>
      </c>
      <c r="N256" s="6">
        <v>3285115.853964583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  <c r="U256" s="6">
        <v>131636.69234811733</v>
      </c>
      <c r="V256" s="7">
        <f t="shared" si="3"/>
        <v>7635826.1934754616</v>
      </c>
    </row>
    <row r="257" spans="1:22" x14ac:dyDescent="0.25">
      <c r="A257" s="4" t="s">
        <v>5</v>
      </c>
      <c r="B257" s="4" t="s">
        <v>437</v>
      </c>
      <c r="C257" s="4" t="s">
        <v>739</v>
      </c>
      <c r="D257" s="4" t="s">
        <v>740</v>
      </c>
      <c r="E257" s="15" t="s">
        <v>783</v>
      </c>
      <c r="F257" s="15" t="s">
        <v>766</v>
      </c>
      <c r="G257" s="5">
        <v>0</v>
      </c>
      <c r="H257" s="5">
        <v>0</v>
      </c>
      <c r="I257" s="5">
        <v>32556.504536508226</v>
      </c>
      <c r="J257" s="5">
        <v>7046.6063348416001</v>
      </c>
      <c r="K257" s="5">
        <v>1587.3755656108999</v>
      </c>
      <c r="L257" s="5">
        <v>0</v>
      </c>
      <c r="M257" s="5">
        <v>0</v>
      </c>
      <c r="N257" s="6">
        <v>5087.9215895787784</v>
      </c>
      <c r="O257" s="6">
        <v>0</v>
      </c>
      <c r="P257" s="6">
        <v>0</v>
      </c>
      <c r="Q257" s="6">
        <v>21011.288389770489</v>
      </c>
      <c r="R257" s="6">
        <v>0</v>
      </c>
      <c r="S257" s="6">
        <v>0</v>
      </c>
      <c r="T257" s="6">
        <v>0</v>
      </c>
      <c r="U257" s="6">
        <v>1122.6428023872022</v>
      </c>
      <c r="V257" s="7">
        <f t="shared" si="3"/>
        <v>68412.339218697191</v>
      </c>
    </row>
    <row r="258" spans="1:22" x14ac:dyDescent="0.25">
      <c r="A258" s="4" t="s">
        <v>5</v>
      </c>
      <c r="B258" s="4" t="s">
        <v>437</v>
      </c>
      <c r="C258" s="4" t="s">
        <v>739</v>
      </c>
      <c r="D258" s="4" t="s">
        <v>740</v>
      </c>
      <c r="E258" s="15" t="s">
        <v>784</v>
      </c>
      <c r="F258" s="15" t="s">
        <v>766</v>
      </c>
      <c r="G258" s="5">
        <v>0</v>
      </c>
      <c r="H258" s="5">
        <v>0</v>
      </c>
      <c r="I258" s="5">
        <v>5250674.3991513439</v>
      </c>
      <c r="J258" s="5">
        <v>609337.05882352998</v>
      </c>
      <c r="K258" s="5">
        <v>111220.23529411999</v>
      </c>
      <c r="L258" s="5">
        <v>0</v>
      </c>
      <c r="M258" s="5">
        <v>0</v>
      </c>
      <c r="N258" s="6">
        <v>5364605.6927689221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0</v>
      </c>
      <c r="U258" s="6">
        <v>181058.49831869634</v>
      </c>
      <c r="V258" s="7">
        <f t="shared" si="3"/>
        <v>11516895.884356612</v>
      </c>
    </row>
    <row r="259" spans="1:22" x14ac:dyDescent="0.25">
      <c r="A259" s="4" t="s">
        <v>5</v>
      </c>
      <c r="B259" s="4" t="s">
        <v>437</v>
      </c>
      <c r="C259" s="4" t="s">
        <v>739</v>
      </c>
      <c r="D259" s="4" t="s">
        <v>740</v>
      </c>
      <c r="E259" s="15" t="s">
        <v>785</v>
      </c>
      <c r="F259" s="15" t="s">
        <v>766</v>
      </c>
      <c r="G259" s="5">
        <v>0</v>
      </c>
      <c r="H259" s="5">
        <v>0</v>
      </c>
      <c r="I259" s="5">
        <v>6067411.4204015639</v>
      </c>
      <c r="J259" s="5">
        <v>278754.02714932</v>
      </c>
      <c r="K259" s="5">
        <v>68583.583710406994</v>
      </c>
      <c r="L259" s="5">
        <v>0</v>
      </c>
      <c r="M259" s="5">
        <v>0</v>
      </c>
      <c r="N259" s="6">
        <v>3579364.9507708037</v>
      </c>
      <c r="O259" s="6">
        <v>0</v>
      </c>
      <c r="P259" s="6">
        <v>0</v>
      </c>
      <c r="Q259" s="6">
        <v>1312915.5061713811</v>
      </c>
      <c r="R259" s="6">
        <v>0</v>
      </c>
      <c r="S259" s="6">
        <v>0</v>
      </c>
      <c r="T259" s="6">
        <v>0</v>
      </c>
      <c r="U259" s="6">
        <v>209221.96216112218</v>
      </c>
      <c r="V259" s="7">
        <f t="shared" si="3"/>
        <v>11516251.450364597</v>
      </c>
    </row>
    <row r="260" spans="1:22" ht="30" x14ac:dyDescent="0.25">
      <c r="A260" s="4" t="s">
        <v>440</v>
      </c>
      <c r="B260" s="4" t="s">
        <v>440</v>
      </c>
      <c r="C260" s="4" t="s">
        <v>24</v>
      </c>
      <c r="D260" s="4" t="s">
        <v>25</v>
      </c>
      <c r="E260" s="15" t="s">
        <v>441</v>
      </c>
      <c r="F260" s="15" t="s">
        <v>769</v>
      </c>
      <c r="G260" s="5">
        <v>359796257.06347328</v>
      </c>
      <c r="H260" s="5">
        <v>0</v>
      </c>
      <c r="I260" s="5">
        <v>0</v>
      </c>
      <c r="J260" s="5">
        <v>16270405.809955001</v>
      </c>
      <c r="K260" s="5">
        <v>9010123.5746605992</v>
      </c>
      <c r="L260" s="5">
        <v>170142040.24292421</v>
      </c>
      <c r="M260" s="5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11948915.16</v>
      </c>
      <c r="T260" s="6">
        <v>0</v>
      </c>
      <c r="U260" s="6">
        <v>0</v>
      </c>
      <c r="V260" s="7">
        <f t="shared" si="3"/>
        <v>567167741.85101306</v>
      </c>
    </row>
    <row r="261" spans="1:22" ht="30" x14ac:dyDescent="0.25">
      <c r="A261" s="4" t="s">
        <v>440</v>
      </c>
      <c r="B261" s="4" t="s">
        <v>440</v>
      </c>
      <c r="C261" s="4" t="s">
        <v>7</v>
      </c>
      <c r="D261" s="4" t="s">
        <v>8</v>
      </c>
      <c r="E261" s="15" t="s">
        <v>442</v>
      </c>
      <c r="F261" s="15" t="s">
        <v>769</v>
      </c>
      <c r="G261" s="5">
        <v>86035742.498257682</v>
      </c>
      <c r="H261" s="5">
        <v>0</v>
      </c>
      <c r="I261" s="5">
        <v>0</v>
      </c>
      <c r="J261" s="5">
        <v>5388049.0678733001</v>
      </c>
      <c r="K261" s="5">
        <v>3205006.9683257998</v>
      </c>
      <c r="L261" s="5">
        <v>43731609.691823095</v>
      </c>
      <c r="M261" s="5">
        <v>0</v>
      </c>
      <c r="N261" s="6">
        <v>0</v>
      </c>
      <c r="O261" s="6">
        <v>-5401063.3989033848</v>
      </c>
      <c r="P261" s="6">
        <v>0</v>
      </c>
      <c r="Q261" s="6">
        <v>0</v>
      </c>
      <c r="R261" s="6">
        <v>0</v>
      </c>
      <c r="S261" s="6">
        <v>2755566.54</v>
      </c>
      <c r="T261" s="6">
        <v>0</v>
      </c>
      <c r="U261" s="6">
        <v>0</v>
      </c>
      <c r="V261" s="7">
        <f t="shared" si="3"/>
        <v>135714911.36737648</v>
      </c>
    </row>
    <row r="262" spans="1:22" ht="30" x14ac:dyDescent="0.25">
      <c r="A262" s="4" t="s">
        <v>440</v>
      </c>
      <c r="B262" s="4" t="s">
        <v>440</v>
      </c>
      <c r="C262" s="4" t="s">
        <v>7</v>
      </c>
      <c r="D262" s="4" t="s">
        <v>8</v>
      </c>
      <c r="E262" s="15" t="s">
        <v>443</v>
      </c>
      <c r="F262" s="15" t="s">
        <v>770</v>
      </c>
      <c r="G262" s="5">
        <v>125698549.05954926</v>
      </c>
      <c r="H262" s="5">
        <v>0</v>
      </c>
      <c r="I262" s="5">
        <v>0</v>
      </c>
      <c r="J262" s="5">
        <v>10670048.959276</v>
      </c>
      <c r="K262" s="5">
        <v>4637655.7013574997</v>
      </c>
      <c r="L262" s="5">
        <v>52715903.127951615</v>
      </c>
      <c r="M262" s="5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6652275.120000001</v>
      </c>
      <c r="T262" s="6">
        <v>0</v>
      </c>
      <c r="U262" s="6">
        <v>0</v>
      </c>
      <c r="V262" s="7">
        <f t="shared" si="3"/>
        <v>200374431.9681344</v>
      </c>
    </row>
    <row r="263" spans="1:22" ht="30" x14ac:dyDescent="0.25">
      <c r="A263" s="4" t="s">
        <v>440</v>
      </c>
      <c r="B263" s="4" t="s">
        <v>440</v>
      </c>
      <c r="C263" s="4" t="s">
        <v>7</v>
      </c>
      <c r="D263" s="4" t="s">
        <v>8</v>
      </c>
      <c r="E263" s="15" t="s">
        <v>444</v>
      </c>
      <c r="F263" s="15" t="s">
        <v>769</v>
      </c>
      <c r="G263" s="5">
        <v>36607929.976272956</v>
      </c>
      <c r="H263" s="5">
        <v>0</v>
      </c>
      <c r="I263" s="5">
        <v>0</v>
      </c>
      <c r="J263" s="5">
        <v>1992555.9004525</v>
      </c>
      <c r="K263" s="5">
        <v>1361349.7647059001</v>
      </c>
      <c r="L263" s="5">
        <v>21846495.392432041</v>
      </c>
      <c r="M263" s="5">
        <v>0</v>
      </c>
      <c r="N263" s="6">
        <v>0</v>
      </c>
      <c r="O263" s="6">
        <v>-3274156.9491641419</v>
      </c>
      <c r="P263" s="6">
        <v>0</v>
      </c>
      <c r="Q263" s="6">
        <v>0</v>
      </c>
      <c r="R263" s="6">
        <v>0</v>
      </c>
      <c r="S263" s="6">
        <v>1250578.98</v>
      </c>
      <c r="T263" s="6">
        <v>0</v>
      </c>
      <c r="U263" s="6">
        <v>0</v>
      </c>
      <c r="V263" s="7">
        <f t="shared" si="3"/>
        <v>59784753.064699255</v>
      </c>
    </row>
    <row r="264" spans="1:22" ht="30" x14ac:dyDescent="0.25">
      <c r="A264" s="4" t="s">
        <v>440</v>
      </c>
      <c r="B264" s="4" t="s">
        <v>440</v>
      </c>
      <c r="C264" s="4" t="s">
        <v>7</v>
      </c>
      <c r="D264" s="4" t="s">
        <v>8</v>
      </c>
      <c r="E264" s="15" t="s">
        <v>445</v>
      </c>
      <c r="F264" s="15" t="s">
        <v>769</v>
      </c>
      <c r="G264" s="5">
        <v>126802020.16868445</v>
      </c>
      <c r="H264" s="5">
        <v>0</v>
      </c>
      <c r="I264" s="5">
        <v>0</v>
      </c>
      <c r="J264" s="5">
        <v>5321774.0090498002</v>
      </c>
      <c r="K264" s="5">
        <v>3327509.9366516001</v>
      </c>
      <c r="L264" s="5">
        <v>39753683.446573451</v>
      </c>
      <c r="M264" s="5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3829781.1600000006</v>
      </c>
      <c r="T264" s="6">
        <v>0</v>
      </c>
      <c r="U264" s="6">
        <v>0</v>
      </c>
      <c r="V264" s="7">
        <f t="shared" si="3"/>
        <v>179034768.72095928</v>
      </c>
    </row>
    <row r="265" spans="1:22" x14ac:dyDescent="0.25">
      <c r="A265" s="4" t="s">
        <v>440</v>
      </c>
      <c r="B265" s="4" t="s">
        <v>440</v>
      </c>
      <c r="C265" s="4" t="s">
        <v>446</v>
      </c>
      <c r="D265" s="4" t="s">
        <v>447</v>
      </c>
      <c r="E265" s="15" t="s">
        <v>448</v>
      </c>
      <c r="F265" s="15" t="s">
        <v>771</v>
      </c>
      <c r="G265" s="5">
        <v>43834874.390518203</v>
      </c>
      <c r="H265" s="5">
        <v>33661445.979804829</v>
      </c>
      <c r="I265" s="5">
        <v>0</v>
      </c>
      <c r="J265" s="5">
        <v>4020523.1040723999</v>
      </c>
      <c r="K265" s="5">
        <v>2778787.1855203998</v>
      </c>
      <c r="L265" s="5">
        <v>0</v>
      </c>
      <c r="M265" s="5">
        <v>37122823.734199718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1901252.5199999998</v>
      </c>
      <c r="U265" s="6">
        <v>0</v>
      </c>
      <c r="V265" s="7">
        <f t="shared" si="3"/>
        <v>123319706.91411555</v>
      </c>
    </row>
    <row r="266" spans="1:22" x14ac:dyDescent="0.25">
      <c r="A266" s="4" t="s">
        <v>440</v>
      </c>
      <c r="B266" s="4" t="s">
        <v>440</v>
      </c>
      <c r="C266" s="4" t="s">
        <v>446</v>
      </c>
      <c r="D266" s="4" t="s">
        <v>447</v>
      </c>
      <c r="E266" s="15" t="s">
        <v>449</v>
      </c>
      <c r="F266" s="15" t="s">
        <v>771</v>
      </c>
      <c r="G266" s="5">
        <v>32712112.745691814</v>
      </c>
      <c r="H266" s="5">
        <v>25120113.411630392</v>
      </c>
      <c r="I266" s="5">
        <v>0</v>
      </c>
      <c r="J266" s="5">
        <v>1929077.6199095</v>
      </c>
      <c r="K266" s="5">
        <v>1373145.6923076999</v>
      </c>
      <c r="L266" s="5">
        <v>0</v>
      </c>
      <c r="M266" s="5">
        <v>16000149.372422755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1282193.2800000003</v>
      </c>
      <c r="U266" s="6">
        <v>0</v>
      </c>
      <c r="V266" s="7">
        <f t="shared" si="3"/>
        <v>78416792.12196216</v>
      </c>
    </row>
    <row r="267" spans="1:22" ht="30" x14ac:dyDescent="0.25">
      <c r="A267" s="4" t="s">
        <v>440</v>
      </c>
      <c r="B267" s="4" t="s">
        <v>440</v>
      </c>
      <c r="C267" s="4" t="s">
        <v>236</v>
      </c>
      <c r="D267" s="4" t="s">
        <v>237</v>
      </c>
      <c r="E267" s="15" t="s">
        <v>450</v>
      </c>
      <c r="F267" s="15" t="s">
        <v>769</v>
      </c>
      <c r="G267" s="5">
        <v>132305689.24608824</v>
      </c>
      <c r="H267" s="5">
        <v>0</v>
      </c>
      <c r="I267" s="5">
        <v>0</v>
      </c>
      <c r="J267" s="5">
        <v>4886925.2036199002</v>
      </c>
      <c r="K267" s="5">
        <v>4016358.4343892001</v>
      </c>
      <c r="L267" s="5">
        <v>52603531.449884266</v>
      </c>
      <c r="M267" s="5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4063068.18</v>
      </c>
      <c r="T267" s="6">
        <v>0</v>
      </c>
      <c r="U267" s="6">
        <v>0</v>
      </c>
      <c r="V267" s="7">
        <f t="shared" si="3"/>
        <v>197875572.51398161</v>
      </c>
    </row>
    <row r="268" spans="1:22" ht="30" x14ac:dyDescent="0.25">
      <c r="A268" s="4" t="s">
        <v>440</v>
      </c>
      <c r="B268" s="4" t="s">
        <v>440</v>
      </c>
      <c r="C268" s="4" t="s">
        <v>236</v>
      </c>
      <c r="D268" s="4" t="s">
        <v>237</v>
      </c>
      <c r="E268" s="15" t="s">
        <v>451</v>
      </c>
      <c r="F268" s="15" t="s">
        <v>771</v>
      </c>
      <c r="G268" s="5">
        <v>49680305.84208332</v>
      </c>
      <c r="H268" s="5">
        <v>38150238.927688196</v>
      </c>
      <c r="I268" s="5">
        <v>0</v>
      </c>
      <c r="J268" s="5">
        <v>3196492.9321266999</v>
      </c>
      <c r="K268" s="5">
        <v>2829246.3800905002</v>
      </c>
      <c r="L268" s="5">
        <v>0</v>
      </c>
      <c r="M268" s="5">
        <v>33701537.408405982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2448348.48</v>
      </c>
      <c r="U268" s="6">
        <v>0</v>
      </c>
      <c r="V268" s="7">
        <f t="shared" si="3"/>
        <v>130006169.97039472</v>
      </c>
    </row>
    <row r="269" spans="1:22" ht="30" x14ac:dyDescent="0.25">
      <c r="A269" s="4" t="s">
        <v>440</v>
      </c>
      <c r="B269" s="4" t="s">
        <v>440</v>
      </c>
      <c r="C269" s="4" t="s">
        <v>236</v>
      </c>
      <c r="D269" s="4" t="s">
        <v>237</v>
      </c>
      <c r="E269" s="15" t="s">
        <v>452</v>
      </c>
      <c r="F269" s="15" t="s">
        <v>769</v>
      </c>
      <c r="G269" s="5">
        <v>81666353.005090877</v>
      </c>
      <c r="H269" s="5">
        <v>0</v>
      </c>
      <c r="I269" s="5">
        <v>0</v>
      </c>
      <c r="J269" s="5">
        <v>4124523.4027149002</v>
      </c>
      <c r="K269" s="5">
        <v>2610976.5248869001</v>
      </c>
      <c r="L269" s="5">
        <v>39109132.441808835</v>
      </c>
      <c r="M269" s="5">
        <v>0</v>
      </c>
      <c r="N269" s="6">
        <v>0</v>
      </c>
      <c r="O269" s="6">
        <v>-8199723.8532414958</v>
      </c>
      <c r="P269" s="6">
        <v>0</v>
      </c>
      <c r="Q269" s="6">
        <v>0</v>
      </c>
      <c r="R269" s="6">
        <v>0</v>
      </c>
      <c r="S269" s="6">
        <v>2546480.5200000005</v>
      </c>
      <c r="T269" s="6">
        <v>0</v>
      </c>
      <c r="U269" s="6">
        <v>0</v>
      </c>
      <c r="V269" s="7">
        <f t="shared" si="3"/>
        <v>121857742.04126002</v>
      </c>
    </row>
    <row r="270" spans="1:22" x14ac:dyDescent="0.25">
      <c r="A270" s="4" t="s">
        <v>440</v>
      </c>
      <c r="B270" s="4" t="s">
        <v>440</v>
      </c>
      <c r="C270" s="4" t="s">
        <v>242</v>
      </c>
      <c r="D270" s="4" t="s">
        <v>243</v>
      </c>
      <c r="E270" s="15" t="s">
        <v>453</v>
      </c>
      <c r="F270" s="15" t="s">
        <v>770</v>
      </c>
      <c r="G270" s="5">
        <v>246033542.59713978</v>
      </c>
      <c r="H270" s="5">
        <v>0</v>
      </c>
      <c r="I270" s="5">
        <v>0</v>
      </c>
      <c r="J270" s="5">
        <v>15477721.085973</v>
      </c>
      <c r="K270" s="5">
        <v>8017958.0995474998</v>
      </c>
      <c r="L270" s="5">
        <v>121567896.48223278</v>
      </c>
      <c r="M270" s="5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8515796.9399999995</v>
      </c>
      <c r="T270" s="6">
        <v>0</v>
      </c>
      <c r="U270" s="6">
        <v>0</v>
      </c>
      <c r="V270" s="7">
        <f t="shared" si="3"/>
        <v>399612915.20489305</v>
      </c>
    </row>
    <row r="271" spans="1:22" x14ac:dyDescent="0.25">
      <c r="A271" s="4" t="s">
        <v>440</v>
      </c>
      <c r="B271" s="4" t="s">
        <v>440</v>
      </c>
      <c r="C271" s="4" t="s">
        <v>454</v>
      </c>
      <c r="D271" s="4" t="s">
        <v>455</v>
      </c>
      <c r="E271" s="15" t="s">
        <v>456</v>
      </c>
      <c r="F271" s="15" t="s">
        <v>769</v>
      </c>
      <c r="G271" s="5">
        <v>230488452.7544229</v>
      </c>
      <c r="H271" s="5">
        <v>0</v>
      </c>
      <c r="I271" s="5">
        <v>0</v>
      </c>
      <c r="J271" s="5">
        <v>12559757.927602001</v>
      </c>
      <c r="K271" s="5">
        <v>7542717.5294118002</v>
      </c>
      <c r="L271" s="5">
        <v>116082227.03174418</v>
      </c>
      <c r="M271" s="5">
        <v>0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7836912</v>
      </c>
      <c r="T271" s="6">
        <v>0</v>
      </c>
      <c r="U271" s="6">
        <v>0</v>
      </c>
      <c r="V271" s="7">
        <f t="shared" si="3"/>
        <v>374510067.24318087</v>
      </c>
    </row>
    <row r="272" spans="1:22" x14ac:dyDescent="0.25">
      <c r="A272" s="4" t="s">
        <v>440</v>
      </c>
      <c r="B272" s="4" t="s">
        <v>440</v>
      </c>
      <c r="C272" s="4" t="s">
        <v>100</v>
      </c>
      <c r="D272" s="4" t="s">
        <v>101</v>
      </c>
      <c r="E272" s="15" t="s">
        <v>457</v>
      </c>
      <c r="F272" s="15" t="s">
        <v>769</v>
      </c>
      <c r="G272" s="5">
        <v>69465555.073394418</v>
      </c>
      <c r="H272" s="5">
        <v>0</v>
      </c>
      <c r="I272" s="5">
        <v>0</v>
      </c>
      <c r="J272" s="5">
        <v>3109287.4932126999</v>
      </c>
      <c r="K272" s="5">
        <v>1808937.7918552</v>
      </c>
      <c r="L272" s="5">
        <v>28263760.858784199</v>
      </c>
      <c r="M272" s="5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2181762.1799999997</v>
      </c>
      <c r="T272" s="6">
        <v>0</v>
      </c>
      <c r="U272" s="6">
        <v>0</v>
      </c>
      <c r="V272" s="7">
        <f t="shared" si="3"/>
        <v>104829303.39724651</v>
      </c>
    </row>
    <row r="273" spans="1:22" x14ac:dyDescent="0.25">
      <c r="A273" s="4" t="s">
        <v>440</v>
      </c>
      <c r="B273" s="4" t="s">
        <v>440</v>
      </c>
      <c r="C273" s="4" t="s">
        <v>100</v>
      </c>
      <c r="D273" s="4" t="s">
        <v>101</v>
      </c>
      <c r="E273" s="15" t="s">
        <v>458</v>
      </c>
      <c r="F273" s="15" t="s">
        <v>769</v>
      </c>
      <c r="G273" s="5">
        <v>82053932.196974486</v>
      </c>
      <c r="H273" s="5">
        <v>0</v>
      </c>
      <c r="I273" s="5">
        <v>0</v>
      </c>
      <c r="J273" s="5">
        <v>5825931.3303167</v>
      </c>
      <c r="K273" s="5">
        <v>2623843.6380090001</v>
      </c>
      <c r="L273" s="5">
        <v>38088567.149661802</v>
      </c>
      <c r="M273" s="5">
        <v>0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6">
        <v>2298528.1799999997</v>
      </c>
      <c r="T273" s="6">
        <v>0</v>
      </c>
      <c r="U273" s="6">
        <v>0</v>
      </c>
      <c r="V273" s="7">
        <f t="shared" si="3"/>
        <v>130890802.49496198</v>
      </c>
    </row>
    <row r="274" spans="1:22" x14ac:dyDescent="0.25">
      <c r="A274" s="4" t="s">
        <v>440</v>
      </c>
      <c r="B274" s="4" t="s">
        <v>440</v>
      </c>
      <c r="C274" s="4" t="s">
        <v>370</v>
      </c>
      <c r="D274" s="4" t="s">
        <v>371</v>
      </c>
      <c r="E274" s="15" t="s">
        <v>741</v>
      </c>
      <c r="F274" s="15" t="s">
        <v>769</v>
      </c>
      <c r="G274" s="5">
        <v>45903540.264220901</v>
      </c>
      <c r="H274" s="5">
        <v>0</v>
      </c>
      <c r="I274" s="5">
        <v>0</v>
      </c>
      <c r="J274" s="5">
        <v>1883238.2081448</v>
      </c>
      <c r="K274" s="5">
        <v>1783619.2036198999</v>
      </c>
      <c r="L274" s="5">
        <v>18222351.304590337</v>
      </c>
      <c r="M274" s="5">
        <v>0</v>
      </c>
      <c r="N274" s="6">
        <v>0</v>
      </c>
      <c r="O274" s="6">
        <v>-5261429.961373331</v>
      </c>
      <c r="P274" s="6">
        <v>0</v>
      </c>
      <c r="Q274" s="6">
        <v>0</v>
      </c>
      <c r="R274" s="6">
        <v>0</v>
      </c>
      <c r="S274" s="6">
        <v>1241747.2800000003</v>
      </c>
      <c r="T274" s="6">
        <v>0</v>
      </c>
      <c r="U274" s="6">
        <v>0</v>
      </c>
      <c r="V274" s="7">
        <f t="shared" ref="V274:V291" si="4">+SUM(G274:U274)</f>
        <v>63773066.299202606</v>
      </c>
    </row>
    <row r="275" spans="1:22" x14ac:dyDescent="0.25">
      <c r="A275" s="4" t="s">
        <v>440</v>
      </c>
      <c r="B275" s="4" t="s">
        <v>440</v>
      </c>
      <c r="C275" s="4" t="s">
        <v>18</v>
      </c>
      <c r="D275" s="4" t="s">
        <v>19</v>
      </c>
      <c r="E275" s="15" t="s">
        <v>742</v>
      </c>
      <c r="F275" s="15" t="s">
        <v>769</v>
      </c>
      <c r="G275" s="5">
        <v>110206538.44614165</v>
      </c>
      <c r="H275" s="5">
        <v>0</v>
      </c>
      <c r="I275" s="5">
        <v>0</v>
      </c>
      <c r="J275" s="5">
        <v>6063126.6968325004</v>
      </c>
      <c r="K275" s="5">
        <v>3515988.0180996</v>
      </c>
      <c r="L275" s="5">
        <v>49455956.492772602</v>
      </c>
      <c r="M275" s="5">
        <v>0</v>
      </c>
      <c r="N275" s="6">
        <v>0</v>
      </c>
      <c r="O275" s="6">
        <v>-721869.63227280392</v>
      </c>
      <c r="P275" s="6">
        <v>0</v>
      </c>
      <c r="Q275" s="6">
        <v>0</v>
      </c>
      <c r="R275" s="6">
        <v>0</v>
      </c>
      <c r="S275" s="6">
        <v>3428859.78</v>
      </c>
      <c r="T275" s="6">
        <v>0</v>
      </c>
      <c r="U275" s="6">
        <v>0</v>
      </c>
      <c r="V275" s="7">
        <f t="shared" si="4"/>
        <v>171948599.80157354</v>
      </c>
    </row>
    <row r="276" spans="1:22" x14ac:dyDescent="0.25">
      <c r="A276" s="4" t="s">
        <v>440</v>
      </c>
      <c r="B276" s="4" t="s">
        <v>440</v>
      </c>
      <c r="C276" s="4" t="s">
        <v>459</v>
      </c>
      <c r="D276" s="4" t="s">
        <v>460</v>
      </c>
      <c r="E276" s="15" t="s">
        <v>461</v>
      </c>
      <c r="F276" s="15" t="s">
        <v>771</v>
      </c>
      <c r="G276" s="5">
        <v>42295421.161188066</v>
      </c>
      <c r="H276" s="5">
        <v>32479277.160159677</v>
      </c>
      <c r="I276" s="5">
        <v>0</v>
      </c>
      <c r="J276" s="5">
        <v>3324444.3257919</v>
      </c>
      <c r="K276" s="5">
        <v>2920494.7058823002</v>
      </c>
      <c r="L276" s="5">
        <v>0</v>
      </c>
      <c r="M276" s="5">
        <v>31774348.243391711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2175561.7199999997</v>
      </c>
      <c r="U276" s="6">
        <v>0</v>
      </c>
      <c r="V276" s="7">
        <f t="shared" si="4"/>
        <v>114969547.31641364</v>
      </c>
    </row>
    <row r="277" spans="1:22" ht="30" x14ac:dyDescent="0.25">
      <c r="A277" s="4" t="s">
        <v>440</v>
      </c>
      <c r="B277" s="4" t="s">
        <v>440</v>
      </c>
      <c r="C277" s="4" t="s">
        <v>462</v>
      </c>
      <c r="D277" s="4" t="s">
        <v>463</v>
      </c>
      <c r="E277" s="15" t="s">
        <v>464</v>
      </c>
      <c r="F277" s="15" t="s">
        <v>769</v>
      </c>
      <c r="G277" s="5">
        <v>114892504.30665448</v>
      </c>
      <c r="H277" s="5">
        <v>0</v>
      </c>
      <c r="I277" s="5">
        <v>0</v>
      </c>
      <c r="J277" s="5">
        <v>3493099.3936651</v>
      </c>
      <c r="K277" s="5">
        <v>2540647.4570136</v>
      </c>
      <c r="L277" s="5">
        <v>38684987.749917313</v>
      </c>
      <c r="M277" s="5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3548866.14</v>
      </c>
      <c r="T277" s="6">
        <v>0</v>
      </c>
      <c r="U277" s="6">
        <v>0</v>
      </c>
      <c r="V277" s="7">
        <f t="shared" si="4"/>
        <v>163160105.04725051</v>
      </c>
    </row>
    <row r="278" spans="1:22" ht="30" x14ac:dyDescent="0.25">
      <c r="A278" s="4" t="s">
        <v>440</v>
      </c>
      <c r="B278" s="4" t="s">
        <v>440</v>
      </c>
      <c r="C278" s="4" t="s">
        <v>462</v>
      </c>
      <c r="D278" s="4" t="s">
        <v>463</v>
      </c>
      <c r="E278" s="15" t="s">
        <v>465</v>
      </c>
      <c r="F278" s="15" t="s">
        <v>769</v>
      </c>
      <c r="G278" s="5">
        <v>82981972.442674041</v>
      </c>
      <c r="H278" s="5">
        <v>0</v>
      </c>
      <c r="I278" s="5">
        <v>0</v>
      </c>
      <c r="J278" s="5">
        <v>4106007.3031674</v>
      </c>
      <c r="K278" s="5">
        <v>2232053.7918552002</v>
      </c>
      <c r="L278" s="5">
        <v>34624648.780160904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2828980.62</v>
      </c>
      <c r="T278" s="6">
        <v>0</v>
      </c>
      <c r="U278" s="6">
        <v>0</v>
      </c>
      <c r="V278" s="7">
        <f t="shared" si="4"/>
        <v>126773662.93785755</v>
      </c>
    </row>
    <row r="279" spans="1:22" ht="30" x14ac:dyDescent="0.25">
      <c r="A279" s="4" t="s">
        <v>440</v>
      </c>
      <c r="B279" s="4" t="s">
        <v>440</v>
      </c>
      <c r="C279" s="4" t="s">
        <v>462</v>
      </c>
      <c r="D279" s="4" t="s">
        <v>463</v>
      </c>
      <c r="E279" s="15" t="s">
        <v>466</v>
      </c>
      <c r="F279" s="15" t="s">
        <v>769</v>
      </c>
      <c r="G279" s="5">
        <v>92166677.533950597</v>
      </c>
      <c r="H279" s="5">
        <v>0</v>
      </c>
      <c r="I279" s="5">
        <v>0</v>
      </c>
      <c r="J279" s="5">
        <v>5331427.7466062997</v>
      </c>
      <c r="K279" s="5">
        <v>4640152.9411765002</v>
      </c>
      <c r="L279" s="5">
        <v>50645765.356373921</v>
      </c>
      <c r="M279" s="5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3384933.3000000003</v>
      </c>
      <c r="T279" s="6">
        <v>0</v>
      </c>
      <c r="U279" s="6">
        <v>0</v>
      </c>
      <c r="V279" s="7">
        <f t="shared" si="4"/>
        <v>156168956.87810734</v>
      </c>
    </row>
    <row r="280" spans="1:22" ht="30" x14ac:dyDescent="0.25">
      <c r="A280" s="4" t="s">
        <v>440</v>
      </c>
      <c r="B280" s="4" t="s">
        <v>440</v>
      </c>
      <c r="C280" s="4" t="s">
        <v>462</v>
      </c>
      <c r="D280" s="4" t="s">
        <v>463</v>
      </c>
      <c r="E280" s="15" t="s">
        <v>467</v>
      </c>
      <c r="F280" s="15" t="s">
        <v>769</v>
      </c>
      <c r="G280" s="5">
        <v>95077812.857617617</v>
      </c>
      <c r="H280" s="5">
        <v>0</v>
      </c>
      <c r="I280" s="5">
        <v>0</v>
      </c>
      <c r="J280" s="5">
        <v>5585965.2126697004</v>
      </c>
      <c r="K280" s="5">
        <v>3377778.1719457</v>
      </c>
      <c r="L280" s="5">
        <v>43193708.39983613</v>
      </c>
      <c r="M280" s="5">
        <v>0</v>
      </c>
      <c r="N280" s="6">
        <v>0</v>
      </c>
      <c r="O280" s="6">
        <v>1524306.9089182615</v>
      </c>
      <c r="P280" s="6">
        <v>0</v>
      </c>
      <c r="Q280" s="6">
        <v>0</v>
      </c>
      <c r="R280" s="6">
        <v>0</v>
      </c>
      <c r="S280" s="6">
        <v>3948015.2399999998</v>
      </c>
      <c r="T280" s="6">
        <v>0</v>
      </c>
      <c r="U280" s="6">
        <v>0</v>
      </c>
      <c r="V280" s="7">
        <f t="shared" si="4"/>
        <v>152707586.79098743</v>
      </c>
    </row>
    <row r="281" spans="1:22" ht="30" x14ac:dyDescent="0.25">
      <c r="A281" s="4" t="s">
        <v>440</v>
      </c>
      <c r="B281" s="4" t="s">
        <v>440</v>
      </c>
      <c r="C281" s="4" t="s">
        <v>468</v>
      </c>
      <c r="D281" s="4" t="s">
        <v>469</v>
      </c>
      <c r="E281" s="15" t="s">
        <v>470</v>
      </c>
      <c r="F281" s="15" t="s">
        <v>771</v>
      </c>
      <c r="G281" s="5">
        <v>41657121.961151004</v>
      </c>
      <c r="H281" s="5">
        <v>31989117.798698206</v>
      </c>
      <c r="I281" s="5">
        <v>0</v>
      </c>
      <c r="J281" s="5">
        <v>2459936.3529412001</v>
      </c>
      <c r="K281" s="5">
        <v>1501806.2533937001</v>
      </c>
      <c r="L281" s="5">
        <v>0</v>
      </c>
      <c r="M281" s="5">
        <v>27007660.65768699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2193462.7199999997</v>
      </c>
      <c r="U281" s="6">
        <v>0</v>
      </c>
      <c r="V281" s="7">
        <f t="shared" si="4"/>
        <v>106809105.74387109</v>
      </c>
    </row>
    <row r="282" spans="1:22" x14ac:dyDescent="0.25">
      <c r="A282" s="4" t="s">
        <v>440</v>
      </c>
      <c r="B282" s="4" t="s">
        <v>440</v>
      </c>
      <c r="C282" s="4" t="s">
        <v>471</v>
      </c>
      <c r="D282" s="4" t="s">
        <v>472</v>
      </c>
      <c r="E282" s="15" t="s">
        <v>473</v>
      </c>
      <c r="F282" s="15" t="s">
        <v>769</v>
      </c>
      <c r="G282" s="5">
        <v>103039569.77230975</v>
      </c>
      <c r="H282" s="5">
        <v>0</v>
      </c>
      <c r="I282" s="5">
        <v>0</v>
      </c>
      <c r="J282" s="5">
        <v>5488926.5520361997</v>
      </c>
      <c r="K282" s="5">
        <v>4679425.7285067998</v>
      </c>
      <c r="L282" s="5">
        <v>50636401.758136556</v>
      </c>
      <c r="M282" s="5">
        <v>0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2974354.92</v>
      </c>
      <c r="T282" s="6">
        <v>0</v>
      </c>
      <c r="U282" s="6">
        <v>0</v>
      </c>
      <c r="V282" s="7">
        <f t="shared" si="4"/>
        <v>166818678.73098931</v>
      </c>
    </row>
    <row r="283" spans="1:22" x14ac:dyDescent="0.25">
      <c r="A283" s="4" t="s">
        <v>440</v>
      </c>
      <c r="B283" s="4" t="s">
        <v>440</v>
      </c>
      <c r="C283" s="4" t="s">
        <v>471</v>
      </c>
      <c r="D283" s="4" t="s">
        <v>472</v>
      </c>
      <c r="E283" s="15" t="s">
        <v>474</v>
      </c>
      <c r="F283" s="15" t="s">
        <v>769</v>
      </c>
      <c r="G283" s="5">
        <v>88151499.462927833</v>
      </c>
      <c r="H283" s="5">
        <v>0</v>
      </c>
      <c r="I283" s="5">
        <v>0</v>
      </c>
      <c r="J283" s="5">
        <v>4796116.3257918004</v>
      </c>
      <c r="K283" s="5">
        <v>3302254.6063347999</v>
      </c>
      <c r="L283" s="5">
        <v>46646949.748508207</v>
      </c>
      <c r="M283" s="5">
        <v>0</v>
      </c>
      <c r="N283" s="6">
        <v>0</v>
      </c>
      <c r="O283" s="6">
        <v>0</v>
      </c>
      <c r="P283" s="6">
        <v>0</v>
      </c>
      <c r="Q283" s="6">
        <v>0</v>
      </c>
      <c r="R283" s="6">
        <v>0</v>
      </c>
      <c r="S283" s="6">
        <v>2673000</v>
      </c>
      <c r="T283" s="6">
        <v>0</v>
      </c>
      <c r="U283" s="6">
        <v>0</v>
      </c>
      <c r="V283" s="7">
        <f t="shared" si="4"/>
        <v>145569820.14356264</v>
      </c>
    </row>
    <row r="284" spans="1:22" x14ac:dyDescent="0.25">
      <c r="A284" s="4" t="s">
        <v>440</v>
      </c>
      <c r="B284" s="4" t="s">
        <v>440</v>
      </c>
      <c r="C284" s="4" t="s">
        <v>475</v>
      </c>
      <c r="D284" s="4" t="s">
        <v>476</v>
      </c>
      <c r="E284" s="15" t="s">
        <v>477</v>
      </c>
      <c r="F284" s="15" t="s">
        <v>769</v>
      </c>
      <c r="G284" s="5">
        <v>17622276.282099977</v>
      </c>
      <c r="H284" s="5">
        <v>0</v>
      </c>
      <c r="I284" s="5">
        <v>0</v>
      </c>
      <c r="J284" s="5">
        <v>777130.19004525</v>
      </c>
      <c r="K284" s="5">
        <v>546060.26244344003</v>
      </c>
      <c r="L284" s="5">
        <v>5928733.7006970309</v>
      </c>
      <c r="M284" s="5">
        <v>0</v>
      </c>
      <c r="N284" s="6">
        <v>0</v>
      </c>
      <c r="O284" s="6">
        <v>2750828.1723896936</v>
      </c>
      <c r="P284" s="6">
        <v>0</v>
      </c>
      <c r="Q284" s="6">
        <v>0</v>
      </c>
      <c r="R284" s="6">
        <v>0</v>
      </c>
      <c r="S284" s="6">
        <v>595425.24</v>
      </c>
      <c r="T284" s="6">
        <v>0</v>
      </c>
      <c r="U284" s="6">
        <v>0</v>
      </c>
      <c r="V284" s="7">
        <f t="shared" si="4"/>
        <v>28220453.847675391</v>
      </c>
    </row>
    <row r="285" spans="1:22" x14ac:dyDescent="0.25">
      <c r="A285" s="4" t="s">
        <v>440</v>
      </c>
      <c r="B285" s="4" t="s">
        <v>440</v>
      </c>
      <c r="C285" s="4" t="s">
        <v>475</v>
      </c>
      <c r="D285" s="4" t="s">
        <v>476</v>
      </c>
      <c r="E285" s="15" t="s">
        <v>478</v>
      </c>
      <c r="F285" s="15" t="s">
        <v>769</v>
      </c>
      <c r="G285" s="5">
        <v>125728238.17924079</v>
      </c>
      <c r="H285" s="5">
        <v>0</v>
      </c>
      <c r="I285" s="5">
        <v>0</v>
      </c>
      <c r="J285" s="5">
        <v>4593025.6289593</v>
      </c>
      <c r="K285" s="5">
        <v>4697117.0950226001</v>
      </c>
      <c r="L285" s="5">
        <v>60697289.892192796</v>
      </c>
      <c r="M285" s="5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4002234.84</v>
      </c>
      <c r="T285" s="6">
        <v>0</v>
      </c>
      <c r="U285" s="6">
        <v>0</v>
      </c>
      <c r="V285" s="7">
        <f t="shared" si="4"/>
        <v>199717905.63541546</v>
      </c>
    </row>
    <row r="286" spans="1:22" ht="30" x14ac:dyDescent="0.25">
      <c r="A286" s="4" t="s">
        <v>440</v>
      </c>
      <c r="B286" s="4" t="s">
        <v>440</v>
      </c>
      <c r="C286" s="4" t="s">
        <v>193</v>
      </c>
      <c r="D286" s="4" t="s">
        <v>194</v>
      </c>
      <c r="E286" s="15" t="s">
        <v>479</v>
      </c>
      <c r="F286" s="15" t="s">
        <v>769</v>
      </c>
      <c r="G286" s="5">
        <v>115525264.86924464</v>
      </c>
      <c r="H286" s="5">
        <v>0</v>
      </c>
      <c r="I286" s="5">
        <v>0</v>
      </c>
      <c r="J286" s="5">
        <v>5030660.8054299001</v>
      </c>
      <c r="K286" s="5">
        <v>4421715.3846153999</v>
      </c>
      <c r="L286" s="5">
        <v>58790009.882062972</v>
      </c>
      <c r="M286" s="5">
        <v>0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3463586.1</v>
      </c>
      <c r="T286" s="6">
        <v>0</v>
      </c>
      <c r="U286" s="6">
        <v>0</v>
      </c>
      <c r="V286" s="7">
        <f t="shared" si="4"/>
        <v>187231237.0413529</v>
      </c>
    </row>
    <row r="287" spans="1:22" ht="30" x14ac:dyDescent="0.25">
      <c r="A287" s="4" t="s">
        <v>440</v>
      </c>
      <c r="B287" s="4" t="s">
        <v>440</v>
      </c>
      <c r="C287" s="4" t="s">
        <v>480</v>
      </c>
      <c r="D287" s="4" t="s">
        <v>481</v>
      </c>
      <c r="E287" s="15" t="s">
        <v>482</v>
      </c>
      <c r="F287" s="15" t="s">
        <v>771</v>
      </c>
      <c r="G287" s="5">
        <v>70006590.917912886</v>
      </c>
      <c r="H287" s="5">
        <v>53759092.758421421</v>
      </c>
      <c r="I287" s="5">
        <v>0</v>
      </c>
      <c r="J287" s="5">
        <v>7930419.6923077004</v>
      </c>
      <c r="K287" s="5">
        <v>6719296.8687782995</v>
      </c>
      <c r="L287" s="5">
        <v>0</v>
      </c>
      <c r="M287" s="5">
        <v>83306336.002038643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4572000</v>
      </c>
      <c r="U287" s="6">
        <v>0</v>
      </c>
      <c r="V287" s="7">
        <f t="shared" si="4"/>
        <v>226293736.23945892</v>
      </c>
    </row>
    <row r="288" spans="1:22" ht="30" x14ac:dyDescent="0.25">
      <c r="A288" s="4" t="s">
        <v>440</v>
      </c>
      <c r="B288" s="4" t="s">
        <v>440</v>
      </c>
      <c r="C288" s="4" t="s">
        <v>480</v>
      </c>
      <c r="D288" s="4" t="s">
        <v>481</v>
      </c>
      <c r="E288" s="15" t="s">
        <v>483</v>
      </c>
      <c r="F288" s="15" t="s">
        <v>769</v>
      </c>
      <c r="G288" s="5">
        <v>89954014.747793764</v>
      </c>
      <c r="H288" s="5">
        <v>0</v>
      </c>
      <c r="I288" s="5">
        <v>0</v>
      </c>
      <c r="J288" s="5">
        <v>3656487.9457013998</v>
      </c>
      <c r="K288" s="5">
        <v>1925789.1402715</v>
      </c>
      <c r="L288" s="5">
        <v>41263321.822122067</v>
      </c>
      <c r="M288" s="5">
        <v>0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2730238.7399999998</v>
      </c>
      <c r="T288" s="6">
        <v>0</v>
      </c>
      <c r="U288" s="6">
        <v>0</v>
      </c>
      <c r="V288" s="7">
        <f t="shared" si="4"/>
        <v>139529852.39588875</v>
      </c>
    </row>
    <row r="289" spans="1:22" x14ac:dyDescent="0.25">
      <c r="A289" s="4" t="s">
        <v>440</v>
      </c>
      <c r="B289" s="4" t="s">
        <v>440</v>
      </c>
      <c r="C289" s="4" t="s">
        <v>103</v>
      </c>
      <c r="D289" s="4" t="s">
        <v>104</v>
      </c>
      <c r="E289" s="15" t="s">
        <v>484</v>
      </c>
      <c r="F289" s="15" t="s">
        <v>769</v>
      </c>
      <c r="G289" s="5">
        <v>71998331.135267228</v>
      </c>
      <c r="H289" s="5">
        <v>0</v>
      </c>
      <c r="I289" s="5">
        <v>0</v>
      </c>
      <c r="J289" s="5">
        <v>2279332.7330316999</v>
      </c>
      <c r="K289" s="5">
        <v>1050249.4841628999</v>
      </c>
      <c r="L289" s="5">
        <v>15998340.115840539</v>
      </c>
      <c r="M289" s="5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1890797.22</v>
      </c>
      <c r="T289" s="6">
        <v>0</v>
      </c>
      <c r="U289" s="6">
        <v>0</v>
      </c>
      <c r="V289" s="7">
        <f t="shared" si="4"/>
        <v>93217050.688302368</v>
      </c>
    </row>
    <row r="290" spans="1:22" x14ac:dyDescent="0.25">
      <c r="A290" s="4" t="s">
        <v>440</v>
      </c>
      <c r="B290" s="4" t="s">
        <v>440</v>
      </c>
      <c r="C290" s="4" t="s">
        <v>103</v>
      </c>
      <c r="D290" s="4" t="s">
        <v>104</v>
      </c>
      <c r="E290" s="15" t="s">
        <v>485</v>
      </c>
      <c r="F290" s="15" t="s">
        <v>769</v>
      </c>
      <c r="G290" s="5">
        <v>254098764.90819114</v>
      </c>
      <c r="H290" s="5">
        <v>0</v>
      </c>
      <c r="I290" s="5">
        <v>0</v>
      </c>
      <c r="J290" s="5">
        <v>11591432.452489</v>
      </c>
      <c r="K290" s="5">
        <v>7181030.2352940999</v>
      </c>
      <c r="L290" s="5">
        <v>121619714.39902546</v>
      </c>
      <c r="M290" s="5">
        <v>0</v>
      </c>
      <c r="N290" s="6">
        <v>0</v>
      </c>
      <c r="O290" s="6">
        <v>0</v>
      </c>
      <c r="P290" s="6">
        <v>0</v>
      </c>
      <c r="Q290" s="6">
        <v>0</v>
      </c>
      <c r="R290" s="6">
        <v>0</v>
      </c>
      <c r="S290" s="6">
        <v>7292936.5200000005</v>
      </c>
      <c r="T290" s="6">
        <v>0</v>
      </c>
      <c r="U290" s="6">
        <v>0</v>
      </c>
      <c r="V290" s="7">
        <f t="shared" si="4"/>
        <v>401783878.51499963</v>
      </c>
    </row>
    <row r="291" spans="1:22" x14ac:dyDescent="0.25">
      <c r="A291" s="4" t="s">
        <v>440</v>
      </c>
      <c r="B291" s="4" t="s">
        <v>440</v>
      </c>
      <c r="C291" s="4" t="s">
        <v>486</v>
      </c>
      <c r="D291" s="4" t="s">
        <v>487</v>
      </c>
      <c r="E291" s="15" t="s">
        <v>488</v>
      </c>
      <c r="F291" s="15" t="s">
        <v>771</v>
      </c>
      <c r="G291" s="5">
        <v>42827252.57168261</v>
      </c>
      <c r="H291" s="5">
        <v>32887678.337159462</v>
      </c>
      <c r="I291" s="5">
        <v>0</v>
      </c>
      <c r="J291" s="5">
        <v>4145848.3981901002</v>
      </c>
      <c r="K291" s="5">
        <v>3900341.7013575002</v>
      </c>
      <c r="L291" s="5">
        <v>0</v>
      </c>
      <c r="M291" s="5">
        <v>54435837.365582511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2188275.8400000003</v>
      </c>
      <c r="U291" s="6">
        <v>0</v>
      </c>
      <c r="V291" s="7">
        <f t="shared" si="4"/>
        <v>140385234.21397218</v>
      </c>
    </row>
    <row r="292" spans="1:22" x14ac:dyDescent="0.25">
      <c r="A292" s="4" t="s">
        <v>440</v>
      </c>
      <c r="B292" s="4" t="s">
        <v>440</v>
      </c>
      <c r="C292" s="4" t="s">
        <v>489</v>
      </c>
      <c r="D292" s="4" t="s">
        <v>490</v>
      </c>
      <c r="E292" s="15" t="s">
        <v>491</v>
      </c>
      <c r="F292" s="15" t="s">
        <v>771</v>
      </c>
      <c r="G292" s="5">
        <v>50943791.798029803</v>
      </c>
      <c r="H292" s="5">
        <v>39120488.41154515</v>
      </c>
      <c r="I292" s="5">
        <v>0</v>
      </c>
      <c r="J292" s="5">
        <v>3304055.9004525002</v>
      </c>
      <c r="K292" s="5">
        <v>2590662.1176470998</v>
      </c>
      <c r="L292" s="5">
        <v>0</v>
      </c>
      <c r="M292" s="5">
        <v>44038502.719811074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  <c r="T292" s="6">
        <v>2425612.86</v>
      </c>
      <c r="U292" s="6">
        <v>0</v>
      </c>
      <c r="V292" s="7">
        <f t="shared" ref="V292:V337" si="5">+SUM(G292:U292)</f>
        <v>142423113.80748564</v>
      </c>
    </row>
    <row r="293" spans="1:22" ht="30" x14ac:dyDescent="0.25">
      <c r="A293" s="4" t="s">
        <v>440</v>
      </c>
      <c r="B293" s="4" t="s">
        <v>440</v>
      </c>
      <c r="C293" s="4" t="s">
        <v>93</v>
      </c>
      <c r="D293" s="4" t="s">
        <v>94</v>
      </c>
      <c r="E293" s="15" t="s">
        <v>492</v>
      </c>
      <c r="F293" s="15" t="s">
        <v>769</v>
      </c>
      <c r="G293" s="5">
        <v>96598336.252370015</v>
      </c>
      <c r="H293" s="5">
        <v>0</v>
      </c>
      <c r="I293" s="5">
        <v>0</v>
      </c>
      <c r="J293" s="5">
        <v>4956079.2850679001</v>
      </c>
      <c r="K293" s="5">
        <v>2292244.8959276001</v>
      </c>
      <c r="L293" s="5">
        <v>47983749.880918041</v>
      </c>
      <c r="M293" s="5">
        <v>0</v>
      </c>
      <c r="N293" s="6">
        <v>0</v>
      </c>
      <c r="O293" s="6">
        <v>47035459.155577362</v>
      </c>
      <c r="P293" s="6">
        <v>0</v>
      </c>
      <c r="Q293" s="6">
        <v>0</v>
      </c>
      <c r="R293" s="6">
        <v>0</v>
      </c>
      <c r="S293" s="6">
        <v>4683235.32</v>
      </c>
      <c r="T293" s="6">
        <v>0</v>
      </c>
      <c r="U293" s="6">
        <v>0</v>
      </c>
      <c r="V293" s="7">
        <f t="shared" si="5"/>
        <v>203549104.7898609</v>
      </c>
    </row>
    <row r="294" spans="1:22" ht="30" x14ac:dyDescent="0.25">
      <c r="A294" s="4" t="s">
        <v>440</v>
      </c>
      <c r="B294" s="4" t="s">
        <v>440</v>
      </c>
      <c r="C294" s="4" t="s">
        <v>93</v>
      </c>
      <c r="D294" s="4" t="s">
        <v>94</v>
      </c>
      <c r="E294" s="15" t="s">
        <v>493</v>
      </c>
      <c r="F294" s="15" t="s">
        <v>769</v>
      </c>
      <c r="G294" s="5">
        <v>41846600.0512577</v>
      </c>
      <c r="H294" s="5">
        <v>0</v>
      </c>
      <c r="I294" s="5">
        <v>0</v>
      </c>
      <c r="J294" s="5">
        <v>2257881.6108597</v>
      </c>
      <c r="K294" s="5">
        <v>1464730.9049774001</v>
      </c>
      <c r="L294" s="5">
        <v>17745011.341895606</v>
      </c>
      <c r="M294" s="5">
        <v>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6">
        <v>1327854.96</v>
      </c>
      <c r="T294" s="6">
        <v>0</v>
      </c>
      <c r="U294" s="6">
        <v>0</v>
      </c>
      <c r="V294" s="7">
        <f t="shared" si="5"/>
        <v>64642078.868990414</v>
      </c>
    </row>
    <row r="295" spans="1:22" ht="30" x14ac:dyDescent="0.25">
      <c r="A295" s="4" t="s">
        <v>440</v>
      </c>
      <c r="B295" s="4" t="s">
        <v>440</v>
      </c>
      <c r="C295" s="4" t="s">
        <v>93</v>
      </c>
      <c r="D295" s="4" t="s">
        <v>94</v>
      </c>
      <c r="E295" s="15" t="s">
        <v>494</v>
      </c>
      <c r="F295" s="15" t="s">
        <v>769</v>
      </c>
      <c r="G295" s="5">
        <v>125509801.02379566</v>
      </c>
      <c r="H295" s="5">
        <v>0</v>
      </c>
      <c r="I295" s="5">
        <v>0</v>
      </c>
      <c r="J295" s="5">
        <v>8171772.8235294996</v>
      </c>
      <c r="K295" s="5">
        <v>4484311.4298643004</v>
      </c>
      <c r="L295" s="5">
        <v>57725186.204819754</v>
      </c>
      <c r="M295" s="5">
        <v>0</v>
      </c>
      <c r="N295" s="6">
        <v>0</v>
      </c>
      <c r="O295" s="6">
        <v>0</v>
      </c>
      <c r="P295" s="6">
        <v>0</v>
      </c>
      <c r="Q295" s="6">
        <v>0</v>
      </c>
      <c r="R295" s="6">
        <v>0</v>
      </c>
      <c r="S295" s="6">
        <v>3979520.2800000003</v>
      </c>
      <c r="T295" s="6">
        <v>0</v>
      </c>
      <c r="U295" s="6">
        <v>0</v>
      </c>
      <c r="V295" s="7">
        <f t="shared" si="5"/>
        <v>199870591.76200923</v>
      </c>
    </row>
    <row r="296" spans="1:22" x14ac:dyDescent="0.25">
      <c r="A296" s="4" t="s">
        <v>440</v>
      </c>
      <c r="B296" s="4" t="s">
        <v>440</v>
      </c>
      <c r="C296" s="4" t="s">
        <v>495</v>
      </c>
      <c r="D296" s="4" t="s">
        <v>496</v>
      </c>
      <c r="E296" s="15" t="s">
        <v>497</v>
      </c>
      <c r="F296" s="15" t="s">
        <v>771</v>
      </c>
      <c r="G296" s="5">
        <v>78261310.186883211</v>
      </c>
      <c r="H296" s="5">
        <v>60098013.323710032</v>
      </c>
      <c r="I296" s="5">
        <v>0</v>
      </c>
      <c r="J296" s="5">
        <v>7349349.2217194997</v>
      </c>
      <c r="K296" s="5">
        <v>6260483.0316741997</v>
      </c>
      <c r="L296" s="5">
        <v>0</v>
      </c>
      <c r="M296" s="5">
        <v>86987874.799527153</v>
      </c>
      <c r="N296" s="6">
        <v>0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4597831.9799999995</v>
      </c>
      <c r="U296" s="6">
        <v>0</v>
      </c>
      <c r="V296" s="7">
        <f t="shared" si="5"/>
        <v>243554862.5435141</v>
      </c>
    </row>
    <row r="297" spans="1:22" ht="30" x14ac:dyDescent="0.25">
      <c r="A297" s="4" t="s">
        <v>440</v>
      </c>
      <c r="B297" s="4" t="s">
        <v>440</v>
      </c>
      <c r="C297" s="4" t="s">
        <v>498</v>
      </c>
      <c r="D297" s="4" t="s">
        <v>499</v>
      </c>
      <c r="E297" s="15" t="s">
        <v>500</v>
      </c>
      <c r="F297" s="15" t="s">
        <v>771</v>
      </c>
      <c r="G297" s="5">
        <v>63932427.336141557</v>
      </c>
      <c r="H297" s="5">
        <v>49094653.037236318</v>
      </c>
      <c r="I297" s="5">
        <v>0</v>
      </c>
      <c r="J297" s="5">
        <v>4660154.1990949996</v>
      </c>
      <c r="K297" s="5">
        <v>3047674.7330316999</v>
      </c>
      <c r="L297" s="5">
        <v>0</v>
      </c>
      <c r="M297" s="5">
        <v>62310177.908334993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4029312.42</v>
      </c>
      <c r="U297" s="6">
        <v>0</v>
      </c>
      <c r="V297" s="7">
        <f t="shared" si="5"/>
        <v>187074399.63383955</v>
      </c>
    </row>
    <row r="298" spans="1:22" ht="30" x14ac:dyDescent="0.25">
      <c r="A298" s="4" t="s">
        <v>440</v>
      </c>
      <c r="B298" s="4" t="s">
        <v>440</v>
      </c>
      <c r="C298" s="4" t="s">
        <v>498</v>
      </c>
      <c r="D298" s="4" t="s">
        <v>499</v>
      </c>
      <c r="E298" s="15" t="s">
        <v>631</v>
      </c>
      <c r="F298" s="15" t="s">
        <v>771</v>
      </c>
      <c r="G298" s="5">
        <v>37157377.02655673</v>
      </c>
      <c r="H298" s="5">
        <v>28533697.35676102</v>
      </c>
      <c r="I298" s="5">
        <v>0</v>
      </c>
      <c r="J298" s="5">
        <v>1718375.0497738</v>
      </c>
      <c r="K298" s="5">
        <v>1053192.5520362</v>
      </c>
      <c r="L298" s="5">
        <v>0</v>
      </c>
      <c r="M298" s="5">
        <v>26199424.978071548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2044983.42</v>
      </c>
      <c r="U298" s="6">
        <v>0</v>
      </c>
      <c r="V298" s="7">
        <f t="shared" si="5"/>
        <v>96707050.383199289</v>
      </c>
    </row>
    <row r="299" spans="1:22" x14ac:dyDescent="0.25">
      <c r="A299" s="4" t="s">
        <v>440</v>
      </c>
      <c r="B299" s="4" t="s">
        <v>440</v>
      </c>
      <c r="C299" s="4" t="s">
        <v>501</v>
      </c>
      <c r="D299" s="4" t="s">
        <v>502</v>
      </c>
      <c r="E299" s="15" t="s">
        <v>503</v>
      </c>
      <c r="F299" s="15" t="s">
        <v>769</v>
      </c>
      <c r="G299" s="5">
        <v>70663957.938445792</v>
      </c>
      <c r="H299" s="5">
        <v>0</v>
      </c>
      <c r="I299" s="5">
        <v>0</v>
      </c>
      <c r="J299" s="5">
        <v>3147991.1855203002</v>
      </c>
      <c r="K299" s="5">
        <v>2515647.2669683001</v>
      </c>
      <c r="L299" s="5">
        <v>29299374.108752359</v>
      </c>
      <c r="M299" s="5">
        <v>0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6">
        <v>2191765.5</v>
      </c>
      <c r="T299" s="6">
        <v>0</v>
      </c>
      <c r="U299" s="6">
        <v>0</v>
      </c>
      <c r="V299" s="7">
        <f t="shared" si="5"/>
        <v>107818735.99968675</v>
      </c>
    </row>
    <row r="300" spans="1:22" x14ac:dyDescent="0.25">
      <c r="A300" s="4" t="s">
        <v>440</v>
      </c>
      <c r="B300" s="4" t="s">
        <v>440</v>
      </c>
      <c r="C300" s="4" t="s">
        <v>501</v>
      </c>
      <c r="D300" s="4" t="s">
        <v>502</v>
      </c>
      <c r="E300" s="15" t="s">
        <v>504</v>
      </c>
      <c r="F300" s="15" t="s">
        <v>769</v>
      </c>
      <c r="G300" s="5">
        <v>45240104.481344335</v>
      </c>
      <c r="H300" s="5">
        <v>0</v>
      </c>
      <c r="I300" s="5">
        <v>0</v>
      </c>
      <c r="J300" s="5">
        <v>3500247.040724</v>
      </c>
      <c r="K300" s="5">
        <v>2290831.2217195001</v>
      </c>
      <c r="L300" s="5">
        <v>24277309.450462427</v>
      </c>
      <c r="M300" s="5">
        <v>0</v>
      </c>
      <c r="N300" s="6">
        <v>0</v>
      </c>
      <c r="O300" s="6">
        <v>0</v>
      </c>
      <c r="P300" s="6">
        <v>0</v>
      </c>
      <c r="Q300" s="6">
        <v>0</v>
      </c>
      <c r="R300" s="6">
        <v>0</v>
      </c>
      <c r="S300" s="6">
        <v>1493482.86</v>
      </c>
      <c r="T300" s="6">
        <v>0</v>
      </c>
      <c r="U300" s="6">
        <v>0</v>
      </c>
      <c r="V300" s="7">
        <f t="shared" si="5"/>
        <v>76801975.05425027</v>
      </c>
    </row>
    <row r="301" spans="1:22" x14ac:dyDescent="0.25">
      <c r="A301" s="4" t="s">
        <v>440</v>
      </c>
      <c r="B301" s="4" t="s">
        <v>440</v>
      </c>
      <c r="C301" s="4" t="s">
        <v>501</v>
      </c>
      <c r="D301" s="4" t="s">
        <v>502</v>
      </c>
      <c r="E301" s="15" t="s">
        <v>505</v>
      </c>
      <c r="F301" s="15" t="s">
        <v>769</v>
      </c>
      <c r="G301" s="5">
        <v>37969198.359477416</v>
      </c>
      <c r="H301" s="5">
        <v>0</v>
      </c>
      <c r="I301" s="5">
        <v>0</v>
      </c>
      <c r="J301" s="5">
        <v>2109944.8868777999</v>
      </c>
      <c r="K301" s="5">
        <v>1635030.5791855</v>
      </c>
      <c r="L301" s="5">
        <v>16821931.461379427</v>
      </c>
      <c r="M301" s="5">
        <v>0</v>
      </c>
      <c r="N301" s="6">
        <v>0</v>
      </c>
      <c r="O301" s="6">
        <v>0</v>
      </c>
      <c r="P301" s="6">
        <v>0</v>
      </c>
      <c r="Q301" s="6">
        <v>0</v>
      </c>
      <c r="R301" s="6">
        <v>0</v>
      </c>
      <c r="S301" s="6">
        <v>1195556.04</v>
      </c>
      <c r="T301" s="6">
        <v>0</v>
      </c>
      <c r="U301" s="6">
        <v>0</v>
      </c>
      <c r="V301" s="7">
        <f t="shared" si="5"/>
        <v>59731661.326920144</v>
      </c>
    </row>
    <row r="302" spans="1:22" x14ac:dyDescent="0.25">
      <c r="A302" s="4" t="s">
        <v>440</v>
      </c>
      <c r="B302" s="4" t="s">
        <v>440</v>
      </c>
      <c r="C302" s="4" t="s">
        <v>501</v>
      </c>
      <c r="D302" s="4" t="s">
        <v>502</v>
      </c>
      <c r="E302" s="15" t="s">
        <v>506</v>
      </c>
      <c r="F302" s="15" t="s">
        <v>769</v>
      </c>
      <c r="G302" s="5">
        <v>51138419.444357879</v>
      </c>
      <c r="H302" s="5">
        <v>0</v>
      </c>
      <c r="I302" s="5">
        <v>0</v>
      </c>
      <c r="J302" s="5">
        <v>1536105.0769231</v>
      </c>
      <c r="K302" s="5">
        <v>1125027.1855204001</v>
      </c>
      <c r="L302" s="5">
        <v>14230157.458884021</v>
      </c>
      <c r="M302" s="5">
        <v>0</v>
      </c>
      <c r="N302" s="6">
        <v>0</v>
      </c>
      <c r="O302" s="6">
        <v>0</v>
      </c>
      <c r="P302" s="6">
        <v>0</v>
      </c>
      <c r="Q302" s="6">
        <v>0</v>
      </c>
      <c r="R302" s="6">
        <v>0</v>
      </c>
      <c r="S302" s="6">
        <v>1435760.2800000003</v>
      </c>
      <c r="T302" s="6">
        <v>0</v>
      </c>
      <c r="U302" s="6">
        <v>0</v>
      </c>
      <c r="V302" s="7">
        <f t="shared" si="5"/>
        <v>69465469.445685402</v>
      </c>
    </row>
    <row r="303" spans="1:22" x14ac:dyDescent="0.25">
      <c r="A303" s="4" t="s">
        <v>440</v>
      </c>
      <c r="B303" s="4" t="s">
        <v>440</v>
      </c>
      <c r="C303" s="4" t="s">
        <v>266</v>
      </c>
      <c r="D303" s="4" t="s">
        <v>267</v>
      </c>
      <c r="E303" s="15" t="s">
        <v>507</v>
      </c>
      <c r="F303" s="15" t="s">
        <v>772</v>
      </c>
      <c r="G303" s="5">
        <v>318006569.76524907</v>
      </c>
      <c r="H303" s="5">
        <v>0</v>
      </c>
      <c r="I303" s="5">
        <v>0</v>
      </c>
      <c r="J303" s="5">
        <v>45108150.289593004</v>
      </c>
      <c r="K303" s="5">
        <v>19324389.755656</v>
      </c>
      <c r="L303" s="5">
        <v>263188987.47675568</v>
      </c>
      <c r="M303" s="5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14247135.360000001</v>
      </c>
      <c r="T303" s="6">
        <v>0</v>
      </c>
      <c r="U303" s="6">
        <v>0</v>
      </c>
      <c r="V303" s="7">
        <f t="shared" si="5"/>
        <v>659875232.64725375</v>
      </c>
    </row>
    <row r="304" spans="1:22" x14ac:dyDescent="0.25">
      <c r="A304" s="4" t="s">
        <v>440</v>
      </c>
      <c r="B304" s="4" t="s">
        <v>440</v>
      </c>
      <c r="C304" s="4" t="s">
        <v>508</v>
      </c>
      <c r="D304" s="4" t="s">
        <v>509</v>
      </c>
      <c r="E304" s="15" t="s">
        <v>510</v>
      </c>
      <c r="F304" s="15" t="s">
        <v>769</v>
      </c>
      <c r="G304" s="5">
        <v>96026290.456194341</v>
      </c>
      <c r="H304" s="5">
        <v>0</v>
      </c>
      <c r="I304" s="5">
        <v>0</v>
      </c>
      <c r="J304" s="5">
        <v>4348137.3936652001</v>
      </c>
      <c r="K304" s="5">
        <v>3080641.8190044998</v>
      </c>
      <c r="L304" s="5">
        <v>50164958.892344683</v>
      </c>
      <c r="M304" s="5">
        <v>0</v>
      </c>
      <c r="N304" s="6">
        <v>0</v>
      </c>
      <c r="O304" s="6">
        <v>-13527273.392406058</v>
      </c>
      <c r="P304" s="6">
        <v>0</v>
      </c>
      <c r="Q304" s="6">
        <v>0</v>
      </c>
      <c r="R304" s="6">
        <v>0</v>
      </c>
      <c r="S304" s="6">
        <v>2559760.3800000004</v>
      </c>
      <c r="T304" s="6">
        <v>0</v>
      </c>
      <c r="U304" s="6">
        <v>0</v>
      </c>
      <c r="V304" s="7">
        <f t="shared" si="5"/>
        <v>142652515.54880267</v>
      </c>
    </row>
    <row r="305" spans="1:22" x14ac:dyDescent="0.25">
      <c r="A305" s="4" t="s">
        <v>440</v>
      </c>
      <c r="B305" s="4" t="s">
        <v>440</v>
      </c>
      <c r="C305" s="4" t="s">
        <v>511</v>
      </c>
      <c r="D305" s="4" t="s">
        <v>512</v>
      </c>
      <c r="E305" s="15" t="s">
        <v>513</v>
      </c>
      <c r="F305" s="15" t="s">
        <v>769</v>
      </c>
      <c r="G305" s="5">
        <v>88350930.534443527</v>
      </c>
      <c r="H305" s="5">
        <v>0</v>
      </c>
      <c r="I305" s="5">
        <v>0</v>
      </c>
      <c r="J305" s="5">
        <v>4200075.7828054</v>
      </c>
      <c r="K305" s="5">
        <v>2687688.7873303001</v>
      </c>
      <c r="L305" s="5">
        <v>38285206.699053138</v>
      </c>
      <c r="M305" s="5">
        <v>0</v>
      </c>
      <c r="N305" s="6">
        <v>0</v>
      </c>
      <c r="O305" s="6">
        <v>-16522022.327829819</v>
      </c>
      <c r="P305" s="6">
        <v>0</v>
      </c>
      <c r="Q305" s="6">
        <v>0</v>
      </c>
      <c r="R305" s="6">
        <v>0</v>
      </c>
      <c r="S305" s="6">
        <v>2346499.44</v>
      </c>
      <c r="T305" s="6">
        <v>0</v>
      </c>
      <c r="U305" s="6">
        <v>0</v>
      </c>
      <c r="V305" s="7">
        <f t="shared" si="5"/>
        <v>119348378.91580254</v>
      </c>
    </row>
    <row r="306" spans="1:22" x14ac:dyDescent="0.25">
      <c r="A306" s="4" t="s">
        <v>440</v>
      </c>
      <c r="B306" s="4" t="s">
        <v>440</v>
      </c>
      <c r="C306" s="4" t="s">
        <v>514</v>
      </c>
      <c r="D306" s="4" t="s">
        <v>515</v>
      </c>
      <c r="E306" s="15" t="s">
        <v>662</v>
      </c>
      <c r="F306" s="15" t="s">
        <v>769</v>
      </c>
      <c r="G306" s="5">
        <v>66326525.110981166</v>
      </c>
      <c r="H306" s="5">
        <v>0</v>
      </c>
      <c r="I306" s="5">
        <v>0</v>
      </c>
      <c r="J306" s="5">
        <v>3922713.5294118002</v>
      </c>
      <c r="K306" s="5">
        <v>3074490.9954750999</v>
      </c>
      <c r="L306" s="5">
        <v>40097670.496532388</v>
      </c>
      <c r="M306" s="5">
        <v>0</v>
      </c>
      <c r="N306" s="6">
        <v>0</v>
      </c>
      <c r="O306" s="6">
        <v>-17040831.585165292</v>
      </c>
      <c r="P306" s="6">
        <v>0</v>
      </c>
      <c r="Q306" s="6">
        <v>0</v>
      </c>
      <c r="R306" s="6">
        <v>0</v>
      </c>
      <c r="S306" s="6">
        <v>1777567.14</v>
      </c>
      <c r="T306" s="6">
        <v>0</v>
      </c>
      <c r="U306" s="6">
        <v>0</v>
      </c>
      <c r="V306" s="7">
        <f t="shared" si="5"/>
        <v>98158135.687235162</v>
      </c>
    </row>
    <row r="307" spans="1:22" x14ac:dyDescent="0.25">
      <c r="A307" s="4" t="s">
        <v>440</v>
      </c>
      <c r="B307" s="4" t="s">
        <v>440</v>
      </c>
      <c r="C307" s="4" t="s">
        <v>514</v>
      </c>
      <c r="D307" s="4" t="s">
        <v>515</v>
      </c>
      <c r="E307" s="15" t="s">
        <v>663</v>
      </c>
      <c r="F307" s="15" t="s">
        <v>772</v>
      </c>
      <c r="G307" s="5">
        <v>244623718.06470728</v>
      </c>
      <c r="H307" s="5">
        <v>0</v>
      </c>
      <c r="I307" s="5">
        <v>0</v>
      </c>
      <c r="J307" s="5">
        <v>17430296.832579002</v>
      </c>
      <c r="K307" s="5">
        <v>8899468.9049773999</v>
      </c>
      <c r="L307" s="5">
        <v>155751873.26913065</v>
      </c>
      <c r="M307" s="5">
        <v>0</v>
      </c>
      <c r="N307" s="6">
        <v>0</v>
      </c>
      <c r="O307" s="6">
        <v>-7193976.7384824352</v>
      </c>
      <c r="P307" s="6">
        <v>0</v>
      </c>
      <c r="Q307" s="6">
        <v>0</v>
      </c>
      <c r="R307" s="6">
        <v>0</v>
      </c>
      <c r="S307" s="6">
        <v>6939201.4199999999</v>
      </c>
      <c r="T307" s="6">
        <v>0</v>
      </c>
      <c r="U307" s="6">
        <v>0</v>
      </c>
      <c r="V307" s="7">
        <f t="shared" si="5"/>
        <v>426450581.75291193</v>
      </c>
    </row>
    <row r="308" spans="1:22" x14ac:dyDescent="0.25">
      <c r="A308" s="4" t="s">
        <v>440</v>
      </c>
      <c r="B308" s="4" t="s">
        <v>440</v>
      </c>
      <c r="C308" s="4" t="s">
        <v>514</v>
      </c>
      <c r="D308" s="4" t="s">
        <v>515</v>
      </c>
      <c r="E308" s="15" t="s">
        <v>664</v>
      </c>
      <c r="F308" s="15" t="s">
        <v>769</v>
      </c>
      <c r="G308" s="5">
        <v>62826570.790595233</v>
      </c>
      <c r="H308" s="5">
        <v>0</v>
      </c>
      <c r="I308" s="5">
        <v>0</v>
      </c>
      <c r="J308" s="5">
        <v>2842540.5791854998</v>
      </c>
      <c r="K308" s="5">
        <v>1996719.0950225999</v>
      </c>
      <c r="L308" s="5">
        <v>27687912.337194771</v>
      </c>
      <c r="M308" s="5">
        <v>0</v>
      </c>
      <c r="N308" s="6">
        <v>0</v>
      </c>
      <c r="O308" s="6">
        <v>-4160390.0468296502</v>
      </c>
      <c r="P308" s="6">
        <v>0</v>
      </c>
      <c r="Q308" s="6">
        <v>0</v>
      </c>
      <c r="R308" s="6">
        <v>0</v>
      </c>
      <c r="S308" s="6">
        <v>1646872.2</v>
      </c>
      <c r="T308" s="6">
        <v>0</v>
      </c>
      <c r="U308" s="6">
        <v>0</v>
      </c>
      <c r="V308" s="7">
        <f t="shared" si="5"/>
        <v>92840224.955168456</v>
      </c>
    </row>
    <row r="309" spans="1:22" x14ac:dyDescent="0.25">
      <c r="A309" s="4" t="s">
        <v>440</v>
      </c>
      <c r="B309" s="4" t="s">
        <v>440</v>
      </c>
      <c r="C309" s="4" t="s">
        <v>514</v>
      </c>
      <c r="D309" s="4" t="s">
        <v>515</v>
      </c>
      <c r="E309" s="15" t="s">
        <v>665</v>
      </c>
      <c r="F309" s="15" t="s">
        <v>771</v>
      </c>
      <c r="G309" s="5">
        <v>16215256.173939073</v>
      </c>
      <c r="H309" s="5">
        <v>12451934.158292321</v>
      </c>
      <c r="I309" s="5">
        <v>0</v>
      </c>
      <c r="J309" s="5">
        <v>1297855.3212669999</v>
      </c>
      <c r="K309" s="5">
        <v>1383439.2217194</v>
      </c>
      <c r="L309" s="5">
        <v>0</v>
      </c>
      <c r="M309" s="5">
        <v>12234800.872051679</v>
      </c>
      <c r="N309" s="6">
        <v>0</v>
      </c>
      <c r="O309" s="6">
        <v>0</v>
      </c>
      <c r="P309" s="6">
        <v>0</v>
      </c>
      <c r="Q309" s="6">
        <v>0</v>
      </c>
      <c r="R309" s="6">
        <v>0</v>
      </c>
      <c r="S309" s="6">
        <v>0</v>
      </c>
      <c r="T309" s="6">
        <v>787369.32</v>
      </c>
      <c r="U309" s="6">
        <v>0</v>
      </c>
      <c r="V309" s="7">
        <f t="shared" si="5"/>
        <v>44370655.067269474</v>
      </c>
    </row>
    <row r="310" spans="1:22" x14ac:dyDescent="0.25">
      <c r="A310" s="4" t="s">
        <v>440</v>
      </c>
      <c r="B310" s="4" t="s">
        <v>440</v>
      </c>
      <c r="C310" s="4" t="s">
        <v>514</v>
      </c>
      <c r="D310" s="4" t="s">
        <v>515</v>
      </c>
      <c r="E310" s="15" t="s">
        <v>666</v>
      </c>
      <c r="F310" s="15" t="s">
        <v>771</v>
      </c>
      <c r="G310" s="5">
        <v>18184871.905989401</v>
      </c>
      <c r="H310" s="5">
        <v>13964431.102499992</v>
      </c>
      <c r="I310" s="5">
        <v>0</v>
      </c>
      <c r="J310" s="5">
        <v>1487079.3574661</v>
      </c>
      <c r="K310" s="5">
        <v>2077608.4343890999</v>
      </c>
      <c r="L310" s="5">
        <v>0</v>
      </c>
      <c r="M310" s="5">
        <v>13426512.683076771</v>
      </c>
      <c r="N310" s="6">
        <v>0</v>
      </c>
      <c r="O310" s="6">
        <v>0</v>
      </c>
      <c r="P310" s="6">
        <v>0</v>
      </c>
      <c r="Q310" s="6">
        <v>0</v>
      </c>
      <c r="R310" s="6">
        <v>0</v>
      </c>
      <c r="S310" s="6">
        <v>0</v>
      </c>
      <c r="T310" s="6">
        <v>774724.32</v>
      </c>
      <c r="U310" s="6">
        <v>0</v>
      </c>
      <c r="V310" s="7">
        <f t="shared" si="5"/>
        <v>49915227.803421363</v>
      </c>
    </row>
    <row r="311" spans="1:22" ht="30" x14ac:dyDescent="0.25">
      <c r="A311" s="4" t="s">
        <v>440</v>
      </c>
      <c r="B311" s="4" t="s">
        <v>440</v>
      </c>
      <c r="C311" s="4" t="s">
        <v>517</v>
      </c>
      <c r="D311" s="4" t="s">
        <v>518</v>
      </c>
      <c r="E311" s="15" t="s">
        <v>519</v>
      </c>
      <c r="F311" s="15" t="s">
        <v>771</v>
      </c>
      <c r="G311" s="5">
        <v>40541460.427897841</v>
      </c>
      <c r="H311" s="5">
        <v>31132384.867316272</v>
      </c>
      <c r="I311" s="5">
        <v>0</v>
      </c>
      <c r="J311" s="5">
        <v>2347015.0135746999</v>
      </c>
      <c r="K311" s="5">
        <v>1775588.5972851</v>
      </c>
      <c r="L311" s="5">
        <v>0</v>
      </c>
      <c r="M311" s="5">
        <v>36335307.095481217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6">
        <v>0</v>
      </c>
      <c r="T311" s="6">
        <v>2374409.3400000003</v>
      </c>
      <c r="U311" s="6">
        <v>0</v>
      </c>
      <c r="V311" s="7">
        <f t="shared" si="5"/>
        <v>114506165.34155515</v>
      </c>
    </row>
    <row r="312" spans="1:22" ht="30" x14ac:dyDescent="0.25">
      <c r="A312" s="4" t="s">
        <v>440</v>
      </c>
      <c r="B312" s="4" t="s">
        <v>440</v>
      </c>
      <c r="C312" s="4" t="s">
        <v>517</v>
      </c>
      <c r="D312" s="4" t="s">
        <v>518</v>
      </c>
      <c r="E312" s="15" t="s">
        <v>520</v>
      </c>
      <c r="F312" s="15" t="s">
        <v>769</v>
      </c>
      <c r="G312" s="5">
        <v>297241866.57106781</v>
      </c>
      <c r="H312" s="5">
        <v>0</v>
      </c>
      <c r="I312" s="5">
        <v>0</v>
      </c>
      <c r="J312" s="5">
        <v>14782269.782805</v>
      </c>
      <c r="K312" s="5">
        <v>17403129.375565998</v>
      </c>
      <c r="L312" s="5">
        <v>145671953.12597129</v>
      </c>
      <c r="M312" s="5">
        <v>0</v>
      </c>
      <c r="N312" s="6">
        <v>0</v>
      </c>
      <c r="O312" s="6">
        <v>30166388.28189218</v>
      </c>
      <c r="P312" s="6">
        <v>0</v>
      </c>
      <c r="Q312" s="6">
        <v>0</v>
      </c>
      <c r="R312" s="6">
        <v>0</v>
      </c>
      <c r="S312" s="6">
        <v>12790693.26</v>
      </c>
      <c r="T312" s="6">
        <v>0</v>
      </c>
      <c r="U312" s="6">
        <v>0</v>
      </c>
      <c r="V312" s="7">
        <f t="shared" si="5"/>
        <v>518056300.39730227</v>
      </c>
    </row>
    <row r="313" spans="1:22" x14ac:dyDescent="0.25">
      <c r="A313" s="4" t="s">
        <v>440</v>
      </c>
      <c r="B313" s="4" t="s">
        <v>440</v>
      </c>
      <c r="C313" s="4" t="s">
        <v>521</v>
      </c>
      <c r="D313" s="4" t="s">
        <v>522</v>
      </c>
      <c r="E313" s="15" t="s">
        <v>523</v>
      </c>
      <c r="F313" s="15" t="s">
        <v>769</v>
      </c>
      <c r="G313" s="5">
        <v>168952143.64606592</v>
      </c>
      <c r="H313" s="5">
        <v>0</v>
      </c>
      <c r="I313" s="5">
        <v>0</v>
      </c>
      <c r="J313" s="5">
        <v>8788839.6470587999</v>
      </c>
      <c r="K313" s="5">
        <v>5401616.3257919</v>
      </c>
      <c r="L313" s="5">
        <v>82394229.870969772</v>
      </c>
      <c r="M313" s="5">
        <v>0</v>
      </c>
      <c r="N313" s="6">
        <v>0</v>
      </c>
      <c r="O313" s="6">
        <v>0</v>
      </c>
      <c r="P313" s="6">
        <v>0</v>
      </c>
      <c r="Q313" s="6">
        <v>0</v>
      </c>
      <c r="R313" s="6">
        <v>0</v>
      </c>
      <c r="S313" s="6">
        <v>5878103.2199999997</v>
      </c>
      <c r="T313" s="6">
        <v>0</v>
      </c>
      <c r="U313" s="6">
        <v>0</v>
      </c>
      <c r="V313" s="7">
        <f t="shared" si="5"/>
        <v>271414932.70988643</v>
      </c>
    </row>
    <row r="314" spans="1:22" ht="30" x14ac:dyDescent="0.25">
      <c r="A314" s="4" t="s">
        <v>440</v>
      </c>
      <c r="B314" s="4" t="s">
        <v>440</v>
      </c>
      <c r="C314" s="4" t="s">
        <v>106</v>
      </c>
      <c r="D314" s="4" t="s">
        <v>107</v>
      </c>
      <c r="E314" s="15" t="s">
        <v>524</v>
      </c>
      <c r="F314" s="15" t="s">
        <v>769</v>
      </c>
      <c r="G314" s="5">
        <v>213554920.6392577</v>
      </c>
      <c r="H314" s="5">
        <v>0</v>
      </c>
      <c r="I314" s="5">
        <v>0</v>
      </c>
      <c r="J314" s="5">
        <v>15268717.447964</v>
      </c>
      <c r="K314" s="5">
        <v>7492382.2624434</v>
      </c>
      <c r="L314" s="5">
        <v>121529740.33467139</v>
      </c>
      <c r="M314" s="5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7355778.2999999998</v>
      </c>
      <c r="T314" s="6">
        <v>0</v>
      </c>
      <c r="U314" s="6">
        <v>0</v>
      </c>
      <c r="V314" s="7">
        <f t="shared" si="5"/>
        <v>365201538.9843365</v>
      </c>
    </row>
    <row r="315" spans="1:22" x14ac:dyDescent="0.25">
      <c r="A315" s="4" t="s">
        <v>440</v>
      </c>
      <c r="B315" s="4" t="s">
        <v>440</v>
      </c>
      <c r="C315" s="4" t="s">
        <v>525</v>
      </c>
      <c r="D315" s="4" t="s">
        <v>526</v>
      </c>
      <c r="E315" s="15" t="s">
        <v>527</v>
      </c>
      <c r="F315" s="15" t="s">
        <v>769</v>
      </c>
      <c r="G315" s="5">
        <v>146039383.17740875</v>
      </c>
      <c r="H315" s="5">
        <v>0</v>
      </c>
      <c r="I315" s="5">
        <v>0</v>
      </c>
      <c r="J315" s="5">
        <v>6021847.9185520997</v>
      </c>
      <c r="K315" s="5">
        <v>4644700.1990949996</v>
      </c>
      <c r="L315" s="5">
        <v>62834922.964915365</v>
      </c>
      <c r="M315" s="5">
        <v>0</v>
      </c>
      <c r="N315" s="6">
        <v>0</v>
      </c>
      <c r="O315" s="6">
        <v>-11576156.31145872</v>
      </c>
      <c r="P315" s="6">
        <v>0</v>
      </c>
      <c r="Q315" s="6">
        <v>0</v>
      </c>
      <c r="R315" s="6">
        <v>0</v>
      </c>
      <c r="S315" s="6">
        <v>4373354.5200000005</v>
      </c>
      <c r="T315" s="6">
        <v>0</v>
      </c>
      <c r="U315" s="6">
        <v>0</v>
      </c>
      <c r="V315" s="7">
        <f t="shared" si="5"/>
        <v>212338052.46851254</v>
      </c>
    </row>
    <row r="316" spans="1:22" ht="30" x14ac:dyDescent="0.25">
      <c r="A316" s="4" t="s">
        <v>440</v>
      </c>
      <c r="B316" s="4" t="s">
        <v>440</v>
      </c>
      <c r="C316" s="4" t="s">
        <v>528</v>
      </c>
      <c r="D316" s="4" t="s">
        <v>529</v>
      </c>
      <c r="E316" s="15" t="s">
        <v>530</v>
      </c>
      <c r="F316" s="15" t="s">
        <v>769</v>
      </c>
      <c r="G316" s="5">
        <v>68284084.346680522</v>
      </c>
      <c r="H316" s="5">
        <v>0</v>
      </c>
      <c r="I316" s="5">
        <v>0</v>
      </c>
      <c r="J316" s="5">
        <v>4136445.0950226001</v>
      </c>
      <c r="K316" s="5">
        <v>2611025.8371040998</v>
      </c>
      <c r="L316" s="5">
        <v>34087429.126963131</v>
      </c>
      <c r="M316" s="5">
        <v>0</v>
      </c>
      <c r="N316" s="6">
        <v>0</v>
      </c>
      <c r="O316" s="6">
        <v>-3749653.8406099998</v>
      </c>
      <c r="P316" s="6">
        <v>0</v>
      </c>
      <c r="Q316" s="6">
        <v>0</v>
      </c>
      <c r="R316" s="6">
        <v>0</v>
      </c>
      <c r="S316" s="6">
        <v>1870960.32</v>
      </c>
      <c r="T316" s="6">
        <v>0</v>
      </c>
      <c r="U316" s="6">
        <v>0</v>
      </c>
      <c r="V316" s="7">
        <f t="shared" si="5"/>
        <v>107240290.88516036</v>
      </c>
    </row>
    <row r="317" spans="1:22" ht="30" x14ac:dyDescent="0.25">
      <c r="A317" s="4" t="s">
        <v>440</v>
      </c>
      <c r="B317" s="4" t="s">
        <v>440</v>
      </c>
      <c r="C317" s="4" t="s">
        <v>531</v>
      </c>
      <c r="D317" s="4" t="s">
        <v>532</v>
      </c>
      <c r="E317" s="15" t="s">
        <v>533</v>
      </c>
      <c r="F317" s="15" t="s">
        <v>771</v>
      </c>
      <c r="G317" s="5">
        <v>53800480.368882664</v>
      </c>
      <c r="H317" s="5">
        <v>41314181.660263322</v>
      </c>
      <c r="I317" s="5">
        <v>0</v>
      </c>
      <c r="J317" s="5">
        <v>4195893.0316741997</v>
      </c>
      <c r="K317" s="5">
        <v>2960458.5520362002</v>
      </c>
      <c r="L317" s="5">
        <v>0</v>
      </c>
      <c r="M317" s="5">
        <v>42493735.520026267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v>2520607.6800000002</v>
      </c>
      <c r="U317" s="6">
        <v>0</v>
      </c>
      <c r="V317" s="7">
        <f t="shared" si="5"/>
        <v>147285356.81288266</v>
      </c>
    </row>
    <row r="318" spans="1:22" x14ac:dyDescent="0.25">
      <c r="A318" s="4" t="s">
        <v>440</v>
      </c>
      <c r="B318" s="4" t="s">
        <v>440</v>
      </c>
      <c r="C318" s="4" t="s">
        <v>39</v>
      </c>
      <c r="D318" s="4" t="s">
        <v>40</v>
      </c>
      <c r="E318" s="15" t="s">
        <v>534</v>
      </c>
      <c r="F318" s="15" t="s">
        <v>772</v>
      </c>
      <c r="G318" s="5">
        <v>127414020.40300195</v>
      </c>
      <c r="H318" s="5">
        <v>0</v>
      </c>
      <c r="I318" s="5">
        <v>0</v>
      </c>
      <c r="J318" s="5">
        <v>6910073.0678733001</v>
      </c>
      <c r="K318" s="5">
        <v>3193035.9909501998</v>
      </c>
      <c r="L318" s="5">
        <v>76300504.960336149</v>
      </c>
      <c r="M318" s="5">
        <v>0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6">
        <v>3640798.2600000002</v>
      </c>
      <c r="T318" s="6">
        <v>0</v>
      </c>
      <c r="U318" s="6">
        <v>0</v>
      </c>
      <c r="V318" s="7">
        <f t="shared" si="5"/>
        <v>217458432.6821616</v>
      </c>
    </row>
    <row r="319" spans="1:22" x14ac:dyDescent="0.25">
      <c r="A319" s="4" t="s">
        <v>440</v>
      </c>
      <c r="B319" s="4" t="s">
        <v>440</v>
      </c>
      <c r="C319" s="4" t="s">
        <v>535</v>
      </c>
      <c r="D319" s="4" t="s">
        <v>536</v>
      </c>
      <c r="E319" s="15" t="s">
        <v>537</v>
      </c>
      <c r="F319" s="15" t="s">
        <v>769</v>
      </c>
      <c r="G319" s="5">
        <v>172137904.47459558</v>
      </c>
      <c r="H319" s="5">
        <v>0</v>
      </c>
      <c r="I319" s="5">
        <v>0</v>
      </c>
      <c r="J319" s="5">
        <v>8808515.4208144993</v>
      </c>
      <c r="K319" s="5">
        <v>5694488.9321266999</v>
      </c>
      <c r="L319" s="5">
        <v>81900282.055341169</v>
      </c>
      <c r="M319" s="5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5296219.5599999996</v>
      </c>
      <c r="T319" s="6">
        <v>0</v>
      </c>
      <c r="U319" s="6">
        <v>0</v>
      </c>
      <c r="V319" s="7">
        <f t="shared" si="5"/>
        <v>273837410.44287795</v>
      </c>
    </row>
    <row r="320" spans="1:22" x14ac:dyDescent="0.25">
      <c r="A320" s="4" t="s">
        <v>440</v>
      </c>
      <c r="B320" s="4" t="s">
        <v>440</v>
      </c>
      <c r="C320" s="4" t="s">
        <v>538</v>
      </c>
      <c r="D320" s="4" t="s">
        <v>539</v>
      </c>
      <c r="E320" s="15" t="s">
        <v>540</v>
      </c>
      <c r="F320" s="15" t="s">
        <v>769</v>
      </c>
      <c r="G320" s="5">
        <v>193542089.32271054</v>
      </c>
      <c r="H320" s="5">
        <v>0</v>
      </c>
      <c r="I320" s="5">
        <v>0</v>
      </c>
      <c r="J320" s="5">
        <v>9749938.5520361997</v>
      </c>
      <c r="K320" s="5">
        <v>9024232.4705881998</v>
      </c>
      <c r="L320" s="5">
        <v>108855198.51989484</v>
      </c>
      <c r="M320" s="5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6435317.8799999999</v>
      </c>
      <c r="T320" s="6">
        <v>0</v>
      </c>
      <c r="U320" s="6">
        <v>0</v>
      </c>
      <c r="V320" s="7">
        <f t="shared" si="5"/>
        <v>327606776.74522978</v>
      </c>
    </row>
    <row r="321" spans="1:22" ht="30" x14ac:dyDescent="0.25">
      <c r="A321" s="4" t="s">
        <v>440</v>
      </c>
      <c r="B321" s="4" t="s">
        <v>440</v>
      </c>
      <c r="C321" s="4" t="s">
        <v>541</v>
      </c>
      <c r="D321" s="4" t="s">
        <v>542</v>
      </c>
      <c r="E321" s="15" t="s">
        <v>543</v>
      </c>
      <c r="F321" s="15" t="s">
        <v>769</v>
      </c>
      <c r="G321" s="5">
        <v>178858203.07171741</v>
      </c>
      <c r="H321" s="5">
        <v>0</v>
      </c>
      <c r="I321" s="5">
        <v>0</v>
      </c>
      <c r="J321" s="5">
        <v>10371894.41629</v>
      </c>
      <c r="K321" s="5">
        <v>7323659.7375566</v>
      </c>
      <c r="L321" s="5">
        <v>104987127.80791794</v>
      </c>
      <c r="M321" s="5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5746603.5</v>
      </c>
      <c r="T321" s="6">
        <v>0</v>
      </c>
      <c r="U321" s="6">
        <v>0</v>
      </c>
      <c r="V321" s="7">
        <f t="shared" si="5"/>
        <v>307287488.53348196</v>
      </c>
    </row>
    <row r="322" spans="1:22" x14ac:dyDescent="0.25">
      <c r="A322" s="4" t="s">
        <v>440</v>
      </c>
      <c r="B322" s="4" t="s">
        <v>440</v>
      </c>
      <c r="C322" s="4" t="s">
        <v>544</v>
      </c>
      <c r="D322" s="4" t="s">
        <v>545</v>
      </c>
      <c r="E322" s="15" t="s">
        <v>546</v>
      </c>
      <c r="F322" s="15" t="s">
        <v>771</v>
      </c>
      <c r="G322" s="5">
        <v>54981322.235545173</v>
      </c>
      <c r="H322" s="5">
        <v>42220967.530144826</v>
      </c>
      <c r="I322" s="5">
        <v>0</v>
      </c>
      <c r="J322" s="5">
        <v>7662191.2126697004</v>
      </c>
      <c r="K322" s="5">
        <v>6070818.5429864004</v>
      </c>
      <c r="L322" s="5">
        <v>0</v>
      </c>
      <c r="M322" s="5">
        <v>71608917.980294198</v>
      </c>
      <c r="N322" s="6">
        <v>0</v>
      </c>
      <c r="O322" s="6">
        <v>0</v>
      </c>
      <c r="P322" s="6">
        <v>-5325857.1694622049</v>
      </c>
      <c r="Q322" s="6">
        <v>0</v>
      </c>
      <c r="R322" s="6">
        <v>0</v>
      </c>
      <c r="S322" s="6">
        <v>0</v>
      </c>
      <c r="T322" s="6">
        <v>2739114.36</v>
      </c>
      <c r="U322" s="6">
        <v>0</v>
      </c>
      <c r="V322" s="7">
        <f t="shared" si="5"/>
        <v>179957474.6921781</v>
      </c>
    </row>
    <row r="323" spans="1:22" x14ac:dyDescent="0.25">
      <c r="A323" s="4" t="s">
        <v>440</v>
      </c>
      <c r="B323" s="4" t="s">
        <v>440</v>
      </c>
      <c r="C323" s="4" t="s">
        <v>547</v>
      </c>
      <c r="D323" s="4" t="s">
        <v>548</v>
      </c>
      <c r="E323" s="15" t="s">
        <v>549</v>
      </c>
      <c r="F323" s="15" t="s">
        <v>769</v>
      </c>
      <c r="G323" s="5">
        <v>122329194.67258349</v>
      </c>
      <c r="H323" s="5">
        <v>0</v>
      </c>
      <c r="I323" s="5">
        <v>0</v>
      </c>
      <c r="J323" s="5">
        <v>7382918.479638</v>
      </c>
      <c r="K323" s="5">
        <v>4802651.1674207998</v>
      </c>
      <c r="L323" s="5">
        <v>59869009.713803515</v>
      </c>
      <c r="M323" s="5">
        <v>0</v>
      </c>
      <c r="N323" s="6">
        <v>0</v>
      </c>
      <c r="O323" s="6">
        <v>-4483721.9719394417</v>
      </c>
      <c r="P323" s="6">
        <v>0</v>
      </c>
      <c r="Q323" s="6">
        <v>0</v>
      </c>
      <c r="R323" s="6">
        <v>0</v>
      </c>
      <c r="S323" s="6">
        <v>3869144.6400000006</v>
      </c>
      <c r="T323" s="6">
        <v>0</v>
      </c>
      <c r="U323" s="6">
        <v>0</v>
      </c>
      <c r="V323" s="7">
        <f t="shared" si="5"/>
        <v>193769196.70150632</v>
      </c>
    </row>
    <row r="324" spans="1:22" ht="30" x14ac:dyDescent="0.25">
      <c r="A324" s="4" t="s">
        <v>440</v>
      </c>
      <c r="B324" s="4" t="s">
        <v>440</v>
      </c>
      <c r="C324" s="4" t="s">
        <v>550</v>
      </c>
      <c r="D324" s="4" t="s">
        <v>551</v>
      </c>
      <c r="E324" s="15" t="s">
        <v>552</v>
      </c>
      <c r="F324" s="15" t="s">
        <v>769</v>
      </c>
      <c r="G324" s="5">
        <v>116424112.56465089</v>
      </c>
      <c r="H324" s="5">
        <v>0</v>
      </c>
      <c r="I324" s="5">
        <v>0</v>
      </c>
      <c r="J324" s="5">
        <v>4386137.8190045003</v>
      </c>
      <c r="K324" s="5">
        <v>3301023.0497738002</v>
      </c>
      <c r="L324" s="5">
        <v>58251042.320866592</v>
      </c>
      <c r="M324" s="5">
        <v>0</v>
      </c>
      <c r="N324" s="6">
        <v>0</v>
      </c>
      <c r="O324" s="6">
        <v>0</v>
      </c>
      <c r="P324" s="6">
        <v>0</v>
      </c>
      <c r="Q324" s="6">
        <v>0</v>
      </c>
      <c r="R324" s="6">
        <v>0</v>
      </c>
      <c r="S324" s="6">
        <v>3432020.58</v>
      </c>
      <c r="T324" s="6">
        <v>0</v>
      </c>
      <c r="U324" s="6">
        <v>0</v>
      </c>
      <c r="V324" s="7">
        <f t="shared" si="5"/>
        <v>185794336.33429581</v>
      </c>
    </row>
    <row r="325" spans="1:22" ht="30" x14ac:dyDescent="0.25">
      <c r="A325" s="4" t="s">
        <v>440</v>
      </c>
      <c r="B325" s="4" t="s">
        <v>440</v>
      </c>
      <c r="C325" s="4" t="s">
        <v>553</v>
      </c>
      <c r="D325" s="4" t="s">
        <v>554</v>
      </c>
      <c r="E325" s="15" t="s">
        <v>555</v>
      </c>
      <c r="F325" s="15" t="s">
        <v>769</v>
      </c>
      <c r="G325" s="5">
        <v>167441477.38239312</v>
      </c>
      <c r="H325" s="5">
        <v>0</v>
      </c>
      <c r="I325" s="5">
        <v>0</v>
      </c>
      <c r="J325" s="5">
        <v>10609008.524886999</v>
      </c>
      <c r="K325" s="5">
        <v>8868396.3529412001</v>
      </c>
      <c r="L325" s="5">
        <v>105270016.68146689</v>
      </c>
      <c r="M325" s="5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5263648.74</v>
      </c>
      <c r="T325" s="6">
        <v>0</v>
      </c>
      <c r="U325" s="6">
        <v>0</v>
      </c>
      <c r="V325" s="7">
        <f t="shared" si="5"/>
        <v>297452547.68168819</v>
      </c>
    </row>
    <row r="326" spans="1:22" ht="30" x14ac:dyDescent="0.25">
      <c r="A326" s="4" t="s">
        <v>440</v>
      </c>
      <c r="B326" s="4" t="s">
        <v>440</v>
      </c>
      <c r="C326" s="4" t="s">
        <v>556</v>
      </c>
      <c r="D326" s="4" t="s">
        <v>557</v>
      </c>
      <c r="E326" s="15" t="s">
        <v>558</v>
      </c>
      <c r="F326" s="15" t="s">
        <v>769</v>
      </c>
      <c r="G326" s="5">
        <v>83396154.338459343</v>
      </c>
      <c r="H326" s="5">
        <v>0</v>
      </c>
      <c r="I326" s="5">
        <v>0</v>
      </c>
      <c r="J326" s="5">
        <v>3266408.6515837</v>
      </c>
      <c r="K326" s="5">
        <v>1981355.3212669999</v>
      </c>
      <c r="L326" s="5">
        <v>32689777.225723363</v>
      </c>
      <c r="M326" s="5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2441355.3000000003</v>
      </c>
      <c r="T326" s="6">
        <v>0</v>
      </c>
      <c r="U326" s="6">
        <v>0</v>
      </c>
      <c r="V326" s="7">
        <f t="shared" si="5"/>
        <v>123775050.83703341</v>
      </c>
    </row>
    <row r="327" spans="1:22" x14ac:dyDescent="0.25">
      <c r="A327" s="4" t="s">
        <v>440</v>
      </c>
      <c r="B327" s="4" t="s">
        <v>440</v>
      </c>
      <c r="C327" s="4" t="s">
        <v>559</v>
      </c>
      <c r="D327" s="4" t="s">
        <v>560</v>
      </c>
      <c r="E327" s="15" t="s">
        <v>561</v>
      </c>
      <c r="F327" s="15" t="s">
        <v>769</v>
      </c>
      <c r="G327" s="5">
        <v>102362389.64484316</v>
      </c>
      <c r="H327" s="5">
        <v>0</v>
      </c>
      <c r="I327" s="5">
        <v>0</v>
      </c>
      <c r="J327" s="5">
        <v>5582847.0769229997</v>
      </c>
      <c r="K327" s="5">
        <v>3845706.9411765002</v>
      </c>
      <c r="L327" s="5">
        <v>53541739.055780828</v>
      </c>
      <c r="M327" s="5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3565420.0200000005</v>
      </c>
      <c r="T327" s="6">
        <v>0</v>
      </c>
      <c r="U327" s="6">
        <v>0</v>
      </c>
      <c r="V327" s="7">
        <f t="shared" si="5"/>
        <v>168898102.73872349</v>
      </c>
    </row>
    <row r="328" spans="1:22" x14ac:dyDescent="0.25">
      <c r="A328" s="4" t="s">
        <v>440</v>
      </c>
      <c r="B328" s="4" t="s">
        <v>440</v>
      </c>
      <c r="C328" s="4" t="s">
        <v>562</v>
      </c>
      <c r="D328" s="4" t="s">
        <v>563</v>
      </c>
      <c r="E328" s="15" t="s">
        <v>564</v>
      </c>
      <c r="F328" s="15" t="s">
        <v>771</v>
      </c>
      <c r="G328" s="5">
        <v>41382166.125925377</v>
      </c>
      <c r="H328" s="5">
        <v>31777975.161175746</v>
      </c>
      <c r="I328" s="5">
        <v>0</v>
      </c>
      <c r="J328" s="5">
        <v>3134265.0135746999</v>
      </c>
      <c r="K328" s="5">
        <v>2753213.2126696999</v>
      </c>
      <c r="L328" s="5">
        <v>0</v>
      </c>
      <c r="M328" s="5">
        <v>31483117.00498537</v>
      </c>
      <c r="N328" s="6">
        <v>0</v>
      </c>
      <c r="O328" s="6">
        <v>0</v>
      </c>
      <c r="P328" s="6">
        <v>0</v>
      </c>
      <c r="Q328" s="6">
        <v>0</v>
      </c>
      <c r="R328" s="6">
        <v>0</v>
      </c>
      <c r="S328" s="6">
        <v>0</v>
      </c>
      <c r="T328" s="6">
        <v>1742589.72</v>
      </c>
      <c r="U328" s="6">
        <v>0</v>
      </c>
      <c r="V328" s="7">
        <f t="shared" si="5"/>
        <v>112273326.2383309</v>
      </c>
    </row>
    <row r="329" spans="1:22" x14ac:dyDescent="0.25">
      <c r="A329" s="4" t="s">
        <v>440</v>
      </c>
      <c r="B329" s="4" t="s">
        <v>440</v>
      </c>
      <c r="C329" s="4" t="s">
        <v>295</v>
      </c>
      <c r="D329" s="4" t="s">
        <v>296</v>
      </c>
      <c r="E329" s="15" t="s">
        <v>565</v>
      </c>
      <c r="F329" s="15" t="s">
        <v>769</v>
      </c>
      <c r="G329" s="5">
        <v>37294482.27978912</v>
      </c>
      <c r="H329" s="5">
        <v>0</v>
      </c>
      <c r="I329" s="5">
        <v>0</v>
      </c>
      <c r="J329" s="5">
        <v>2089967.1674208001</v>
      </c>
      <c r="K329" s="5">
        <v>1181773.6289593</v>
      </c>
      <c r="L329" s="5">
        <v>15362222.610524686</v>
      </c>
      <c r="M329" s="5">
        <v>0</v>
      </c>
      <c r="N329" s="6">
        <v>0</v>
      </c>
      <c r="O329" s="6">
        <v>0</v>
      </c>
      <c r="P329" s="6">
        <v>0</v>
      </c>
      <c r="Q329" s="6">
        <v>0</v>
      </c>
      <c r="R329" s="6">
        <v>0</v>
      </c>
      <c r="S329" s="6">
        <v>1104588.18</v>
      </c>
      <c r="T329" s="6">
        <v>0</v>
      </c>
      <c r="U329" s="6">
        <v>0</v>
      </c>
      <c r="V329" s="7">
        <f t="shared" si="5"/>
        <v>57033033.866693899</v>
      </c>
    </row>
    <row r="330" spans="1:22" x14ac:dyDescent="0.25">
      <c r="A330" s="4" t="s">
        <v>440</v>
      </c>
      <c r="B330" s="4" t="s">
        <v>440</v>
      </c>
      <c r="C330" s="4" t="s">
        <v>295</v>
      </c>
      <c r="D330" s="4" t="s">
        <v>296</v>
      </c>
      <c r="E330" s="15" t="s">
        <v>566</v>
      </c>
      <c r="F330" s="15" t="s">
        <v>769</v>
      </c>
      <c r="G330" s="5">
        <v>95141392.122690767</v>
      </c>
      <c r="H330" s="5">
        <v>0</v>
      </c>
      <c r="I330" s="5">
        <v>0</v>
      </c>
      <c r="J330" s="5">
        <v>3209171.7375566</v>
      </c>
      <c r="K330" s="5">
        <v>2153729.5384614998</v>
      </c>
      <c r="L330" s="5">
        <v>28617067.559947968</v>
      </c>
      <c r="M330" s="5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2591856.9</v>
      </c>
      <c r="T330" s="6">
        <v>0</v>
      </c>
      <c r="U330" s="6">
        <v>0</v>
      </c>
      <c r="V330" s="7">
        <f t="shared" si="5"/>
        <v>131713217.85865685</v>
      </c>
    </row>
    <row r="331" spans="1:22" ht="30" x14ac:dyDescent="0.25">
      <c r="A331" s="4" t="s">
        <v>440</v>
      </c>
      <c r="B331" s="4" t="s">
        <v>440</v>
      </c>
      <c r="C331" s="4" t="s">
        <v>567</v>
      </c>
      <c r="D331" s="4" t="s">
        <v>568</v>
      </c>
      <c r="E331" s="15" t="s">
        <v>569</v>
      </c>
      <c r="F331" s="15" t="s">
        <v>769</v>
      </c>
      <c r="G331" s="5">
        <v>130981658.32909712</v>
      </c>
      <c r="H331" s="5">
        <v>0</v>
      </c>
      <c r="I331" s="5">
        <v>0</v>
      </c>
      <c r="J331" s="5">
        <v>6208045.1131221997</v>
      </c>
      <c r="K331" s="5">
        <v>3203948.0995474998</v>
      </c>
      <c r="L331" s="5">
        <v>67488581.519269958</v>
      </c>
      <c r="M331" s="5">
        <v>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6">
        <v>4631847.66</v>
      </c>
      <c r="T331" s="6">
        <v>0</v>
      </c>
      <c r="U331" s="6">
        <v>0</v>
      </c>
      <c r="V331" s="7">
        <f t="shared" si="5"/>
        <v>212514080.72103676</v>
      </c>
    </row>
    <row r="332" spans="1:22" x14ac:dyDescent="0.25">
      <c r="A332" s="4" t="s">
        <v>440</v>
      </c>
      <c r="B332" s="4" t="s">
        <v>440</v>
      </c>
      <c r="C332" s="4" t="s">
        <v>570</v>
      </c>
      <c r="D332" s="4" t="s">
        <v>571</v>
      </c>
      <c r="E332" s="15" t="s">
        <v>572</v>
      </c>
      <c r="F332" s="15" t="s">
        <v>769</v>
      </c>
      <c r="G332" s="5">
        <v>149704491.32307354</v>
      </c>
      <c r="H332" s="5">
        <v>0</v>
      </c>
      <c r="I332" s="5">
        <v>0</v>
      </c>
      <c r="J332" s="5">
        <v>6420201.3574660998</v>
      </c>
      <c r="K332" s="5">
        <v>4971578.7782805003</v>
      </c>
      <c r="L332" s="5">
        <v>60982878.416839659</v>
      </c>
      <c r="M332" s="5">
        <v>0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4750132.8600000003</v>
      </c>
      <c r="T332" s="6">
        <v>0</v>
      </c>
      <c r="U332" s="6">
        <v>0</v>
      </c>
      <c r="V332" s="7">
        <f t="shared" si="5"/>
        <v>226829282.73565981</v>
      </c>
    </row>
    <row r="333" spans="1:22" x14ac:dyDescent="0.25">
      <c r="A333" s="4" t="s">
        <v>440</v>
      </c>
      <c r="B333" s="4" t="s">
        <v>440</v>
      </c>
      <c r="C333" s="4" t="s">
        <v>573</v>
      </c>
      <c r="D333" s="4" t="s">
        <v>574</v>
      </c>
      <c r="E333" s="15" t="s">
        <v>575</v>
      </c>
      <c r="F333" s="15" t="s">
        <v>769</v>
      </c>
      <c r="G333" s="5">
        <v>122178860.63126405</v>
      </c>
      <c r="H333" s="5">
        <v>0</v>
      </c>
      <c r="I333" s="5">
        <v>0</v>
      </c>
      <c r="J333" s="5">
        <v>6615886.0452488996</v>
      </c>
      <c r="K333" s="5">
        <v>4029150.2624435001</v>
      </c>
      <c r="L333" s="5">
        <v>63729198.571488857</v>
      </c>
      <c r="M333" s="5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4149215.2800000003</v>
      </c>
      <c r="T333" s="6">
        <v>0</v>
      </c>
      <c r="U333" s="6">
        <v>0</v>
      </c>
      <c r="V333" s="7">
        <f t="shared" si="5"/>
        <v>200702310.7904453</v>
      </c>
    </row>
    <row r="334" spans="1:22" ht="30" x14ac:dyDescent="0.25">
      <c r="A334" s="4" t="s">
        <v>440</v>
      </c>
      <c r="B334" s="4" t="s">
        <v>440</v>
      </c>
      <c r="C334" s="4" t="s">
        <v>576</v>
      </c>
      <c r="D334" s="4" t="s">
        <v>577</v>
      </c>
      <c r="E334" s="15" t="s">
        <v>578</v>
      </c>
      <c r="F334" s="15" t="s">
        <v>769</v>
      </c>
      <c r="G334" s="5">
        <v>135749449.60239318</v>
      </c>
      <c r="H334" s="5">
        <v>0</v>
      </c>
      <c r="I334" s="5">
        <v>0</v>
      </c>
      <c r="J334" s="5">
        <v>8147390.7692307997</v>
      </c>
      <c r="K334" s="5">
        <v>5259770.4977374999</v>
      </c>
      <c r="L334" s="5">
        <v>79489390.96160017</v>
      </c>
      <c r="M334" s="5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5039928.1800000006</v>
      </c>
      <c r="T334" s="6">
        <v>0</v>
      </c>
      <c r="U334" s="6">
        <v>0</v>
      </c>
      <c r="V334" s="7">
        <f t="shared" si="5"/>
        <v>233685930.01096165</v>
      </c>
    </row>
    <row r="335" spans="1:22" x14ac:dyDescent="0.25">
      <c r="A335" s="4" t="s">
        <v>440</v>
      </c>
      <c r="B335" s="4" t="s">
        <v>440</v>
      </c>
      <c r="C335" s="4" t="s">
        <v>302</v>
      </c>
      <c r="D335" s="4" t="s">
        <v>303</v>
      </c>
      <c r="E335" s="15" t="s">
        <v>579</v>
      </c>
      <c r="F335" s="15" t="s">
        <v>769</v>
      </c>
      <c r="G335" s="5">
        <v>106976467.84683935</v>
      </c>
      <c r="H335" s="5">
        <v>0</v>
      </c>
      <c r="I335" s="5">
        <v>0</v>
      </c>
      <c r="J335" s="5">
        <v>6191480.2352940999</v>
      </c>
      <c r="K335" s="5">
        <v>4834171.2488687998</v>
      </c>
      <c r="L335" s="5">
        <v>53366575.88171757</v>
      </c>
      <c r="M335" s="5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3804546.42</v>
      </c>
      <c r="T335" s="6">
        <v>0</v>
      </c>
      <c r="U335" s="6">
        <v>0</v>
      </c>
      <c r="V335" s="7">
        <f t="shared" si="5"/>
        <v>175173241.63271981</v>
      </c>
    </row>
    <row r="336" spans="1:22" x14ac:dyDescent="0.25">
      <c r="A336" s="4" t="s">
        <v>440</v>
      </c>
      <c r="B336" s="4" t="s">
        <v>440</v>
      </c>
      <c r="C336" s="4" t="s">
        <v>302</v>
      </c>
      <c r="D336" s="4" t="s">
        <v>303</v>
      </c>
      <c r="E336" s="15" t="s">
        <v>580</v>
      </c>
      <c r="F336" s="15" t="s">
        <v>769</v>
      </c>
      <c r="G336" s="5">
        <v>162662683.1203388</v>
      </c>
      <c r="H336" s="5">
        <v>0</v>
      </c>
      <c r="I336" s="5">
        <v>0</v>
      </c>
      <c r="J336" s="5">
        <v>8845112.6515836995</v>
      </c>
      <c r="K336" s="5">
        <v>6157907.7737557003</v>
      </c>
      <c r="L336" s="5">
        <v>67991095.771417111</v>
      </c>
      <c r="M336" s="5">
        <v>0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5594758.5599999996</v>
      </c>
      <c r="T336" s="6">
        <v>0</v>
      </c>
      <c r="U336" s="6">
        <v>0</v>
      </c>
      <c r="V336" s="7">
        <f t="shared" si="5"/>
        <v>251251557.87709531</v>
      </c>
    </row>
    <row r="337" spans="1:22" x14ac:dyDescent="0.25">
      <c r="A337" s="4" t="s">
        <v>440</v>
      </c>
      <c r="B337" s="4" t="s">
        <v>440</v>
      </c>
      <c r="C337" s="4" t="s">
        <v>302</v>
      </c>
      <c r="D337" s="4" t="s">
        <v>303</v>
      </c>
      <c r="E337" s="15" t="s">
        <v>581</v>
      </c>
      <c r="F337" s="15" t="s">
        <v>769</v>
      </c>
      <c r="G337" s="5">
        <v>131980446.69562891</v>
      </c>
      <c r="H337" s="5">
        <v>0</v>
      </c>
      <c r="I337" s="5">
        <v>0</v>
      </c>
      <c r="J337" s="5">
        <v>6287525.3846153999</v>
      </c>
      <c r="K337" s="5">
        <v>3615731.0045249001</v>
      </c>
      <c r="L337" s="5">
        <v>53880522.645818926</v>
      </c>
      <c r="M337" s="5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4071829.1400000006</v>
      </c>
      <c r="T337" s="6">
        <v>0</v>
      </c>
      <c r="U337" s="6">
        <v>0</v>
      </c>
      <c r="V337" s="7">
        <f t="shared" si="5"/>
        <v>199836054.87058812</v>
      </c>
    </row>
    <row r="338" spans="1:22" x14ac:dyDescent="0.25">
      <c r="A338" s="4" t="s">
        <v>440</v>
      </c>
      <c r="B338" s="4" t="s">
        <v>440</v>
      </c>
      <c r="C338" s="4" t="s">
        <v>302</v>
      </c>
      <c r="D338" s="4" t="s">
        <v>303</v>
      </c>
      <c r="E338" s="15" t="s">
        <v>582</v>
      </c>
      <c r="F338" s="15" t="s">
        <v>769</v>
      </c>
      <c r="G338" s="5">
        <v>63460710.762020163</v>
      </c>
      <c r="H338" s="5">
        <v>0</v>
      </c>
      <c r="I338" s="5">
        <v>0</v>
      </c>
      <c r="J338" s="5">
        <v>2569694.0542986998</v>
      </c>
      <c r="K338" s="5">
        <v>1442324.6244343999</v>
      </c>
      <c r="L338" s="5">
        <v>25731387.918458022</v>
      </c>
      <c r="M338" s="5">
        <v>0</v>
      </c>
      <c r="N338" s="6">
        <v>0</v>
      </c>
      <c r="O338" s="6">
        <v>17260221.884795025</v>
      </c>
      <c r="P338" s="6">
        <v>0</v>
      </c>
      <c r="Q338" s="6">
        <v>0</v>
      </c>
      <c r="R338" s="6">
        <v>0</v>
      </c>
      <c r="S338" s="6">
        <v>2838400.0200000005</v>
      </c>
      <c r="T338" s="6">
        <v>0</v>
      </c>
      <c r="U338" s="6">
        <v>0</v>
      </c>
      <c r="V338" s="7">
        <f t="shared" ref="V338:V401" si="6">+SUM(G338:U338)</f>
        <v>113302739.26400632</v>
      </c>
    </row>
    <row r="339" spans="1:22" x14ac:dyDescent="0.25">
      <c r="A339" s="4" t="s">
        <v>440</v>
      </c>
      <c r="B339" s="4" t="s">
        <v>440</v>
      </c>
      <c r="C339" s="4" t="s">
        <v>583</v>
      </c>
      <c r="D339" s="4" t="s">
        <v>584</v>
      </c>
      <c r="E339" s="15" t="s">
        <v>585</v>
      </c>
      <c r="F339" s="15" t="s">
        <v>769</v>
      </c>
      <c r="G339" s="5">
        <v>66282198.751219049</v>
      </c>
      <c r="H339" s="5">
        <v>0</v>
      </c>
      <c r="I339" s="5">
        <v>0</v>
      </c>
      <c r="J339" s="5">
        <v>3886349.2669683001</v>
      </c>
      <c r="K339" s="5">
        <v>2573647.7013575002</v>
      </c>
      <c r="L339" s="5">
        <v>29855823.095627282</v>
      </c>
      <c r="M339" s="5">
        <v>0</v>
      </c>
      <c r="N339" s="6">
        <v>0</v>
      </c>
      <c r="O339" s="6">
        <v>0</v>
      </c>
      <c r="P339" s="6">
        <v>0</v>
      </c>
      <c r="Q339" s="6">
        <v>0</v>
      </c>
      <c r="R339" s="6">
        <v>0</v>
      </c>
      <c r="S339" s="6">
        <v>1942182.1799999997</v>
      </c>
      <c r="T339" s="6">
        <v>0</v>
      </c>
      <c r="U339" s="6">
        <v>0</v>
      </c>
      <c r="V339" s="7">
        <f t="shared" si="6"/>
        <v>104540200.99517211</v>
      </c>
    </row>
    <row r="340" spans="1:22" ht="30" x14ac:dyDescent="0.25">
      <c r="A340" s="4" t="s">
        <v>440</v>
      </c>
      <c r="B340" s="4" t="s">
        <v>440</v>
      </c>
      <c r="C340" s="4" t="s">
        <v>586</v>
      </c>
      <c r="D340" s="4" t="s">
        <v>587</v>
      </c>
      <c r="E340" s="15" t="s">
        <v>588</v>
      </c>
      <c r="F340" s="15" t="s">
        <v>769</v>
      </c>
      <c r="G340" s="5">
        <v>98067457.406906441</v>
      </c>
      <c r="H340" s="5">
        <v>0</v>
      </c>
      <c r="I340" s="5">
        <v>0</v>
      </c>
      <c r="J340" s="5">
        <v>5768415.1131221997</v>
      </c>
      <c r="K340" s="5">
        <v>3082753.6108597</v>
      </c>
      <c r="L340" s="5">
        <v>45423202.362615258</v>
      </c>
      <c r="M340" s="5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2952324.36</v>
      </c>
      <c r="T340" s="6">
        <v>0</v>
      </c>
      <c r="U340" s="6">
        <v>0</v>
      </c>
      <c r="V340" s="7">
        <f t="shared" si="6"/>
        <v>155294152.85350361</v>
      </c>
    </row>
    <row r="341" spans="1:22" x14ac:dyDescent="0.25">
      <c r="A341" s="4" t="s">
        <v>440</v>
      </c>
      <c r="B341" s="4" t="s">
        <v>440</v>
      </c>
      <c r="C341" s="4" t="s">
        <v>589</v>
      </c>
      <c r="D341" s="4" t="s">
        <v>590</v>
      </c>
      <c r="E341" s="15" t="s">
        <v>591</v>
      </c>
      <c r="F341" s="15" t="s">
        <v>773</v>
      </c>
      <c r="G341" s="5">
        <v>8928883.301711401</v>
      </c>
      <c r="H341" s="5">
        <v>0</v>
      </c>
      <c r="I341" s="5">
        <v>0</v>
      </c>
      <c r="J341" s="5">
        <v>1415406.2905982903</v>
      </c>
      <c r="K341" s="5">
        <v>0</v>
      </c>
      <c r="L341" s="5">
        <v>949088.71228936524</v>
      </c>
      <c r="M341" s="5">
        <v>0</v>
      </c>
      <c r="N341" s="6">
        <v>0</v>
      </c>
      <c r="O341" s="6">
        <v>732627.79596890882</v>
      </c>
      <c r="P341" s="6">
        <v>0</v>
      </c>
      <c r="Q341" s="6">
        <v>0</v>
      </c>
      <c r="R341" s="6">
        <v>0</v>
      </c>
      <c r="S341" s="6">
        <v>401912.46</v>
      </c>
      <c r="T341" s="6">
        <v>0</v>
      </c>
      <c r="U341" s="6">
        <v>0</v>
      </c>
      <c r="V341" s="7">
        <f t="shared" si="6"/>
        <v>12427918.560567966</v>
      </c>
    </row>
    <row r="342" spans="1:22" ht="30" x14ac:dyDescent="0.25">
      <c r="A342" s="4" t="s">
        <v>440</v>
      </c>
      <c r="B342" s="4" t="s">
        <v>440</v>
      </c>
      <c r="C342" s="4" t="s">
        <v>592</v>
      </c>
      <c r="D342" s="4" t="s">
        <v>593</v>
      </c>
      <c r="E342" s="15" t="s">
        <v>594</v>
      </c>
      <c r="F342" s="15" t="s">
        <v>771</v>
      </c>
      <c r="G342" s="5">
        <v>49729100.869249366</v>
      </c>
      <c r="H342" s="5">
        <v>38187709.348075397</v>
      </c>
      <c r="I342" s="5">
        <v>0</v>
      </c>
      <c r="J342" s="5">
        <v>4276587.0859727999</v>
      </c>
      <c r="K342" s="5">
        <v>3130506.0271493001</v>
      </c>
      <c r="L342" s="5">
        <v>0</v>
      </c>
      <c r="M342" s="5">
        <v>39817428.860362776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2406088.62</v>
      </c>
      <c r="U342" s="6">
        <v>0</v>
      </c>
      <c r="V342" s="7">
        <f t="shared" si="6"/>
        <v>137547420.81080964</v>
      </c>
    </row>
    <row r="343" spans="1:22" x14ac:dyDescent="0.25">
      <c r="A343" s="4" t="s">
        <v>440</v>
      </c>
      <c r="B343" s="4" t="s">
        <v>440</v>
      </c>
      <c r="C343" s="4" t="s">
        <v>595</v>
      </c>
      <c r="D343" s="4" t="s">
        <v>596</v>
      </c>
      <c r="E343" s="15" t="s">
        <v>597</v>
      </c>
      <c r="F343" s="15" t="s">
        <v>769</v>
      </c>
      <c r="G343" s="5">
        <v>130700704.93168834</v>
      </c>
      <c r="H343" s="5">
        <v>0</v>
      </c>
      <c r="I343" s="5">
        <v>0</v>
      </c>
      <c r="J343" s="5">
        <v>5928711.5927601997</v>
      </c>
      <c r="K343" s="5">
        <v>5344440.4705883004</v>
      </c>
      <c r="L343" s="5">
        <v>74417739.259085894</v>
      </c>
      <c r="M343" s="5">
        <v>0</v>
      </c>
      <c r="N343" s="6">
        <v>0</v>
      </c>
      <c r="O343" s="6">
        <v>0</v>
      </c>
      <c r="P343" s="6">
        <v>0</v>
      </c>
      <c r="Q343" s="6">
        <v>0</v>
      </c>
      <c r="R343" s="6">
        <v>0</v>
      </c>
      <c r="S343" s="6">
        <v>4144867.92</v>
      </c>
      <c r="T343" s="6">
        <v>0</v>
      </c>
      <c r="U343" s="6">
        <v>0</v>
      </c>
      <c r="V343" s="7">
        <f t="shared" si="6"/>
        <v>220536464.17412272</v>
      </c>
    </row>
    <row r="344" spans="1:22" x14ac:dyDescent="0.25">
      <c r="A344" s="4" t="s">
        <v>440</v>
      </c>
      <c r="B344" s="4" t="s">
        <v>440</v>
      </c>
      <c r="C344" s="4" t="s">
        <v>598</v>
      </c>
      <c r="D344" s="4" t="s">
        <v>599</v>
      </c>
      <c r="E344" s="15" t="s">
        <v>600</v>
      </c>
      <c r="F344" s="15" t="s">
        <v>769</v>
      </c>
      <c r="G344" s="5">
        <v>90933547.416139573</v>
      </c>
      <c r="H344" s="5">
        <v>0</v>
      </c>
      <c r="I344" s="5">
        <v>0</v>
      </c>
      <c r="J344" s="5">
        <v>4607663.1945700999</v>
      </c>
      <c r="K344" s="5">
        <v>3648449.4027149002</v>
      </c>
      <c r="L344" s="5">
        <v>41399637.796104185</v>
      </c>
      <c r="M344" s="5">
        <v>0</v>
      </c>
      <c r="N344" s="6">
        <v>0</v>
      </c>
      <c r="O344" s="6">
        <v>0</v>
      </c>
      <c r="P344" s="6">
        <v>0</v>
      </c>
      <c r="Q344" s="6">
        <v>0</v>
      </c>
      <c r="R344" s="6">
        <v>0</v>
      </c>
      <c r="S344" s="6">
        <v>3141428.4</v>
      </c>
      <c r="T344" s="6">
        <v>0</v>
      </c>
      <c r="U344" s="6">
        <v>0</v>
      </c>
      <c r="V344" s="7">
        <f t="shared" si="6"/>
        <v>143730726.20952874</v>
      </c>
    </row>
    <row r="345" spans="1:22" x14ac:dyDescent="0.25">
      <c r="A345" s="4" t="s">
        <v>440</v>
      </c>
      <c r="B345" s="4" t="s">
        <v>440</v>
      </c>
      <c r="C345" s="4" t="s">
        <v>598</v>
      </c>
      <c r="D345" s="4" t="s">
        <v>599</v>
      </c>
      <c r="E345" s="15" t="s">
        <v>601</v>
      </c>
      <c r="F345" s="15" t="s">
        <v>769</v>
      </c>
      <c r="G345" s="5">
        <v>87125540.827372238</v>
      </c>
      <c r="H345" s="5">
        <v>0</v>
      </c>
      <c r="I345" s="5">
        <v>0</v>
      </c>
      <c r="J345" s="5">
        <v>2583336.0452489001</v>
      </c>
      <c r="K345" s="5">
        <v>1758805.8190045001</v>
      </c>
      <c r="L345" s="5">
        <v>26435485.03707457</v>
      </c>
      <c r="M345" s="5">
        <v>0</v>
      </c>
      <c r="N345" s="6">
        <v>0</v>
      </c>
      <c r="O345" s="6">
        <v>0</v>
      </c>
      <c r="P345" s="6">
        <v>0</v>
      </c>
      <c r="Q345" s="6">
        <v>0</v>
      </c>
      <c r="R345" s="6">
        <v>0</v>
      </c>
      <c r="S345" s="6">
        <v>2953681.92</v>
      </c>
      <c r="T345" s="6">
        <v>0</v>
      </c>
      <c r="U345" s="6">
        <v>0</v>
      </c>
      <c r="V345" s="7">
        <f t="shared" si="6"/>
        <v>120856849.64870021</v>
      </c>
    </row>
    <row r="346" spans="1:22" x14ac:dyDescent="0.25">
      <c r="A346" s="4" t="s">
        <v>440</v>
      </c>
      <c r="B346" s="4" t="s">
        <v>440</v>
      </c>
      <c r="C346" s="4" t="s">
        <v>598</v>
      </c>
      <c r="D346" s="4" t="s">
        <v>599</v>
      </c>
      <c r="E346" s="15" t="s">
        <v>602</v>
      </c>
      <c r="F346" s="15" t="s">
        <v>771</v>
      </c>
      <c r="G346" s="5">
        <v>41972982.798816957</v>
      </c>
      <c r="H346" s="5">
        <v>32231671.990356348</v>
      </c>
      <c r="I346" s="5">
        <v>0</v>
      </c>
      <c r="J346" s="5">
        <v>3828322.3076923001</v>
      </c>
      <c r="K346" s="5">
        <v>2685899.0135746999</v>
      </c>
      <c r="L346" s="5">
        <v>0</v>
      </c>
      <c r="M346" s="5">
        <v>37200163.279532321</v>
      </c>
      <c r="N346" s="6">
        <v>0</v>
      </c>
      <c r="O346" s="6">
        <v>0</v>
      </c>
      <c r="P346" s="6">
        <v>0</v>
      </c>
      <c r="Q346" s="6">
        <v>0</v>
      </c>
      <c r="R346" s="6">
        <v>0</v>
      </c>
      <c r="S346" s="6">
        <v>0</v>
      </c>
      <c r="T346" s="6">
        <v>2520297.54</v>
      </c>
      <c r="U346" s="6">
        <v>0</v>
      </c>
      <c r="V346" s="7">
        <f t="shared" si="6"/>
        <v>120439336.92997263</v>
      </c>
    </row>
    <row r="347" spans="1:22" x14ac:dyDescent="0.25">
      <c r="A347" s="4" t="s">
        <v>440</v>
      </c>
      <c r="B347" s="4" t="s">
        <v>440</v>
      </c>
      <c r="C347" s="4" t="s">
        <v>598</v>
      </c>
      <c r="D347" s="4" t="s">
        <v>599</v>
      </c>
      <c r="E347" s="15" t="s">
        <v>603</v>
      </c>
      <c r="F347" s="15" t="s">
        <v>769</v>
      </c>
      <c r="G347" s="5">
        <v>108107748.18820876</v>
      </c>
      <c r="H347" s="5">
        <v>0</v>
      </c>
      <c r="I347" s="5">
        <v>0</v>
      </c>
      <c r="J347" s="5">
        <v>5654160.4886878002</v>
      </c>
      <c r="K347" s="5">
        <v>3727074.1809955002</v>
      </c>
      <c r="L347" s="5">
        <v>51037510.914163776</v>
      </c>
      <c r="M347" s="5">
        <v>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6">
        <v>3991433.94</v>
      </c>
      <c r="T347" s="6">
        <v>0</v>
      </c>
      <c r="U347" s="6">
        <v>0</v>
      </c>
      <c r="V347" s="7">
        <f t="shared" si="6"/>
        <v>172517927.71205583</v>
      </c>
    </row>
    <row r="348" spans="1:22" x14ac:dyDescent="0.25">
      <c r="A348" s="4" t="s">
        <v>440</v>
      </c>
      <c r="B348" s="4" t="s">
        <v>440</v>
      </c>
      <c r="C348" s="4" t="s">
        <v>604</v>
      </c>
      <c r="D348" s="4" t="s">
        <v>605</v>
      </c>
      <c r="E348" s="15" t="s">
        <v>606</v>
      </c>
      <c r="F348" s="15" t="s">
        <v>769</v>
      </c>
      <c r="G348" s="5">
        <v>47571038.351873055</v>
      </c>
      <c r="H348" s="5">
        <v>0</v>
      </c>
      <c r="I348" s="5">
        <v>0</v>
      </c>
      <c r="J348" s="5">
        <v>2053366.3167421001</v>
      </c>
      <c r="K348" s="5">
        <v>1635355.0316742</v>
      </c>
      <c r="L348" s="5">
        <v>18213064.912747443</v>
      </c>
      <c r="M348" s="5">
        <v>0</v>
      </c>
      <c r="N348" s="6">
        <v>0</v>
      </c>
      <c r="O348" s="6">
        <v>0</v>
      </c>
      <c r="P348" s="6">
        <v>0</v>
      </c>
      <c r="Q348" s="6">
        <v>0</v>
      </c>
      <c r="R348" s="6">
        <v>0</v>
      </c>
      <c r="S348" s="6">
        <v>1249615.08</v>
      </c>
      <c r="T348" s="6">
        <v>0</v>
      </c>
      <c r="U348" s="6">
        <v>0</v>
      </c>
      <c r="V348" s="7">
        <f t="shared" si="6"/>
        <v>70722439.693036795</v>
      </c>
    </row>
    <row r="349" spans="1:22" x14ac:dyDescent="0.25">
      <c r="A349" s="4" t="s">
        <v>440</v>
      </c>
      <c r="B349" s="4" t="s">
        <v>440</v>
      </c>
      <c r="C349" s="4" t="s">
        <v>732</v>
      </c>
      <c r="D349" s="4" t="s">
        <v>733</v>
      </c>
      <c r="E349" s="15" t="s">
        <v>734</v>
      </c>
      <c r="F349" s="15" t="s">
        <v>773</v>
      </c>
      <c r="G349" s="5">
        <v>12256437.15757305</v>
      </c>
      <c r="H349" s="5">
        <v>0</v>
      </c>
      <c r="I349" s="5">
        <v>0</v>
      </c>
      <c r="J349" s="5">
        <v>2314585.6671694317</v>
      </c>
      <c r="K349" s="5">
        <v>0</v>
      </c>
      <c r="L349" s="5">
        <v>1410647.1823561853</v>
      </c>
      <c r="M349" s="5">
        <v>0</v>
      </c>
      <c r="N349" s="6">
        <v>0</v>
      </c>
      <c r="O349" s="6">
        <v>-1451612.0206670826</v>
      </c>
      <c r="P349" s="6">
        <v>0</v>
      </c>
      <c r="Q349" s="6">
        <v>0</v>
      </c>
      <c r="R349" s="6">
        <v>0</v>
      </c>
      <c r="S349" s="6">
        <v>871135.38000000012</v>
      </c>
      <c r="T349" s="6">
        <v>0</v>
      </c>
      <c r="U349" s="6">
        <v>0</v>
      </c>
      <c r="V349" s="7">
        <f t="shared" si="6"/>
        <v>15401193.366431585</v>
      </c>
    </row>
    <row r="350" spans="1:22" x14ac:dyDescent="0.25">
      <c r="A350" s="4" t="s">
        <v>440</v>
      </c>
      <c r="B350" s="4" t="s">
        <v>440</v>
      </c>
      <c r="C350" s="4" t="s">
        <v>331</v>
      </c>
      <c r="D350" s="4" t="s">
        <v>332</v>
      </c>
      <c r="E350" s="15" t="s">
        <v>607</v>
      </c>
      <c r="F350" s="15" t="s">
        <v>772</v>
      </c>
      <c r="G350" s="5">
        <v>206401100.76002571</v>
      </c>
      <c r="H350" s="5">
        <v>0</v>
      </c>
      <c r="I350" s="5">
        <v>0</v>
      </c>
      <c r="J350" s="5">
        <v>15968698.072397999</v>
      </c>
      <c r="K350" s="5">
        <v>7186986.0633484004</v>
      </c>
      <c r="L350" s="5">
        <v>111993551.29405849</v>
      </c>
      <c r="M350" s="5">
        <v>0</v>
      </c>
      <c r="N350" s="6">
        <v>0</v>
      </c>
      <c r="O350" s="6">
        <v>3387509.4274834394</v>
      </c>
      <c r="P350" s="6">
        <v>0</v>
      </c>
      <c r="Q350" s="6">
        <v>0</v>
      </c>
      <c r="R350" s="6">
        <v>0</v>
      </c>
      <c r="S350" s="6">
        <v>8090614.9799999995</v>
      </c>
      <c r="T350" s="6">
        <v>0</v>
      </c>
      <c r="U350" s="6">
        <v>0</v>
      </c>
      <c r="V350" s="7">
        <f t="shared" si="6"/>
        <v>353028460.59731406</v>
      </c>
    </row>
    <row r="351" spans="1:22" x14ac:dyDescent="0.25">
      <c r="A351" s="4" t="s">
        <v>440</v>
      </c>
      <c r="B351" s="4" t="s">
        <v>440</v>
      </c>
      <c r="C351" s="4" t="s">
        <v>331</v>
      </c>
      <c r="D351" s="4" t="s">
        <v>332</v>
      </c>
      <c r="E351" s="15" t="s">
        <v>608</v>
      </c>
      <c r="F351" s="15" t="s">
        <v>772</v>
      </c>
      <c r="G351" s="5">
        <v>104640323.37605333</v>
      </c>
      <c r="H351" s="5">
        <v>0</v>
      </c>
      <c r="I351" s="5">
        <v>0</v>
      </c>
      <c r="J351" s="5">
        <v>10703412.533937</v>
      </c>
      <c r="K351" s="5">
        <v>5519321.5927601997</v>
      </c>
      <c r="L351" s="5">
        <v>64474623.961211182</v>
      </c>
      <c r="M351" s="5">
        <v>0</v>
      </c>
      <c r="N351" s="6">
        <v>0</v>
      </c>
      <c r="O351" s="6">
        <v>0</v>
      </c>
      <c r="P351" s="6">
        <v>0</v>
      </c>
      <c r="Q351" s="6">
        <v>0</v>
      </c>
      <c r="R351" s="6">
        <v>0</v>
      </c>
      <c r="S351" s="6">
        <v>4844292.3</v>
      </c>
      <c r="T351" s="6">
        <v>0</v>
      </c>
      <c r="U351" s="6">
        <v>0</v>
      </c>
      <c r="V351" s="7">
        <f t="shared" si="6"/>
        <v>190181973.76396173</v>
      </c>
    </row>
    <row r="352" spans="1:22" x14ac:dyDescent="0.25">
      <c r="A352" s="4" t="s">
        <v>440</v>
      </c>
      <c r="B352" s="4" t="s">
        <v>440</v>
      </c>
      <c r="C352" s="4" t="s">
        <v>331</v>
      </c>
      <c r="D352" s="4" t="s">
        <v>332</v>
      </c>
      <c r="E352" s="15" t="s">
        <v>609</v>
      </c>
      <c r="F352" s="15" t="s">
        <v>771</v>
      </c>
      <c r="G352" s="5">
        <v>41081925.131009057</v>
      </c>
      <c r="H352" s="5">
        <v>31547415.676933572</v>
      </c>
      <c r="I352" s="5">
        <v>0</v>
      </c>
      <c r="J352" s="5">
        <v>3502324.8597284998</v>
      </c>
      <c r="K352" s="5">
        <v>2881631.1493213</v>
      </c>
      <c r="L352" s="5">
        <v>0</v>
      </c>
      <c r="M352" s="5">
        <v>31143355.640103061</v>
      </c>
      <c r="N352" s="6">
        <v>0</v>
      </c>
      <c r="O352" s="6">
        <v>0</v>
      </c>
      <c r="P352" s="6">
        <v>0</v>
      </c>
      <c r="Q352" s="6">
        <v>0</v>
      </c>
      <c r="R352" s="6">
        <v>0</v>
      </c>
      <c r="S352" s="6">
        <v>0</v>
      </c>
      <c r="T352" s="6">
        <v>1743282.18</v>
      </c>
      <c r="U352" s="6">
        <v>0</v>
      </c>
      <c r="V352" s="7">
        <f t="shared" si="6"/>
        <v>111899934.6370955</v>
      </c>
    </row>
    <row r="353" spans="1:22" x14ac:dyDescent="0.25">
      <c r="A353" s="4" t="s">
        <v>440</v>
      </c>
      <c r="B353" s="4" t="s">
        <v>440</v>
      </c>
      <c r="C353" s="4" t="s">
        <v>610</v>
      </c>
      <c r="D353" s="4" t="s">
        <v>611</v>
      </c>
      <c r="E353" s="15" t="s">
        <v>612</v>
      </c>
      <c r="F353" s="15" t="s">
        <v>771</v>
      </c>
      <c r="G353" s="5">
        <v>87346327.296719491</v>
      </c>
      <c r="H353" s="5">
        <v>67074531.835977204</v>
      </c>
      <c r="I353" s="5">
        <v>0</v>
      </c>
      <c r="J353" s="5">
        <v>8728517.5384615995</v>
      </c>
      <c r="K353" s="5">
        <v>5558717.7918552002</v>
      </c>
      <c r="L353" s="5">
        <v>0</v>
      </c>
      <c r="M353" s="5">
        <v>90257423.777380273</v>
      </c>
      <c r="N353" s="6">
        <v>0</v>
      </c>
      <c r="O353" s="6">
        <v>0</v>
      </c>
      <c r="P353" s="6">
        <v>-5984198.7232812932</v>
      </c>
      <c r="Q353" s="6">
        <v>0</v>
      </c>
      <c r="R353" s="6">
        <v>0</v>
      </c>
      <c r="S353" s="6">
        <v>0</v>
      </c>
      <c r="T353" s="6">
        <v>4215820.32</v>
      </c>
      <c r="U353" s="6">
        <v>0</v>
      </c>
      <c r="V353" s="7">
        <f t="shared" si="6"/>
        <v>257197139.83711246</v>
      </c>
    </row>
    <row r="354" spans="1:22" ht="30" x14ac:dyDescent="0.25">
      <c r="A354" s="4" t="s">
        <v>440</v>
      </c>
      <c r="B354" s="4" t="s">
        <v>440</v>
      </c>
      <c r="C354" s="4" t="s">
        <v>613</v>
      </c>
      <c r="D354" s="4" t="s">
        <v>614</v>
      </c>
      <c r="E354" s="15" t="s">
        <v>615</v>
      </c>
      <c r="F354" s="15" t="s">
        <v>769</v>
      </c>
      <c r="G354" s="5">
        <v>82965472.003529787</v>
      </c>
      <c r="H354" s="5">
        <v>0</v>
      </c>
      <c r="I354" s="5">
        <v>0</v>
      </c>
      <c r="J354" s="5">
        <v>4613130.3529412001</v>
      </c>
      <c r="K354" s="5">
        <v>3422714.7873303001</v>
      </c>
      <c r="L354" s="5">
        <v>54985909.421462364</v>
      </c>
      <c r="M354" s="5">
        <v>0</v>
      </c>
      <c r="N354" s="6">
        <v>0</v>
      </c>
      <c r="O354" s="6">
        <v>-4207146.272613042</v>
      </c>
      <c r="P354" s="6">
        <v>0</v>
      </c>
      <c r="Q354" s="6">
        <v>0</v>
      </c>
      <c r="R354" s="6">
        <v>0</v>
      </c>
      <c r="S354" s="6">
        <v>2485573.3800000004</v>
      </c>
      <c r="T354" s="6">
        <v>0</v>
      </c>
      <c r="U354" s="6">
        <v>0</v>
      </c>
      <c r="V354" s="7">
        <f t="shared" si="6"/>
        <v>144265653.67265061</v>
      </c>
    </row>
    <row r="355" spans="1:22" ht="30" x14ac:dyDescent="0.25">
      <c r="A355" s="4" t="s">
        <v>440</v>
      </c>
      <c r="B355" s="4" t="s">
        <v>440</v>
      </c>
      <c r="C355" s="4" t="s">
        <v>616</v>
      </c>
      <c r="D355" s="4" t="s">
        <v>617</v>
      </c>
      <c r="E355" s="15" t="s">
        <v>618</v>
      </c>
      <c r="F355" s="15" t="s">
        <v>773</v>
      </c>
      <c r="G355" s="5">
        <v>17065534.158131447</v>
      </c>
      <c r="H355" s="5">
        <v>0</v>
      </c>
      <c r="I355" s="5">
        <v>0</v>
      </c>
      <c r="J355" s="5">
        <v>2013096.5721468073</v>
      </c>
      <c r="K355" s="5">
        <v>0</v>
      </c>
      <c r="L355" s="5">
        <v>1363262.1899128552</v>
      </c>
      <c r="M355" s="5">
        <v>0</v>
      </c>
      <c r="N355" s="6">
        <v>0</v>
      </c>
      <c r="O355" s="6">
        <v>62548.962115820497</v>
      </c>
      <c r="P355" s="6">
        <v>0</v>
      </c>
      <c r="Q355" s="6">
        <v>0</v>
      </c>
      <c r="R355" s="6">
        <v>0</v>
      </c>
      <c r="S355" s="6">
        <v>792544.32</v>
      </c>
      <c r="T355" s="6">
        <v>0</v>
      </c>
      <c r="U355" s="6">
        <v>0</v>
      </c>
      <c r="V355" s="7">
        <f t="shared" si="6"/>
        <v>21296986.20230693</v>
      </c>
    </row>
    <row r="356" spans="1:22" x14ac:dyDescent="0.25">
      <c r="A356" s="4" t="s">
        <v>440</v>
      </c>
      <c r="B356" s="4" t="s">
        <v>440</v>
      </c>
      <c r="C356" s="4" t="s">
        <v>619</v>
      </c>
      <c r="D356" s="4" t="s">
        <v>620</v>
      </c>
      <c r="E356" s="15" t="s">
        <v>621</v>
      </c>
      <c r="F356" s="15" t="s">
        <v>769</v>
      </c>
      <c r="G356" s="5">
        <v>90322449.060444057</v>
      </c>
      <c r="H356" s="5">
        <v>0</v>
      </c>
      <c r="I356" s="5">
        <v>0</v>
      </c>
      <c r="J356" s="5">
        <v>4377240.0361991003</v>
      </c>
      <c r="K356" s="5">
        <v>3123408.5972850998</v>
      </c>
      <c r="L356" s="5">
        <v>43689868.22905197</v>
      </c>
      <c r="M356" s="5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2795104.62</v>
      </c>
      <c r="T356" s="6">
        <v>0</v>
      </c>
      <c r="U356" s="6">
        <v>0</v>
      </c>
      <c r="V356" s="7">
        <f t="shared" si="6"/>
        <v>144308070.54298022</v>
      </c>
    </row>
    <row r="357" spans="1:22" ht="30" x14ac:dyDescent="0.25">
      <c r="A357" s="4" t="s">
        <v>440</v>
      </c>
      <c r="B357" s="4" t="s">
        <v>440</v>
      </c>
      <c r="C357" s="4" t="s">
        <v>73</v>
      </c>
      <c r="D357" s="4" t="s">
        <v>74</v>
      </c>
      <c r="E357" s="15" t="s">
        <v>622</v>
      </c>
      <c r="F357" s="15" t="s">
        <v>769</v>
      </c>
      <c r="G357" s="5">
        <v>134071589.15262358</v>
      </c>
      <c r="H357" s="5">
        <v>0</v>
      </c>
      <c r="I357" s="5">
        <v>0</v>
      </c>
      <c r="J357" s="5">
        <v>10227406.316741999</v>
      </c>
      <c r="K357" s="5">
        <v>5912611.1945700999</v>
      </c>
      <c r="L357" s="5">
        <v>85366331.331961483</v>
      </c>
      <c r="M357" s="5">
        <v>0</v>
      </c>
      <c r="N357" s="6">
        <v>0</v>
      </c>
      <c r="O357" s="6">
        <v>-8047563.9352075811</v>
      </c>
      <c r="P357" s="6">
        <v>0</v>
      </c>
      <c r="Q357" s="6">
        <v>0</v>
      </c>
      <c r="R357" s="6">
        <v>0</v>
      </c>
      <c r="S357" s="6">
        <v>4036163.58</v>
      </c>
      <c r="T357" s="6">
        <v>0</v>
      </c>
      <c r="U357" s="6">
        <v>0</v>
      </c>
      <c r="V357" s="7">
        <f t="shared" si="6"/>
        <v>231566537.64068958</v>
      </c>
    </row>
    <row r="358" spans="1:22" x14ac:dyDescent="0.25">
      <c r="A358" s="4" t="s">
        <v>440</v>
      </c>
      <c r="B358" s="4" t="s">
        <v>440</v>
      </c>
      <c r="C358" s="4" t="s">
        <v>623</v>
      </c>
      <c r="D358" s="4" t="s">
        <v>624</v>
      </c>
      <c r="E358" s="15" t="s">
        <v>625</v>
      </c>
      <c r="F358" s="15" t="s">
        <v>769</v>
      </c>
      <c r="G358" s="5">
        <v>173191535.33135563</v>
      </c>
      <c r="H358" s="5">
        <v>0</v>
      </c>
      <c r="I358" s="5">
        <v>0</v>
      </c>
      <c r="J358" s="5">
        <v>9631485.0316742007</v>
      </c>
      <c r="K358" s="5">
        <v>8188399.5927601997</v>
      </c>
      <c r="L358" s="5">
        <v>120782973.97954145</v>
      </c>
      <c r="M358" s="5">
        <v>0</v>
      </c>
      <c r="N358" s="6">
        <v>0</v>
      </c>
      <c r="O358" s="6">
        <v>0</v>
      </c>
      <c r="P358" s="6">
        <v>0</v>
      </c>
      <c r="Q358" s="6">
        <v>0</v>
      </c>
      <c r="R358" s="6">
        <v>0</v>
      </c>
      <c r="S358" s="6">
        <v>5980211.1000000006</v>
      </c>
      <c r="T358" s="6">
        <v>0</v>
      </c>
      <c r="U358" s="6">
        <v>0</v>
      </c>
      <c r="V358" s="7">
        <f t="shared" si="6"/>
        <v>317774605.03533149</v>
      </c>
    </row>
    <row r="359" spans="1:22" x14ac:dyDescent="0.25">
      <c r="A359" s="4" t="s">
        <v>440</v>
      </c>
      <c r="B359" s="4" t="s">
        <v>440</v>
      </c>
      <c r="C359" s="4" t="s">
        <v>626</v>
      </c>
      <c r="D359" s="4" t="s">
        <v>627</v>
      </c>
      <c r="E359" s="15" t="s">
        <v>628</v>
      </c>
      <c r="F359" s="15" t="s">
        <v>771</v>
      </c>
      <c r="G359" s="5">
        <v>28884418.94387171</v>
      </c>
      <c r="H359" s="5">
        <v>22180770.937660139</v>
      </c>
      <c r="I359" s="5">
        <v>0</v>
      </c>
      <c r="J359" s="5">
        <v>1893508.1538461</v>
      </c>
      <c r="K359" s="5">
        <v>974405.33936651004</v>
      </c>
      <c r="L359" s="5">
        <v>0</v>
      </c>
      <c r="M359" s="5">
        <v>17216505.522431701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0</v>
      </c>
      <c r="T359" s="6">
        <v>1378286.64</v>
      </c>
      <c r="U359" s="6">
        <v>0</v>
      </c>
      <c r="V359" s="7">
        <f t="shared" si="6"/>
        <v>72527895.537176162</v>
      </c>
    </row>
    <row r="360" spans="1:22" x14ac:dyDescent="0.25">
      <c r="A360" s="4" t="s">
        <v>440</v>
      </c>
      <c r="B360" s="4" t="s">
        <v>440</v>
      </c>
      <c r="C360" s="4" t="s">
        <v>626</v>
      </c>
      <c r="D360" s="4" t="s">
        <v>627</v>
      </c>
      <c r="E360" s="15" t="s">
        <v>629</v>
      </c>
      <c r="F360" s="15" t="s">
        <v>771</v>
      </c>
      <c r="G360" s="5">
        <v>68457368.84403044</v>
      </c>
      <c r="H360" s="5">
        <v>52569422.299094297</v>
      </c>
      <c r="I360" s="5">
        <v>0</v>
      </c>
      <c r="J360" s="5">
        <v>4552472.0633484004</v>
      </c>
      <c r="K360" s="5">
        <v>2810938.9683257998</v>
      </c>
      <c r="L360" s="5">
        <v>0</v>
      </c>
      <c r="M360" s="5">
        <v>52669605.899335526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3670482.6</v>
      </c>
      <c r="U360" s="6">
        <v>0</v>
      </c>
      <c r="V360" s="7">
        <f t="shared" si="6"/>
        <v>184730290.67413443</v>
      </c>
    </row>
    <row r="361" spans="1:22" x14ac:dyDescent="0.25">
      <c r="A361" s="4" t="s">
        <v>440</v>
      </c>
      <c r="B361" s="4" t="s">
        <v>440</v>
      </c>
      <c r="C361" s="4" t="s">
        <v>626</v>
      </c>
      <c r="D361" s="4" t="s">
        <v>627</v>
      </c>
      <c r="E361" s="15" t="s">
        <v>630</v>
      </c>
      <c r="F361" s="15" t="s">
        <v>769</v>
      </c>
      <c r="G361" s="5">
        <v>118953048.54352933</v>
      </c>
      <c r="H361" s="5">
        <v>0</v>
      </c>
      <c r="I361" s="5">
        <v>0</v>
      </c>
      <c r="J361" s="5">
        <v>5137998.4072398003</v>
      </c>
      <c r="K361" s="5">
        <v>4532624.0542986002</v>
      </c>
      <c r="L361" s="5">
        <v>75062835.78442131</v>
      </c>
      <c r="M361" s="5">
        <v>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6">
        <v>4659782.4000000004</v>
      </c>
      <c r="T361" s="6">
        <v>0</v>
      </c>
      <c r="U361" s="6">
        <v>0</v>
      </c>
      <c r="V361" s="7">
        <f t="shared" si="6"/>
        <v>208346289.18948904</v>
      </c>
    </row>
    <row r="362" spans="1:22" ht="30" x14ac:dyDescent="0.25">
      <c r="A362" s="4" t="s">
        <v>440</v>
      </c>
      <c r="B362" s="4" t="s">
        <v>440</v>
      </c>
      <c r="C362" s="4" t="s">
        <v>632</v>
      </c>
      <c r="D362" s="4" t="s">
        <v>633</v>
      </c>
      <c r="E362" s="15" t="s">
        <v>634</v>
      </c>
      <c r="F362" s="15" t="s">
        <v>773</v>
      </c>
      <c r="G362" s="5">
        <v>54391030.53993848</v>
      </c>
      <c r="H362" s="5">
        <v>0</v>
      </c>
      <c r="I362" s="5">
        <v>0</v>
      </c>
      <c r="J362" s="5">
        <v>23365553.32830568</v>
      </c>
      <c r="K362" s="5">
        <v>0</v>
      </c>
      <c r="L362" s="5">
        <v>9461638.8307296392</v>
      </c>
      <c r="M362" s="5">
        <v>0</v>
      </c>
      <c r="N362" s="6">
        <v>0</v>
      </c>
      <c r="O362" s="6">
        <v>-9177337.2158427779</v>
      </c>
      <c r="P362" s="6">
        <v>0</v>
      </c>
      <c r="Q362" s="6">
        <v>0</v>
      </c>
      <c r="R362" s="6">
        <v>0</v>
      </c>
      <c r="S362" s="6">
        <v>2486937.0600000005</v>
      </c>
      <c r="T362" s="6">
        <v>0</v>
      </c>
      <c r="U362" s="6">
        <v>0</v>
      </c>
      <c r="V362" s="7">
        <f t="shared" si="6"/>
        <v>80527822.543131009</v>
      </c>
    </row>
    <row r="363" spans="1:22" x14ac:dyDescent="0.25">
      <c r="A363" s="4" t="s">
        <v>440</v>
      </c>
      <c r="B363" s="4" t="s">
        <v>440</v>
      </c>
      <c r="C363" s="4" t="s">
        <v>635</v>
      </c>
      <c r="D363" s="4" t="s">
        <v>636</v>
      </c>
      <c r="E363" s="15" t="s">
        <v>637</v>
      </c>
      <c r="F363" s="15" t="s">
        <v>771</v>
      </c>
      <c r="G363" s="5">
        <v>45664438.38961485</v>
      </c>
      <c r="H363" s="5">
        <v>35066395.134524181</v>
      </c>
      <c r="I363" s="5">
        <v>0</v>
      </c>
      <c r="J363" s="5">
        <v>4073924.9049773999</v>
      </c>
      <c r="K363" s="5">
        <v>3063559.9819005001</v>
      </c>
      <c r="L363" s="5">
        <v>0</v>
      </c>
      <c r="M363" s="5">
        <v>43574817.761165604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  <c r="T363" s="6">
        <v>2182522.14</v>
      </c>
      <c r="U363" s="6">
        <v>0</v>
      </c>
      <c r="V363" s="7">
        <f t="shared" si="6"/>
        <v>133625658.31218253</v>
      </c>
    </row>
    <row r="364" spans="1:22" x14ac:dyDescent="0.25">
      <c r="A364" s="4" t="s">
        <v>440</v>
      </c>
      <c r="B364" s="4" t="s">
        <v>440</v>
      </c>
      <c r="C364" s="4" t="s">
        <v>638</v>
      </c>
      <c r="D364" s="4" t="s">
        <v>639</v>
      </c>
      <c r="E364" s="15" t="s">
        <v>640</v>
      </c>
      <c r="F364" s="15" t="s">
        <v>769</v>
      </c>
      <c r="G364" s="5">
        <v>105436591.94910738</v>
      </c>
      <c r="H364" s="5">
        <v>0</v>
      </c>
      <c r="I364" s="5">
        <v>0</v>
      </c>
      <c r="J364" s="5">
        <v>6860629.1945701996</v>
      </c>
      <c r="K364" s="5">
        <v>5104090.5248868996</v>
      </c>
      <c r="L364" s="5">
        <v>72317258.888940975</v>
      </c>
      <c r="M364" s="5">
        <v>0</v>
      </c>
      <c r="N364" s="6">
        <v>0</v>
      </c>
      <c r="O364" s="6">
        <v>0</v>
      </c>
      <c r="P364" s="6">
        <v>0</v>
      </c>
      <c r="Q364" s="6">
        <v>0</v>
      </c>
      <c r="R364" s="6">
        <v>0</v>
      </c>
      <c r="S364" s="6">
        <v>3593762.28</v>
      </c>
      <c r="T364" s="6">
        <v>0</v>
      </c>
      <c r="U364" s="6">
        <v>0</v>
      </c>
      <c r="V364" s="7">
        <f t="shared" si="6"/>
        <v>193312332.83750546</v>
      </c>
    </row>
    <row r="365" spans="1:22" x14ac:dyDescent="0.25">
      <c r="A365" s="4" t="s">
        <v>440</v>
      </c>
      <c r="B365" s="4" t="s">
        <v>440</v>
      </c>
      <c r="C365" s="4" t="s">
        <v>641</v>
      </c>
      <c r="D365" s="4" t="s">
        <v>642</v>
      </c>
      <c r="E365" s="15" t="s">
        <v>643</v>
      </c>
      <c r="F365" s="15" t="s">
        <v>771</v>
      </c>
      <c r="G365" s="5">
        <v>52788174.195637837</v>
      </c>
      <c r="H365" s="5">
        <v>40536816.832840115</v>
      </c>
      <c r="I365" s="5">
        <v>0</v>
      </c>
      <c r="J365" s="5">
        <v>6834156.1538461996</v>
      </c>
      <c r="K365" s="5">
        <v>7392542.1357466001</v>
      </c>
      <c r="L365" s="5">
        <v>0</v>
      </c>
      <c r="M365" s="5">
        <v>85115424.376149997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0</v>
      </c>
      <c r="T365" s="6">
        <v>3115414.98</v>
      </c>
      <c r="U365" s="6">
        <v>0</v>
      </c>
      <c r="V365" s="7">
        <f t="shared" si="6"/>
        <v>195782528.67422074</v>
      </c>
    </row>
    <row r="366" spans="1:22" ht="30" x14ac:dyDescent="0.25">
      <c r="A366" s="4" t="s">
        <v>440</v>
      </c>
      <c r="B366" s="4" t="s">
        <v>440</v>
      </c>
      <c r="C366" s="4" t="s">
        <v>644</v>
      </c>
      <c r="D366" s="4" t="s">
        <v>645</v>
      </c>
      <c r="E366" s="15" t="s">
        <v>646</v>
      </c>
      <c r="F366" s="15" t="s">
        <v>770</v>
      </c>
      <c r="G366" s="5">
        <v>538203120.2189858</v>
      </c>
      <c r="H366" s="5">
        <v>0</v>
      </c>
      <c r="I366" s="5">
        <v>0</v>
      </c>
      <c r="J366" s="5">
        <v>26441029.067873001</v>
      </c>
      <c r="K366" s="5">
        <v>18807271.773756001</v>
      </c>
      <c r="L366" s="5">
        <v>247941468.07135776</v>
      </c>
      <c r="M366" s="5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24210046.800000001</v>
      </c>
      <c r="T366" s="6">
        <v>0</v>
      </c>
      <c r="U366" s="6">
        <v>0</v>
      </c>
      <c r="V366" s="7">
        <f t="shared" si="6"/>
        <v>855602935.9319725</v>
      </c>
    </row>
    <row r="367" spans="1:22" x14ac:dyDescent="0.25">
      <c r="A367" s="4" t="s">
        <v>440</v>
      </c>
      <c r="B367" s="4" t="s">
        <v>440</v>
      </c>
      <c r="C367" s="4" t="s">
        <v>647</v>
      </c>
      <c r="D367" s="4" t="s">
        <v>648</v>
      </c>
      <c r="E367" s="15" t="s">
        <v>649</v>
      </c>
      <c r="F367" s="15" t="s">
        <v>769</v>
      </c>
      <c r="G367" s="5">
        <v>78840057.860256225</v>
      </c>
      <c r="H367" s="5">
        <v>0</v>
      </c>
      <c r="I367" s="5">
        <v>0</v>
      </c>
      <c r="J367" s="5">
        <v>3045286.3257919</v>
      </c>
      <c r="K367" s="5">
        <v>1902024.4977376</v>
      </c>
      <c r="L367" s="5">
        <v>29713464.987126108</v>
      </c>
      <c r="M367" s="5">
        <v>0</v>
      </c>
      <c r="N367" s="6">
        <v>0</v>
      </c>
      <c r="O367" s="6">
        <v>0</v>
      </c>
      <c r="P367" s="6">
        <v>0</v>
      </c>
      <c r="Q367" s="6">
        <v>0</v>
      </c>
      <c r="R367" s="6">
        <v>0</v>
      </c>
      <c r="S367" s="6">
        <v>2061816.3</v>
      </c>
      <c r="T367" s="6">
        <v>0</v>
      </c>
      <c r="U367" s="6">
        <v>0</v>
      </c>
      <c r="V367" s="7">
        <f t="shared" si="6"/>
        <v>115562649.97091183</v>
      </c>
    </row>
    <row r="368" spans="1:22" x14ac:dyDescent="0.25">
      <c r="A368" s="4" t="s">
        <v>440</v>
      </c>
      <c r="B368" s="4" t="s">
        <v>440</v>
      </c>
      <c r="C368" s="4" t="s">
        <v>650</v>
      </c>
      <c r="D368" s="4" t="s">
        <v>651</v>
      </c>
      <c r="E368" s="15" t="s">
        <v>652</v>
      </c>
      <c r="F368" s="15" t="s">
        <v>771</v>
      </c>
      <c r="G368" s="5">
        <v>45993167.990121484</v>
      </c>
      <c r="H368" s="5">
        <v>35318831.43879725</v>
      </c>
      <c r="I368" s="5">
        <v>0</v>
      </c>
      <c r="J368" s="5">
        <v>3960454.2624434</v>
      </c>
      <c r="K368" s="5">
        <v>2292731.520362</v>
      </c>
      <c r="L368" s="5">
        <v>0</v>
      </c>
      <c r="M368" s="5">
        <v>44393540.053235836</v>
      </c>
      <c r="N368" s="6">
        <v>0</v>
      </c>
      <c r="O368" s="6">
        <v>0</v>
      </c>
      <c r="P368" s="6">
        <v>-608585.34154456586</v>
      </c>
      <c r="Q368" s="6">
        <v>0</v>
      </c>
      <c r="R368" s="6">
        <v>0</v>
      </c>
      <c r="S368" s="6">
        <v>0</v>
      </c>
      <c r="T368" s="6">
        <v>2148141.7800000003</v>
      </c>
      <c r="U368" s="6">
        <v>0</v>
      </c>
      <c r="V368" s="7">
        <f t="shared" si="6"/>
        <v>133498281.70341539</v>
      </c>
    </row>
    <row r="369" spans="1:22" x14ac:dyDescent="0.25">
      <c r="A369" s="4" t="s">
        <v>440</v>
      </c>
      <c r="B369" s="4" t="s">
        <v>440</v>
      </c>
      <c r="C369" s="4" t="s">
        <v>653</v>
      </c>
      <c r="D369" s="4" t="s">
        <v>654</v>
      </c>
      <c r="E369" s="15" t="s">
        <v>655</v>
      </c>
      <c r="F369" s="15" t="s">
        <v>769</v>
      </c>
      <c r="G369" s="5">
        <v>87760492.282309726</v>
      </c>
      <c r="H369" s="5">
        <v>0</v>
      </c>
      <c r="I369" s="5">
        <v>0</v>
      </c>
      <c r="J369" s="5">
        <v>4773105.7737555997</v>
      </c>
      <c r="K369" s="5">
        <v>2595788.1447963999</v>
      </c>
      <c r="L369" s="5">
        <v>46825348.569363967</v>
      </c>
      <c r="M369" s="5">
        <v>0</v>
      </c>
      <c r="N369" s="6">
        <v>0</v>
      </c>
      <c r="O369" s="6">
        <v>0</v>
      </c>
      <c r="P369" s="6">
        <v>0</v>
      </c>
      <c r="Q369" s="6">
        <v>0</v>
      </c>
      <c r="R369" s="6">
        <v>0</v>
      </c>
      <c r="S369" s="6">
        <v>2853723.6</v>
      </c>
      <c r="T369" s="6">
        <v>0</v>
      </c>
      <c r="U369" s="6">
        <v>0</v>
      </c>
      <c r="V369" s="7">
        <f t="shared" si="6"/>
        <v>144808458.3702257</v>
      </c>
    </row>
    <row r="370" spans="1:22" x14ac:dyDescent="0.25">
      <c r="A370" s="4" t="s">
        <v>440</v>
      </c>
      <c r="B370" s="4" t="s">
        <v>440</v>
      </c>
      <c r="C370" s="4" t="s">
        <v>656</v>
      </c>
      <c r="D370" s="4" t="s">
        <v>657</v>
      </c>
      <c r="E370" s="15" t="s">
        <v>658</v>
      </c>
      <c r="F370" s="15" t="s">
        <v>769</v>
      </c>
      <c r="G370" s="5">
        <v>56508437.773935407</v>
      </c>
      <c r="H370" s="5">
        <v>0</v>
      </c>
      <c r="I370" s="5">
        <v>0</v>
      </c>
      <c r="J370" s="5">
        <v>2057129.3574661</v>
      </c>
      <c r="K370" s="5">
        <v>1730116.1538462001</v>
      </c>
      <c r="L370" s="5">
        <v>18980599.747971792</v>
      </c>
      <c r="M370" s="5">
        <v>0</v>
      </c>
      <c r="N370" s="6">
        <v>0</v>
      </c>
      <c r="O370" s="6">
        <v>0</v>
      </c>
      <c r="P370" s="6">
        <v>0</v>
      </c>
      <c r="Q370" s="6">
        <v>0</v>
      </c>
      <c r="R370" s="6">
        <v>0</v>
      </c>
      <c r="S370" s="6">
        <v>1633029.1199999999</v>
      </c>
      <c r="T370" s="6">
        <v>0</v>
      </c>
      <c r="U370" s="6">
        <v>0</v>
      </c>
      <c r="V370" s="7">
        <f t="shared" si="6"/>
        <v>80909312.153219506</v>
      </c>
    </row>
    <row r="371" spans="1:22" x14ac:dyDescent="0.25">
      <c r="A371" s="4" t="s">
        <v>440</v>
      </c>
      <c r="B371" s="4" t="s">
        <v>440</v>
      </c>
      <c r="C371" s="4" t="s">
        <v>659</v>
      </c>
      <c r="D371" s="4" t="s">
        <v>660</v>
      </c>
      <c r="E371" s="15" t="s">
        <v>661</v>
      </c>
      <c r="F371" s="15" t="s">
        <v>773</v>
      </c>
      <c r="G371" s="5">
        <v>5976081.5507705873</v>
      </c>
      <c r="H371" s="5">
        <v>0</v>
      </c>
      <c r="I371" s="5">
        <v>0</v>
      </c>
      <c r="J371" s="5">
        <v>1045611.2217194572</v>
      </c>
      <c r="K371" s="5">
        <v>0</v>
      </c>
      <c r="L371" s="5">
        <v>342748.74007093965</v>
      </c>
      <c r="M371" s="5">
        <v>0</v>
      </c>
      <c r="N371" s="6">
        <v>0</v>
      </c>
      <c r="O371" s="6">
        <v>0</v>
      </c>
      <c r="P371" s="6">
        <v>0</v>
      </c>
      <c r="Q371" s="6">
        <v>0</v>
      </c>
      <c r="R371" s="6">
        <v>0</v>
      </c>
      <c r="S371" s="6">
        <v>145681.20000000001</v>
      </c>
      <c r="T371" s="6">
        <v>0</v>
      </c>
      <c r="U371" s="6">
        <v>0</v>
      </c>
      <c r="V371" s="7">
        <f t="shared" si="6"/>
        <v>7510122.7125609843</v>
      </c>
    </row>
    <row r="372" spans="1:22" ht="30" x14ac:dyDescent="0.25">
      <c r="A372" s="4" t="s">
        <v>440</v>
      </c>
      <c r="B372" s="4" t="s">
        <v>440</v>
      </c>
      <c r="C372" s="4" t="s">
        <v>667</v>
      </c>
      <c r="D372" s="4" t="s">
        <v>668</v>
      </c>
      <c r="E372" s="15" t="s">
        <v>669</v>
      </c>
      <c r="F372" s="15" t="s">
        <v>769</v>
      </c>
      <c r="G372" s="5">
        <v>146337741.46159428</v>
      </c>
      <c r="H372" s="5">
        <v>0</v>
      </c>
      <c r="I372" s="5">
        <v>0</v>
      </c>
      <c r="J372" s="5">
        <v>6884706.2081447998</v>
      </c>
      <c r="K372" s="5">
        <v>6298859.0497738002</v>
      </c>
      <c r="L372" s="5">
        <v>77371568.267895296</v>
      </c>
      <c r="M372" s="5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5400157.8600000003</v>
      </c>
      <c r="T372" s="6">
        <v>0</v>
      </c>
      <c r="U372" s="6">
        <v>0</v>
      </c>
      <c r="V372" s="7">
        <f t="shared" si="6"/>
        <v>242293032.84740824</v>
      </c>
    </row>
    <row r="373" spans="1:22" x14ac:dyDescent="0.25">
      <c r="A373" s="4" t="s">
        <v>440</v>
      </c>
      <c r="B373" s="4" t="s">
        <v>440</v>
      </c>
      <c r="C373" s="4" t="s">
        <v>670</v>
      </c>
      <c r="D373" s="4" t="s">
        <v>671</v>
      </c>
      <c r="E373" s="15" t="s">
        <v>672</v>
      </c>
      <c r="F373" s="15" t="s">
        <v>773</v>
      </c>
      <c r="G373" s="5">
        <v>27338425.617364131</v>
      </c>
      <c r="H373" s="5">
        <v>0</v>
      </c>
      <c r="I373" s="5">
        <v>0</v>
      </c>
      <c r="J373" s="5">
        <v>8667625.2146807425</v>
      </c>
      <c r="K373" s="5">
        <v>0</v>
      </c>
      <c r="L373" s="5">
        <v>4870205.6047252193</v>
      </c>
      <c r="M373" s="5">
        <v>0</v>
      </c>
      <c r="N373" s="6">
        <v>0</v>
      </c>
      <c r="O373" s="6">
        <v>0</v>
      </c>
      <c r="P373" s="6">
        <v>0</v>
      </c>
      <c r="Q373" s="6">
        <v>0</v>
      </c>
      <c r="R373" s="6">
        <v>0</v>
      </c>
      <c r="S373" s="6">
        <v>869310</v>
      </c>
      <c r="T373" s="6">
        <v>0</v>
      </c>
      <c r="U373" s="6">
        <v>0</v>
      </c>
      <c r="V373" s="7">
        <f t="shared" si="6"/>
        <v>41745566.436770089</v>
      </c>
    </row>
    <row r="374" spans="1:22" x14ac:dyDescent="0.25">
      <c r="A374" s="4" t="s">
        <v>440</v>
      </c>
      <c r="B374" s="4" t="s">
        <v>440</v>
      </c>
      <c r="C374" s="4" t="s">
        <v>673</v>
      </c>
      <c r="D374" s="4" t="s">
        <v>674</v>
      </c>
      <c r="E374" s="15" t="s">
        <v>675</v>
      </c>
      <c r="F374" s="15" t="s">
        <v>773</v>
      </c>
      <c r="G374" s="5">
        <v>3300074.7047748645</v>
      </c>
      <c r="H374" s="5">
        <v>0</v>
      </c>
      <c r="I374" s="5">
        <v>0</v>
      </c>
      <c r="J374" s="5">
        <v>19038.461538461543</v>
      </c>
      <c r="K374" s="5">
        <v>0</v>
      </c>
      <c r="L374" s="5">
        <v>85.33914634026587</v>
      </c>
      <c r="M374" s="5">
        <v>0</v>
      </c>
      <c r="N374" s="6">
        <v>0</v>
      </c>
      <c r="O374" s="6">
        <v>1161102.1779048601</v>
      </c>
      <c r="P374" s="6">
        <v>0</v>
      </c>
      <c r="Q374" s="6">
        <v>0</v>
      </c>
      <c r="R374" s="6">
        <v>0</v>
      </c>
      <c r="S374" s="6">
        <v>102988.62000000001</v>
      </c>
      <c r="T374" s="6">
        <v>0</v>
      </c>
      <c r="U374" s="6">
        <v>0</v>
      </c>
      <c r="V374" s="7">
        <f t="shared" si="6"/>
        <v>4583289.3033645265</v>
      </c>
    </row>
    <row r="375" spans="1:22" x14ac:dyDescent="0.25">
      <c r="A375" s="4" t="s">
        <v>440</v>
      </c>
      <c r="B375" s="4" t="s">
        <v>440</v>
      </c>
      <c r="C375" s="4" t="s">
        <v>676</v>
      </c>
      <c r="D375" s="4" t="s">
        <v>677</v>
      </c>
      <c r="E375" s="15" t="s">
        <v>678</v>
      </c>
      <c r="F375" s="15" t="s">
        <v>769</v>
      </c>
      <c r="G375" s="5">
        <v>313522548.98792881</v>
      </c>
      <c r="H375" s="5">
        <v>0</v>
      </c>
      <c r="I375" s="5">
        <v>0</v>
      </c>
      <c r="J375" s="5">
        <v>15544280.705882</v>
      </c>
      <c r="K375" s="5">
        <v>8181391.3484162996</v>
      </c>
      <c r="L375" s="5">
        <v>136020207.98948321</v>
      </c>
      <c r="M375" s="5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9349209.1799999997</v>
      </c>
      <c r="T375" s="6">
        <v>0</v>
      </c>
      <c r="U375" s="6">
        <v>0</v>
      </c>
      <c r="V375" s="7">
        <f t="shared" si="6"/>
        <v>482617638.21171039</v>
      </c>
    </row>
    <row r="376" spans="1:22" ht="30" x14ac:dyDescent="0.25">
      <c r="A376" s="4" t="s">
        <v>440</v>
      </c>
      <c r="B376" s="4" t="s">
        <v>440</v>
      </c>
      <c r="C376" s="4" t="s">
        <v>679</v>
      </c>
      <c r="D376" s="4" t="s">
        <v>680</v>
      </c>
      <c r="E376" s="15" t="s">
        <v>681</v>
      </c>
      <c r="F376" s="15" t="s">
        <v>769</v>
      </c>
      <c r="G376" s="5">
        <v>64195422.50031586</v>
      </c>
      <c r="H376" s="5">
        <v>0</v>
      </c>
      <c r="I376" s="5">
        <v>0</v>
      </c>
      <c r="J376" s="5">
        <v>4637501.8552035997</v>
      </c>
      <c r="K376" s="5">
        <v>3092128.7420814</v>
      </c>
      <c r="L376" s="5">
        <v>37266047.23887299</v>
      </c>
      <c r="M376" s="5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2376003.7799999998</v>
      </c>
      <c r="T376" s="6">
        <v>0</v>
      </c>
      <c r="U376" s="6">
        <v>0</v>
      </c>
      <c r="V376" s="7">
        <f t="shared" si="6"/>
        <v>111567104.11647385</v>
      </c>
    </row>
    <row r="377" spans="1:22" x14ac:dyDescent="0.25">
      <c r="A377" s="4" t="s">
        <v>440</v>
      </c>
      <c r="B377" s="4" t="s">
        <v>440</v>
      </c>
      <c r="C377" s="4" t="s">
        <v>682</v>
      </c>
      <c r="D377" s="4" t="s">
        <v>683</v>
      </c>
      <c r="E377" s="15" t="s">
        <v>684</v>
      </c>
      <c r="F377" s="15" t="s">
        <v>769</v>
      </c>
      <c r="G377" s="5">
        <v>98534560.920152649</v>
      </c>
      <c r="H377" s="5">
        <v>0</v>
      </c>
      <c r="I377" s="5">
        <v>0</v>
      </c>
      <c r="J377" s="5">
        <v>4266859.2307692003</v>
      </c>
      <c r="K377" s="5">
        <v>2843523.0497738002</v>
      </c>
      <c r="L377" s="5">
        <v>45521095.957834311</v>
      </c>
      <c r="M377" s="5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3302290.62</v>
      </c>
      <c r="T377" s="6">
        <v>0</v>
      </c>
      <c r="U377" s="6">
        <v>0</v>
      </c>
      <c r="V377" s="7">
        <f t="shared" si="6"/>
        <v>154468329.77852997</v>
      </c>
    </row>
    <row r="378" spans="1:22" x14ac:dyDescent="0.25">
      <c r="A378" s="4" t="s">
        <v>440</v>
      </c>
      <c r="B378" s="4" t="s">
        <v>440</v>
      </c>
      <c r="C378" s="4" t="s">
        <v>682</v>
      </c>
      <c r="D378" s="4" t="s">
        <v>683</v>
      </c>
      <c r="E378" s="15" t="s">
        <v>685</v>
      </c>
      <c r="F378" s="15" t="s">
        <v>769</v>
      </c>
      <c r="G378" s="5">
        <v>136338473.20893946</v>
      </c>
      <c r="H378" s="5">
        <v>0</v>
      </c>
      <c r="I378" s="5">
        <v>0</v>
      </c>
      <c r="J378" s="5">
        <v>9648228.3529412001</v>
      </c>
      <c r="K378" s="5">
        <v>6861355.8009050004</v>
      </c>
      <c r="L378" s="5">
        <v>77978451.396545023</v>
      </c>
      <c r="M378" s="5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5184450.72</v>
      </c>
      <c r="T378" s="6">
        <v>0</v>
      </c>
      <c r="U378" s="6">
        <v>0</v>
      </c>
      <c r="V378" s="7">
        <f t="shared" si="6"/>
        <v>236010959.47933066</v>
      </c>
    </row>
    <row r="379" spans="1:22" x14ac:dyDescent="0.25">
      <c r="A379" s="4" t="s">
        <v>440</v>
      </c>
      <c r="B379" s="4" t="s">
        <v>440</v>
      </c>
      <c r="C379" s="4" t="s">
        <v>686</v>
      </c>
      <c r="D379" s="4" t="s">
        <v>687</v>
      </c>
      <c r="E379" s="15" t="s">
        <v>688</v>
      </c>
      <c r="F379" s="15" t="s">
        <v>769</v>
      </c>
      <c r="G379" s="5">
        <v>55589439.675702617</v>
      </c>
      <c r="H379" s="5">
        <v>0</v>
      </c>
      <c r="I379" s="5">
        <v>0</v>
      </c>
      <c r="J379" s="5">
        <v>2597461.2307691998</v>
      </c>
      <c r="K379" s="5">
        <v>1554917.7737557001</v>
      </c>
      <c r="L379" s="5">
        <v>19239206.719643805</v>
      </c>
      <c r="M379" s="5">
        <v>0</v>
      </c>
      <c r="N379" s="6">
        <v>0</v>
      </c>
      <c r="O379" s="6">
        <v>5259424.77264525</v>
      </c>
      <c r="P379" s="6">
        <v>0</v>
      </c>
      <c r="Q379" s="6">
        <v>0</v>
      </c>
      <c r="R379" s="6">
        <v>0</v>
      </c>
      <c r="S379" s="6">
        <v>1802540.8800000001</v>
      </c>
      <c r="T379" s="6">
        <v>0</v>
      </c>
      <c r="U379" s="6">
        <v>0</v>
      </c>
      <c r="V379" s="7">
        <f t="shared" si="6"/>
        <v>86042991.052516565</v>
      </c>
    </row>
    <row r="380" spans="1:22" x14ac:dyDescent="0.25">
      <c r="A380" s="4" t="s">
        <v>440</v>
      </c>
      <c r="B380" s="4" t="s">
        <v>440</v>
      </c>
      <c r="C380" s="4" t="s">
        <v>689</v>
      </c>
      <c r="D380" s="4" t="s">
        <v>690</v>
      </c>
      <c r="E380" s="15" t="s">
        <v>691</v>
      </c>
      <c r="F380" s="15" t="s">
        <v>769</v>
      </c>
      <c r="G380" s="5">
        <v>30541679.671390381</v>
      </c>
      <c r="H380" s="5">
        <v>0</v>
      </c>
      <c r="I380" s="5">
        <v>0</v>
      </c>
      <c r="J380" s="5">
        <v>1414444.1719457</v>
      </c>
      <c r="K380" s="5">
        <v>967566.16289593</v>
      </c>
      <c r="L380" s="5">
        <v>12028606.167402007</v>
      </c>
      <c r="M380" s="5">
        <v>0</v>
      </c>
      <c r="N380" s="6">
        <v>0</v>
      </c>
      <c r="O380" s="6">
        <v>11469344.725512713</v>
      </c>
      <c r="P380" s="6">
        <v>0</v>
      </c>
      <c r="Q380" s="6">
        <v>0</v>
      </c>
      <c r="R380" s="6">
        <v>0</v>
      </c>
      <c r="S380" s="6">
        <v>1206502.56</v>
      </c>
      <c r="T380" s="6">
        <v>0</v>
      </c>
      <c r="U380" s="6">
        <v>0</v>
      </c>
      <c r="V380" s="7">
        <f t="shared" si="6"/>
        <v>57628143.459146731</v>
      </c>
    </row>
    <row r="381" spans="1:22" x14ac:dyDescent="0.25">
      <c r="A381" s="4" t="s">
        <v>440</v>
      </c>
      <c r="B381" s="4" t="s">
        <v>440</v>
      </c>
      <c r="C381" s="4" t="s">
        <v>689</v>
      </c>
      <c r="D381" s="4" t="s">
        <v>690</v>
      </c>
      <c r="E381" s="15" t="s">
        <v>692</v>
      </c>
      <c r="F381" s="15" t="s">
        <v>769</v>
      </c>
      <c r="G381" s="5">
        <v>157430483.37842706</v>
      </c>
      <c r="H381" s="5">
        <v>0</v>
      </c>
      <c r="I381" s="5">
        <v>0</v>
      </c>
      <c r="J381" s="5">
        <v>6070646.0271493001</v>
      </c>
      <c r="K381" s="5">
        <v>3734171.0316742002</v>
      </c>
      <c r="L381" s="5">
        <v>66007788.410473339</v>
      </c>
      <c r="M381" s="5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</v>
      </c>
      <c r="S381" s="6">
        <v>4243124.34</v>
      </c>
      <c r="T381" s="6">
        <v>0</v>
      </c>
      <c r="U381" s="6">
        <v>0</v>
      </c>
      <c r="V381" s="7">
        <f t="shared" si="6"/>
        <v>237486213.1877239</v>
      </c>
    </row>
    <row r="382" spans="1:22" x14ac:dyDescent="0.25">
      <c r="A382" s="4" t="s">
        <v>440</v>
      </c>
      <c r="B382" s="4" t="s">
        <v>440</v>
      </c>
      <c r="C382" s="4" t="s">
        <v>693</v>
      </c>
      <c r="D382" s="4" t="s">
        <v>694</v>
      </c>
      <c r="E382" s="15" t="s">
        <v>695</v>
      </c>
      <c r="F382" s="15" t="s">
        <v>769</v>
      </c>
      <c r="G382" s="5">
        <v>64607444.133840397</v>
      </c>
      <c r="H382" s="5">
        <v>0</v>
      </c>
      <c r="I382" s="5">
        <v>0</v>
      </c>
      <c r="J382" s="5">
        <v>2506260.3438913999</v>
      </c>
      <c r="K382" s="5">
        <v>1862443.4660632999</v>
      </c>
      <c r="L382" s="5">
        <v>20532239.583353076</v>
      </c>
      <c r="M382" s="5">
        <v>0</v>
      </c>
      <c r="N382" s="6">
        <v>0</v>
      </c>
      <c r="O382" s="6">
        <v>5708321.5461900532</v>
      </c>
      <c r="P382" s="6">
        <v>0</v>
      </c>
      <c r="Q382" s="6">
        <v>0</v>
      </c>
      <c r="R382" s="6">
        <v>0</v>
      </c>
      <c r="S382" s="6">
        <v>2020773.6</v>
      </c>
      <c r="T382" s="6">
        <v>0</v>
      </c>
      <c r="U382" s="6">
        <v>0</v>
      </c>
      <c r="V382" s="7">
        <f t="shared" si="6"/>
        <v>97237482.67333822</v>
      </c>
    </row>
    <row r="383" spans="1:22" x14ac:dyDescent="0.25">
      <c r="A383" s="4" t="s">
        <v>440</v>
      </c>
      <c r="B383" s="4" t="s">
        <v>440</v>
      </c>
      <c r="C383" s="4" t="s">
        <v>735</v>
      </c>
      <c r="D383" s="4" t="s">
        <v>736</v>
      </c>
      <c r="E383" s="19">
        <v>133</v>
      </c>
      <c r="F383" s="15" t="s">
        <v>769</v>
      </c>
      <c r="G383" s="5">
        <v>86489855.271852821</v>
      </c>
      <c r="H383" s="5">
        <v>0</v>
      </c>
      <c r="I383" s="5">
        <v>0</v>
      </c>
      <c r="J383" s="5">
        <v>3855871.7013575002</v>
      </c>
      <c r="K383" s="5">
        <v>2741447.5475113001</v>
      </c>
      <c r="L383" s="5">
        <v>44036421.270802706</v>
      </c>
      <c r="M383" s="5">
        <v>0</v>
      </c>
      <c r="N383" s="6">
        <v>0</v>
      </c>
      <c r="O383" s="6">
        <v>-8859650.8116206359</v>
      </c>
      <c r="P383" s="6">
        <v>0</v>
      </c>
      <c r="Q383" s="6">
        <v>0</v>
      </c>
      <c r="R383" s="6">
        <v>0</v>
      </c>
      <c r="S383" s="6">
        <v>2278379.3400000003</v>
      </c>
      <c r="T383" s="6">
        <v>0</v>
      </c>
      <c r="U383" s="6">
        <v>0</v>
      </c>
      <c r="V383" s="7">
        <f t="shared" si="6"/>
        <v>130542324.31990369</v>
      </c>
    </row>
    <row r="384" spans="1:22" x14ac:dyDescent="0.25">
      <c r="A384" s="4" t="s">
        <v>440</v>
      </c>
      <c r="B384" s="4" t="s">
        <v>440</v>
      </c>
      <c r="C384" s="4" t="s">
        <v>735</v>
      </c>
      <c r="D384" s="4" t="s">
        <v>736</v>
      </c>
      <c r="E384" s="19">
        <v>140</v>
      </c>
      <c r="F384" s="15" t="s">
        <v>769</v>
      </c>
      <c r="G384" s="5">
        <v>81376468.687959731</v>
      </c>
      <c r="H384" s="5">
        <v>0</v>
      </c>
      <c r="I384" s="5">
        <v>0</v>
      </c>
      <c r="J384" s="5">
        <v>3329845.5384614998</v>
      </c>
      <c r="K384" s="5">
        <v>2263603.4027149002</v>
      </c>
      <c r="L384" s="5">
        <v>37189659.183939531</v>
      </c>
      <c r="M384" s="5">
        <v>0</v>
      </c>
      <c r="N384" s="6">
        <v>0</v>
      </c>
      <c r="O384" s="6">
        <v>0</v>
      </c>
      <c r="P384" s="6">
        <v>0</v>
      </c>
      <c r="Q384" s="6">
        <v>0</v>
      </c>
      <c r="R384" s="6">
        <v>0</v>
      </c>
      <c r="S384" s="6">
        <v>2271337.7399999998</v>
      </c>
      <c r="T384" s="6">
        <v>0</v>
      </c>
      <c r="U384" s="6">
        <v>0</v>
      </c>
      <c r="V384" s="7">
        <f t="shared" si="6"/>
        <v>126430914.55307566</v>
      </c>
    </row>
    <row r="385" spans="1:22" x14ac:dyDescent="0.25">
      <c r="A385" s="4" t="s">
        <v>440</v>
      </c>
      <c r="B385" s="4" t="s">
        <v>440</v>
      </c>
      <c r="C385" s="4" t="s">
        <v>735</v>
      </c>
      <c r="D385" s="4" t="s">
        <v>736</v>
      </c>
      <c r="E385" s="15" t="s">
        <v>516</v>
      </c>
      <c r="F385" s="15" t="s">
        <v>769</v>
      </c>
      <c r="G385" s="5">
        <v>57091775.784841776</v>
      </c>
      <c r="H385" s="5">
        <v>0</v>
      </c>
      <c r="I385" s="5">
        <v>0</v>
      </c>
      <c r="J385" s="5">
        <v>2381033.2669683001</v>
      </c>
      <c r="K385" s="5">
        <v>1609572.8868778001</v>
      </c>
      <c r="L385" s="5">
        <v>19654192.233760223</v>
      </c>
      <c r="M385" s="5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1726641.18</v>
      </c>
      <c r="T385" s="6">
        <v>0</v>
      </c>
      <c r="U385" s="6">
        <v>0</v>
      </c>
      <c r="V385" s="7">
        <f t="shared" si="6"/>
        <v>82463215.352448106</v>
      </c>
    </row>
    <row r="386" spans="1:22" x14ac:dyDescent="0.25">
      <c r="A386" s="4" t="s">
        <v>440</v>
      </c>
      <c r="B386" s="4" t="s">
        <v>440</v>
      </c>
      <c r="C386" s="4" t="s">
        <v>735</v>
      </c>
      <c r="D386" s="4" t="s">
        <v>736</v>
      </c>
      <c r="E386" s="15" t="s">
        <v>737</v>
      </c>
      <c r="F386" s="15" t="s">
        <v>773</v>
      </c>
      <c r="G386" s="5">
        <v>16422164.17694848</v>
      </c>
      <c r="H386" s="5">
        <v>0</v>
      </c>
      <c r="I386" s="5">
        <v>0</v>
      </c>
      <c r="J386" s="5">
        <v>1944658.9411764711</v>
      </c>
      <c r="K386" s="5">
        <v>0</v>
      </c>
      <c r="L386" s="5">
        <v>1229425.6055939542</v>
      </c>
      <c r="M386" s="5">
        <v>0</v>
      </c>
      <c r="N386" s="6">
        <v>0</v>
      </c>
      <c r="O386" s="6">
        <v>2581953.6944920532</v>
      </c>
      <c r="P386" s="6">
        <v>0</v>
      </c>
      <c r="Q386" s="6">
        <v>0</v>
      </c>
      <c r="R386" s="6">
        <v>0</v>
      </c>
      <c r="S386" s="6">
        <v>1054094.76</v>
      </c>
      <c r="T386" s="6">
        <v>0</v>
      </c>
      <c r="U386" s="6">
        <v>0</v>
      </c>
      <c r="V386" s="7">
        <f t="shared" si="6"/>
        <v>23232297.178210959</v>
      </c>
    </row>
    <row r="387" spans="1:22" x14ac:dyDescent="0.25">
      <c r="A387" s="4" t="s">
        <v>440</v>
      </c>
      <c r="B387" s="4" t="s">
        <v>440</v>
      </c>
      <c r="C387" s="4" t="s">
        <v>696</v>
      </c>
      <c r="D387" s="4" t="s">
        <v>697</v>
      </c>
      <c r="E387" s="15" t="s">
        <v>698</v>
      </c>
      <c r="F387" s="15" t="s">
        <v>769</v>
      </c>
      <c r="G387" s="5">
        <v>57241361.264704891</v>
      </c>
      <c r="H387" s="5">
        <v>0</v>
      </c>
      <c r="I387" s="5">
        <v>0</v>
      </c>
      <c r="J387" s="5">
        <v>2647401.5746606002</v>
      </c>
      <c r="K387" s="5">
        <v>1270395.7285068</v>
      </c>
      <c r="L387" s="5">
        <v>21258261.119003352</v>
      </c>
      <c r="M387" s="5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1614478.86</v>
      </c>
      <c r="T387" s="6">
        <v>0</v>
      </c>
      <c r="U387" s="6">
        <v>0</v>
      </c>
      <c r="V387" s="7">
        <f t="shared" si="6"/>
        <v>84031898.546875641</v>
      </c>
    </row>
    <row r="388" spans="1:22" x14ac:dyDescent="0.25">
      <c r="A388" s="4" t="s">
        <v>440</v>
      </c>
      <c r="B388" s="4" t="s">
        <v>440</v>
      </c>
      <c r="C388" s="4" t="s">
        <v>699</v>
      </c>
      <c r="D388" s="4" t="s">
        <v>700</v>
      </c>
      <c r="E388" s="15" t="s">
        <v>701</v>
      </c>
      <c r="F388" s="15" t="s">
        <v>769</v>
      </c>
      <c r="G388" s="5">
        <v>65169194.094450787</v>
      </c>
      <c r="H388" s="5">
        <v>0</v>
      </c>
      <c r="I388" s="5">
        <v>0</v>
      </c>
      <c r="J388" s="5">
        <v>2050475.9728506999</v>
      </c>
      <c r="K388" s="5">
        <v>1714613.9547510999</v>
      </c>
      <c r="L388" s="5">
        <v>24249295.211957291</v>
      </c>
      <c r="M388" s="5">
        <v>0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1920462.1199999999</v>
      </c>
      <c r="T388" s="6">
        <v>0</v>
      </c>
      <c r="U388" s="6">
        <v>0</v>
      </c>
      <c r="V388" s="7">
        <f t="shared" si="6"/>
        <v>95104041.354009882</v>
      </c>
    </row>
    <row r="389" spans="1:22" x14ac:dyDescent="0.25">
      <c r="A389" s="4" t="s">
        <v>440</v>
      </c>
      <c r="B389" s="4" t="s">
        <v>440</v>
      </c>
      <c r="C389" s="4" t="s">
        <v>743</v>
      </c>
      <c r="D389" s="4" t="s">
        <v>744</v>
      </c>
      <c r="E389" s="15" t="s">
        <v>745</v>
      </c>
      <c r="F389" s="15" t="s">
        <v>769</v>
      </c>
      <c r="G389" s="5">
        <v>97566565.700164929</v>
      </c>
      <c r="H389" s="5">
        <v>0</v>
      </c>
      <c r="I389" s="5">
        <v>0</v>
      </c>
      <c r="J389" s="5">
        <v>5289995.4479638003</v>
      </c>
      <c r="K389" s="5">
        <v>3232649.2488687998</v>
      </c>
      <c r="L389" s="5">
        <v>53857195.963663317</v>
      </c>
      <c r="M389" s="5">
        <v>0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6">
        <v>3412938.6</v>
      </c>
      <c r="T389" s="6">
        <v>0</v>
      </c>
      <c r="U389" s="6">
        <v>0</v>
      </c>
      <c r="V389" s="7">
        <f t="shared" si="6"/>
        <v>163359344.96066085</v>
      </c>
    </row>
    <row r="390" spans="1:22" x14ac:dyDescent="0.25">
      <c r="A390" s="4" t="s">
        <v>440</v>
      </c>
      <c r="B390" s="4" t="s">
        <v>440</v>
      </c>
      <c r="C390" s="4" t="s">
        <v>702</v>
      </c>
      <c r="D390" s="4" t="s">
        <v>703</v>
      </c>
      <c r="E390" s="15" t="s">
        <v>704</v>
      </c>
      <c r="F390" s="15" t="s">
        <v>769</v>
      </c>
      <c r="G390" s="5">
        <v>111810953.04020566</v>
      </c>
      <c r="H390" s="5">
        <v>0</v>
      </c>
      <c r="I390" s="5">
        <v>0</v>
      </c>
      <c r="J390" s="5">
        <v>4589187.2036199002</v>
      </c>
      <c r="K390" s="5">
        <v>3531831.4751130999</v>
      </c>
      <c r="L390" s="5">
        <v>47693823.181743078</v>
      </c>
      <c r="M390" s="5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6">
        <v>3514251.6</v>
      </c>
      <c r="T390" s="6">
        <v>0</v>
      </c>
      <c r="U390" s="6">
        <v>0</v>
      </c>
      <c r="V390" s="7">
        <f t="shared" si="6"/>
        <v>171140046.50068173</v>
      </c>
    </row>
    <row r="391" spans="1:22" x14ac:dyDescent="0.25">
      <c r="A391" s="4" t="s">
        <v>440</v>
      </c>
      <c r="B391" s="4" t="s">
        <v>440</v>
      </c>
      <c r="C391" s="4" t="s">
        <v>388</v>
      </c>
      <c r="D391" s="4" t="s">
        <v>389</v>
      </c>
      <c r="E391" s="15" t="s">
        <v>705</v>
      </c>
      <c r="F391" s="15" t="s">
        <v>769</v>
      </c>
      <c r="G391" s="5">
        <v>113694891.66951664</v>
      </c>
      <c r="H391" s="5">
        <v>0</v>
      </c>
      <c r="I391" s="5">
        <v>0</v>
      </c>
      <c r="J391" s="5">
        <v>5651424.4615383996</v>
      </c>
      <c r="K391" s="5">
        <v>4003301.4479637998</v>
      </c>
      <c r="L391" s="5">
        <v>60127654.720965967</v>
      </c>
      <c r="M391" s="5">
        <v>0</v>
      </c>
      <c r="N391" s="6">
        <v>0</v>
      </c>
      <c r="O391" s="6">
        <v>-23632956.661942463</v>
      </c>
      <c r="P391" s="6">
        <v>0</v>
      </c>
      <c r="Q391" s="6">
        <v>0</v>
      </c>
      <c r="R391" s="6">
        <v>0</v>
      </c>
      <c r="S391" s="6">
        <v>3333600</v>
      </c>
      <c r="T391" s="6">
        <v>0</v>
      </c>
      <c r="U391" s="6">
        <v>0</v>
      </c>
      <c r="V391" s="7">
        <f t="shared" si="6"/>
        <v>163177915.63804236</v>
      </c>
    </row>
    <row r="392" spans="1:22" x14ac:dyDescent="0.25">
      <c r="A392" s="4" t="s">
        <v>440</v>
      </c>
      <c r="B392" s="4" t="s">
        <v>440</v>
      </c>
      <c r="C392" s="4" t="s">
        <v>388</v>
      </c>
      <c r="D392" s="4" t="s">
        <v>389</v>
      </c>
      <c r="E392" s="15" t="s">
        <v>706</v>
      </c>
      <c r="F392" s="15" t="s">
        <v>773</v>
      </c>
      <c r="G392" s="5">
        <v>67227520.321039796</v>
      </c>
      <c r="H392" s="5">
        <v>0</v>
      </c>
      <c r="I392" s="5">
        <v>0</v>
      </c>
      <c r="J392" s="5">
        <v>23140706.536953241</v>
      </c>
      <c r="K392" s="5">
        <v>0</v>
      </c>
      <c r="L392" s="5">
        <v>10062601.974864721</v>
      </c>
      <c r="M392" s="5">
        <v>0</v>
      </c>
      <c r="N392" s="6">
        <v>0</v>
      </c>
      <c r="O392" s="6">
        <v>6362900.3378201127</v>
      </c>
      <c r="P392" s="6">
        <v>0</v>
      </c>
      <c r="Q392" s="6">
        <v>0</v>
      </c>
      <c r="R392" s="6">
        <v>0</v>
      </c>
      <c r="S392" s="6">
        <v>4612708.8</v>
      </c>
      <c r="T392" s="6">
        <v>0</v>
      </c>
      <c r="U392" s="6">
        <v>0</v>
      </c>
      <c r="V392" s="7">
        <f t="shared" si="6"/>
        <v>111406437.97067787</v>
      </c>
    </row>
    <row r="393" spans="1:22" x14ac:dyDescent="0.25">
      <c r="A393" s="4" t="s">
        <v>440</v>
      </c>
      <c r="B393" s="4" t="s">
        <v>440</v>
      </c>
      <c r="C393" s="4" t="s">
        <v>388</v>
      </c>
      <c r="D393" s="4" t="s">
        <v>389</v>
      </c>
      <c r="E393" s="15" t="s">
        <v>707</v>
      </c>
      <c r="F393" s="15" t="s">
        <v>773</v>
      </c>
      <c r="G393" s="5">
        <v>2358622.9594977633</v>
      </c>
      <c r="H393" s="5">
        <v>0</v>
      </c>
      <c r="I393" s="5">
        <v>0</v>
      </c>
      <c r="J393" s="5">
        <v>553185.47611865262</v>
      </c>
      <c r="K393" s="5">
        <v>0</v>
      </c>
      <c r="L393" s="5">
        <v>271494.00494297093</v>
      </c>
      <c r="M393" s="5">
        <v>0</v>
      </c>
      <c r="N393" s="6">
        <v>0</v>
      </c>
      <c r="O393" s="6">
        <v>-279965.49622093758</v>
      </c>
      <c r="P393" s="6">
        <v>0</v>
      </c>
      <c r="Q393" s="6">
        <v>0</v>
      </c>
      <c r="R393" s="6">
        <v>0</v>
      </c>
      <c r="S393" s="6">
        <v>70615.62000000001</v>
      </c>
      <c r="T393" s="6">
        <v>0</v>
      </c>
      <c r="U393" s="6">
        <v>0</v>
      </c>
      <c r="V393" s="7">
        <f t="shared" si="6"/>
        <v>2973952.5643384494</v>
      </c>
    </row>
    <row r="394" spans="1:22" x14ac:dyDescent="0.25">
      <c r="A394" s="4" t="s">
        <v>440</v>
      </c>
      <c r="B394" s="4" t="s">
        <v>440</v>
      </c>
      <c r="C394" s="4" t="s">
        <v>708</v>
      </c>
      <c r="D394" s="4" t="s">
        <v>709</v>
      </c>
      <c r="E394" s="15" t="s">
        <v>710</v>
      </c>
      <c r="F394" s="15" t="s">
        <v>769</v>
      </c>
      <c r="G394" s="5">
        <v>114333598.27421293</v>
      </c>
      <c r="H394" s="5">
        <v>0</v>
      </c>
      <c r="I394" s="5">
        <v>0</v>
      </c>
      <c r="J394" s="5">
        <v>7251399.7285067998</v>
      </c>
      <c r="K394" s="5">
        <v>4980473.0859727999</v>
      </c>
      <c r="L394" s="5">
        <v>69371241.61915569</v>
      </c>
      <c r="M394" s="5">
        <v>0</v>
      </c>
      <c r="N394" s="6">
        <v>0</v>
      </c>
      <c r="O394" s="6">
        <v>20513014.516646802</v>
      </c>
      <c r="P394" s="6">
        <v>0</v>
      </c>
      <c r="Q394" s="6">
        <v>0</v>
      </c>
      <c r="R394" s="6">
        <v>0</v>
      </c>
      <c r="S394" s="6">
        <v>4793291.46</v>
      </c>
      <c r="T394" s="6">
        <v>0</v>
      </c>
      <c r="U394" s="6">
        <v>0</v>
      </c>
      <c r="V394" s="7">
        <f t="shared" si="6"/>
        <v>221243018.68449503</v>
      </c>
    </row>
    <row r="395" spans="1:22" x14ac:dyDescent="0.25">
      <c r="A395" s="4" t="s">
        <v>440</v>
      </c>
      <c r="B395" s="4" t="s">
        <v>440</v>
      </c>
      <c r="C395" s="4" t="s">
        <v>711</v>
      </c>
      <c r="D395" s="4" t="s">
        <v>712</v>
      </c>
      <c r="E395" s="15" t="s">
        <v>713</v>
      </c>
      <c r="F395" s="15" t="s">
        <v>769</v>
      </c>
      <c r="G395" s="5">
        <v>124958339.18511859</v>
      </c>
      <c r="H395" s="5">
        <v>0</v>
      </c>
      <c r="I395" s="5">
        <v>0</v>
      </c>
      <c r="J395" s="5">
        <v>7657447.8009050004</v>
      </c>
      <c r="K395" s="5">
        <v>4455104.0090498002</v>
      </c>
      <c r="L395" s="5">
        <v>68472315.932928488</v>
      </c>
      <c r="M395" s="5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  <c r="S395" s="6">
        <v>4552153.74</v>
      </c>
      <c r="T395" s="6">
        <v>0</v>
      </c>
      <c r="U395" s="6">
        <v>0</v>
      </c>
      <c r="V395" s="7">
        <f t="shared" si="6"/>
        <v>210095360.66800189</v>
      </c>
    </row>
    <row r="396" spans="1:22" x14ac:dyDescent="0.25">
      <c r="A396" s="4" t="s">
        <v>440</v>
      </c>
      <c r="B396" s="4" t="s">
        <v>440</v>
      </c>
      <c r="C396" s="4" t="s">
        <v>711</v>
      </c>
      <c r="D396" s="4" t="s">
        <v>712</v>
      </c>
      <c r="E396" s="15" t="s">
        <v>714</v>
      </c>
      <c r="F396" s="15" t="s">
        <v>769</v>
      </c>
      <c r="G396" s="5">
        <v>317276054.41726524</v>
      </c>
      <c r="H396" s="5">
        <v>0</v>
      </c>
      <c r="I396" s="5">
        <v>0</v>
      </c>
      <c r="J396" s="5">
        <v>15976956.696833</v>
      </c>
      <c r="K396" s="5">
        <v>17219599.049773999</v>
      </c>
      <c r="L396" s="5">
        <v>152783701.22472984</v>
      </c>
      <c r="M396" s="5">
        <v>0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  <c r="S396" s="6">
        <v>12459421.98</v>
      </c>
      <c r="T396" s="6">
        <v>0</v>
      </c>
      <c r="U396" s="6">
        <v>0</v>
      </c>
      <c r="V396" s="7">
        <f t="shared" si="6"/>
        <v>515715733.3686021</v>
      </c>
    </row>
    <row r="397" spans="1:22" x14ac:dyDescent="0.25">
      <c r="A397" s="4" t="s">
        <v>440</v>
      </c>
      <c r="B397" s="4" t="s">
        <v>440</v>
      </c>
      <c r="C397" s="4" t="s">
        <v>711</v>
      </c>
      <c r="D397" s="4" t="s">
        <v>712</v>
      </c>
      <c r="E397" s="15" t="s">
        <v>715</v>
      </c>
      <c r="F397" s="15" t="s">
        <v>771</v>
      </c>
      <c r="G397" s="5">
        <v>48522827.379574046</v>
      </c>
      <c r="H397" s="5">
        <v>37261394.160130903</v>
      </c>
      <c r="I397" s="5">
        <v>0</v>
      </c>
      <c r="J397" s="5">
        <v>4286083.8823530003</v>
      </c>
      <c r="K397" s="5">
        <v>3831391.9638009002</v>
      </c>
      <c r="L397" s="5">
        <v>0</v>
      </c>
      <c r="M397" s="5">
        <v>47203120.723160811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  <c r="S397" s="6">
        <v>0</v>
      </c>
      <c r="T397" s="6">
        <v>2646502.2000000002</v>
      </c>
      <c r="U397" s="6">
        <v>0</v>
      </c>
      <c r="V397" s="7">
        <f t="shared" si="6"/>
        <v>143751320.30901965</v>
      </c>
    </row>
    <row r="398" spans="1:22" x14ac:dyDescent="0.25">
      <c r="A398" s="4" t="s">
        <v>440</v>
      </c>
      <c r="B398" s="4" t="s">
        <v>440</v>
      </c>
      <c r="C398" s="4" t="s">
        <v>18</v>
      </c>
      <c r="D398" s="4" t="s">
        <v>19</v>
      </c>
      <c r="E398" s="15" t="s">
        <v>716</v>
      </c>
      <c r="F398" s="15" t="s">
        <v>771</v>
      </c>
      <c r="G398" s="5">
        <v>42432297.278397128</v>
      </c>
      <c r="H398" s="5">
        <v>32584386.347522944</v>
      </c>
      <c r="I398" s="5">
        <v>0</v>
      </c>
      <c r="J398" s="5">
        <v>2332502.1900452999</v>
      </c>
      <c r="K398" s="5">
        <v>1617734.3800905</v>
      </c>
      <c r="L398" s="5">
        <v>0</v>
      </c>
      <c r="M398" s="5">
        <v>30034900.994251445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  <c r="S398" s="6">
        <v>0</v>
      </c>
      <c r="T398" s="6">
        <v>2016506.5199999998</v>
      </c>
      <c r="U398" s="6">
        <v>0</v>
      </c>
      <c r="V398" s="7">
        <f t="shared" si="6"/>
        <v>111018327.71030731</v>
      </c>
    </row>
    <row r="399" spans="1:22" x14ac:dyDescent="0.25">
      <c r="A399" s="4" t="s">
        <v>440</v>
      </c>
      <c r="B399" s="4" t="s">
        <v>440</v>
      </c>
      <c r="C399" s="4" t="s">
        <v>18</v>
      </c>
      <c r="D399" s="4" t="s">
        <v>19</v>
      </c>
      <c r="E399" s="15" t="s">
        <v>717</v>
      </c>
      <c r="F399" s="15" t="s">
        <v>771</v>
      </c>
      <c r="G399" s="5">
        <v>41670534.71565029</v>
      </c>
      <c r="H399" s="5">
        <v>31999417.650523853</v>
      </c>
      <c r="I399" s="5">
        <v>0</v>
      </c>
      <c r="J399" s="5">
        <v>2853011.4389140001</v>
      </c>
      <c r="K399" s="5">
        <v>1869600</v>
      </c>
      <c r="L399" s="5">
        <v>0</v>
      </c>
      <c r="M399" s="5">
        <v>31562607.023807973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  <c r="S399" s="6">
        <v>0</v>
      </c>
      <c r="T399" s="6">
        <v>1996322.5800000003</v>
      </c>
      <c r="U399" s="6">
        <v>0</v>
      </c>
      <c r="V399" s="7">
        <f t="shared" si="6"/>
        <v>111951493.40889612</v>
      </c>
    </row>
    <row r="400" spans="1:22" x14ac:dyDescent="0.25">
      <c r="A400" s="4" t="s">
        <v>440</v>
      </c>
      <c r="B400" s="4" t="s">
        <v>440</v>
      </c>
      <c r="C400" s="4" t="s">
        <v>18</v>
      </c>
      <c r="D400" s="4" t="s">
        <v>19</v>
      </c>
      <c r="E400" s="15" t="s">
        <v>718</v>
      </c>
      <c r="F400" s="15" t="s">
        <v>769</v>
      </c>
      <c r="G400" s="5">
        <v>107469710.19148023</v>
      </c>
      <c r="H400" s="5">
        <v>0</v>
      </c>
      <c r="I400" s="5">
        <v>0</v>
      </c>
      <c r="J400" s="5">
        <v>5251163.3212670004</v>
      </c>
      <c r="K400" s="5">
        <v>3722844.4524886999</v>
      </c>
      <c r="L400" s="5">
        <v>47755849.578516729</v>
      </c>
      <c r="M400" s="5">
        <v>0</v>
      </c>
      <c r="N400" s="6">
        <v>0</v>
      </c>
      <c r="O400" s="6">
        <v>-1303703.5261754927</v>
      </c>
      <c r="P400" s="6">
        <v>0</v>
      </c>
      <c r="Q400" s="6">
        <v>0</v>
      </c>
      <c r="R400" s="6">
        <v>0</v>
      </c>
      <c r="S400" s="6">
        <v>3401052.48</v>
      </c>
      <c r="T400" s="6">
        <v>0</v>
      </c>
      <c r="U400" s="6">
        <v>0</v>
      </c>
      <c r="V400" s="7">
        <f t="shared" si="6"/>
        <v>166296916.49757716</v>
      </c>
    </row>
    <row r="401" spans="1:28" x14ac:dyDescent="0.25">
      <c r="A401" s="4" t="s">
        <v>440</v>
      </c>
      <c r="B401" s="4" t="s">
        <v>440</v>
      </c>
      <c r="C401" s="4" t="s">
        <v>719</v>
      </c>
      <c r="D401" s="4" t="s">
        <v>720</v>
      </c>
      <c r="E401" s="15" t="s">
        <v>721</v>
      </c>
      <c r="F401" s="15" t="s">
        <v>771</v>
      </c>
      <c r="G401" s="5">
        <v>44690021.528870396</v>
      </c>
      <c r="H401" s="5">
        <v>34318126.068493612</v>
      </c>
      <c r="I401" s="5">
        <v>0</v>
      </c>
      <c r="J401" s="5">
        <v>4508759.6651584003</v>
      </c>
      <c r="K401" s="5">
        <v>3742288.6968326</v>
      </c>
      <c r="L401" s="5">
        <v>0</v>
      </c>
      <c r="M401" s="5">
        <v>57777245.900376499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  <c r="S401" s="6">
        <v>0</v>
      </c>
      <c r="T401" s="6">
        <v>3165821.82</v>
      </c>
      <c r="U401" s="6">
        <v>0</v>
      </c>
      <c r="V401" s="7">
        <f t="shared" si="6"/>
        <v>148202263.67973149</v>
      </c>
    </row>
    <row r="402" spans="1:28" x14ac:dyDescent="0.25">
      <c r="A402" s="4" t="s">
        <v>440</v>
      </c>
      <c r="B402" s="4" t="s">
        <v>440</v>
      </c>
      <c r="C402" s="4" t="s">
        <v>719</v>
      </c>
      <c r="D402" s="4" t="s">
        <v>720</v>
      </c>
      <c r="E402" s="15" t="s">
        <v>722</v>
      </c>
      <c r="F402" s="15" t="s">
        <v>769</v>
      </c>
      <c r="G402" s="5">
        <v>94772689.841180399</v>
      </c>
      <c r="H402" s="5">
        <v>0</v>
      </c>
      <c r="I402" s="5">
        <v>0</v>
      </c>
      <c r="J402" s="5">
        <v>3779916.760181</v>
      </c>
      <c r="K402" s="5">
        <v>2410195.1402715002</v>
      </c>
      <c r="L402" s="5">
        <v>36696844.068485789</v>
      </c>
      <c r="M402" s="5">
        <v>0</v>
      </c>
      <c r="N402" s="6">
        <v>0</v>
      </c>
      <c r="O402" s="6">
        <v>-1761542.9114463769</v>
      </c>
      <c r="P402" s="6">
        <v>0</v>
      </c>
      <c r="Q402" s="6">
        <v>0</v>
      </c>
      <c r="R402" s="6">
        <v>0</v>
      </c>
      <c r="S402" s="6">
        <v>2812975.92</v>
      </c>
      <c r="T402" s="6">
        <v>0</v>
      </c>
      <c r="U402" s="6">
        <v>0</v>
      </c>
      <c r="V402" s="7">
        <f t="shared" ref="V402:V404" si="7">+SUM(G402:U402)</f>
        <v>138711078.8186723</v>
      </c>
    </row>
    <row r="403" spans="1:28" x14ac:dyDescent="0.25">
      <c r="A403" s="4" t="s">
        <v>440</v>
      </c>
      <c r="B403" s="4" t="s">
        <v>440</v>
      </c>
      <c r="C403" s="4" t="s">
        <v>719</v>
      </c>
      <c r="D403" s="4" t="s">
        <v>720</v>
      </c>
      <c r="E403" s="15" t="s">
        <v>723</v>
      </c>
      <c r="F403" s="15" t="s">
        <v>771</v>
      </c>
      <c r="G403" s="5">
        <v>49137843.458433703</v>
      </c>
      <c r="H403" s="5">
        <v>37733674.069748342</v>
      </c>
      <c r="I403" s="5">
        <v>0</v>
      </c>
      <c r="J403" s="5">
        <v>3566294.4705881998</v>
      </c>
      <c r="K403" s="5">
        <v>2113382.5972850998</v>
      </c>
      <c r="L403" s="5">
        <v>0</v>
      </c>
      <c r="M403" s="5">
        <v>39067979.008956835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  <c r="S403" s="6">
        <v>0</v>
      </c>
      <c r="T403" s="6">
        <v>2632659.12</v>
      </c>
      <c r="U403" s="6">
        <v>0</v>
      </c>
      <c r="V403" s="7">
        <f t="shared" si="7"/>
        <v>134251832.72501218</v>
      </c>
    </row>
    <row r="404" spans="1:28" x14ac:dyDescent="0.25">
      <c r="A404" s="4" t="s">
        <v>440</v>
      </c>
      <c r="B404" s="4" t="s">
        <v>440</v>
      </c>
      <c r="C404" s="4" t="s">
        <v>719</v>
      </c>
      <c r="D404" s="4" t="s">
        <v>720</v>
      </c>
      <c r="E404" s="15" t="s">
        <v>724</v>
      </c>
      <c r="F404" s="15" t="s">
        <v>771</v>
      </c>
      <c r="G404" s="5">
        <v>37223724.525893897</v>
      </c>
      <c r="H404" s="5">
        <v>28584646.579175491</v>
      </c>
      <c r="I404" s="5">
        <v>0</v>
      </c>
      <c r="J404" s="5">
        <v>2135093.7375566</v>
      </c>
      <c r="K404" s="5">
        <v>1486971.6018099</v>
      </c>
      <c r="L404" s="5">
        <v>0</v>
      </c>
      <c r="M404" s="5">
        <v>21083291.236287918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  <c r="S404" s="6">
        <v>0</v>
      </c>
      <c r="T404" s="6">
        <v>1747466.46</v>
      </c>
      <c r="U404" s="6">
        <v>0</v>
      </c>
      <c r="V404" s="7">
        <f t="shared" si="7"/>
        <v>92261194.14072381</v>
      </c>
    </row>
    <row r="405" spans="1:28" x14ac:dyDescent="0.25">
      <c r="A405" s="8"/>
      <c r="B405" s="8"/>
      <c r="C405" s="8"/>
      <c r="D405" s="8"/>
      <c r="E405" s="8"/>
      <c r="F405" s="8"/>
      <c r="G405" s="10">
        <f>+SUBTOTAL(9,G8:G404)</f>
        <v>14245242414.645939</v>
      </c>
      <c r="H405" s="10">
        <f t="shared" ref="H405:V405" si="8">+SUBTOTAL(9,H8:H404)</f>
        <v>1154950901.3523607</v>
      </c>
      <c r="I405" s="10">
        <f t="shared" si="8"/>
        <v>13282365866.20693</v>
      </c>
      <c r="J405" s="10">
        <f t="shared" si="8"/>
        <v>1995368631.8099601</v>
      </c>
      <c r="K405" s="10">
        <f t="shared" si="8"/>
        <v>1038553311.2760201</v>
      </c>
      <c r="L405" s="10">
        <f t="shared" si="8"/>
        <v>6252383814.2875566</v>
      </c>
      <c r="M405" s="10">
        <f t="shared" si="8"/>
        <v>1378584474.4019272</v>
      </c>
      <c r="N405" s="10">
        <f t="shared" si="8"/>
        <v>6109590939.6988554</v>
      </c>
      <c r="O405" s="10">
        <f t="shared" si="8"/>
        <v>-3857796.5010604267</v>
      </c>
      <c r="P405" s="10">
        <f t="shared" si="8"/>
        <v>-11918641.234288065</v>
      </c>
      <c r="Q405" s="10">
        <f t="shared" si="8"/>
        <v>-229071.22100402205</v>
      </c>
      <c r="R405" s="10">
        <f t="shared" si="8"/>
        <v>86416513.371000007</v>
      </c>
      <c r="S405" s="10">
        <f t="shared" si="8"/>
        <v>436247994.42000014</v>
      </c>
      <c r="T405" s="10">
        <f t="shared" si="8"/>
        <v>78383265.479999989</v>
      </c>
      <c r="U405" s="10">
        <f t="shared" si="8"/>
        <v>378261170.81999981</v>
      </c>
      <c r="V405" s="10">
        <f t="shared" si="8"/>
        <v>46420343788.814156</v>
      </c>
    </row>
    <row r="406" spans="1:28" x14ac:dyDescent="0.25">
      <c r="L406" s="20"/>
      <c r="M406" s="16"/>
      <c r="N406" s="16"/>
      <c r="O406" s="20"/>
      <c r="U406" s="21"/>
      <c r="V406" s="17"/>
    </row>
    <row r="407" spans="1:28" x14ac:dyDescent="0.25">
      <c r="H407" s="16"/>
      <c r="L407" s="16"/>
      <c r="M407" s="17"/>
      <c r="N407" s="16"/>
      <c r="O407" s="16"/>
      <c r="U407" s="16"/>
      <c r="V407" s="16"/>
    </row>
    <row r="408" spans="1:28" x14ac:dyDescent="0.25">
      <c r="H408" s="17"/>
      <c r="U408" s="16"/>
      <c r="V408" s="16"/>
    </row>
    <row r="409" spans="1:28" x14ac:dyDescent="0.25">
      <c r="H409" s="17"/>
      <c r="V409" s="16"/>
      <c r="AB409" s="16"/>
    </row>
    <row r="410" spans="1:28" x14ac:dyDescent="0.25">
      <c r="H410" s="17"/>
      <c r="V410" s="16"/>
    </row>
  </sheetData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Abril</vt:lpstr>
      <vt:lpstr>Abril!Área_de_impresión</vt:lpstr>
      <vt:lpstr>Abril!Títulos_a_imprimir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2023-10-11T15:46:17Z</cp:lastPrinted>
  <dcterms:created xsi:type="dcterms:W3CDTF">2017-03-31T14:53:56Z</dcterms:created>
  <dcterms:modified xsi:type="dcterms:W3CDTF">2024-01-26T18:49:26Z</dcterms:modified>
</cp:coreProperties>
</file>