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19440" windowHeight="11160"/>
  </bookViews>
  <sheets>
    <sheet name="PBA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3" i="1" l="1"/>
  <c r="E17" i="1"/>
  <c r="E25" i="1" l="1"/>
  <c r="E9" i="1" l="1"/>
  <c r="E35" i="1" l="1"/>
</calcChain>
</file>

<file path=xl/sharedStrings.xml><?xml version="1.0" encoding="utf-8"?>
<sst xmlns="http://schemas.openxmlformats.org/spreadsheetml/2006/main" count="78" uniqueCount="35">
  <si>
    <t>YPF S.A.</t>
  </si>
  <si>
    <t>MES</t>
  </si>
  <si>
    <t>CONCEPTO</t>
  </si>
  <si>
    <t>TIPO</t>
  </si>
  <si>
    <t>FACTURA Nº</t>
  </si>
  <si>
    <t>MONTO</t>
  </si>
  <si>
    <t>TOTAL</t>
  </si>
  <si>
    <t>RAIZEN ARGENTINA S.A.U.</t>
  </si>
  <si>
    <t>PAN AMERICAN ENERGY S.L.</t>
  </si>
  <si>
    <t>TRAFIGURA ARGENTINA S.A.</t>
  </si>
  <si>
    <t>FINAL</t>
  </si>
  <si>
    <t>final</t>
  </si>
  <si>
    <t>ANTICIPO</t>
  </si>
  <si>
    <t>MARZO</t>
  </si>
  <si>
    <t>ABRIL</t>
  </si>
  <si>
    <t>ENVIADO AL BNA 28/06/2023</t>
  </si>
  <si>
    <t>MAYO</t>
  </si>
  <si>
    <t>JUNIO</t>
  </si>
  <si>
    <t>PBA 28/06/23</t>
  </si>
  <si>
    <t>B-02018 - 00001882/NC 2018-00002624</t>
  </si>
  <si>
    <t>B-02018 - 00001870</t>
  </si>
  <si>
    <t>B-02018 - 00001873</t>
  </si>
  <si>
    <t>B-02018 - 00001877</t>
  </si>
  <si>
    <t>B-5005-00000836/NC 5005-00000146</t>
  </si>
  <si>
    <t>B-5005-00000826/827</t>
  </si>
  <si>
    <t>B-5005-00000834/835</t>
  </si>
  <si>
    <t>B-5005-00000839/840</t>
  </si>
  <si>
    <t>B 8108-00000135/NC 8108-00000024</t>
  </si>
  <si>
    <t>B 8108-00000130/131</t>
  </si>
  <si>
    <t>B 8108-00000140/141</t>
  </si>
  <si>
    <t>B 8109-00000126/127</t>
  </si>
  <si>
    <t>0099-00000140</t>
  </si>
  <si>
    <t>0099-00000141</t>
  </si>
  <si>
    <t>0099-00000142</t>
  </si>
  <si>
    <t>0099-00000143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</si>
</sst>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32">
    <xf numFmtId="0" fontId="0" fillId="0" borderId="0" xfId="0"/>
    <xf numFmtId="0" fontId="0" fillId="0" borderId="1" xfId="0" applyBorder="1" applyAlignment="1">
      <alignment horizontal="center" vertical="center"/>
    </xf>
    <xf numFmtId="17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8" fontId="2" fillId="0" borderId="0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vertical="center"/>
    </xf>
    <xf numFmtId="8" fontId="2" fillId="2" borderId="2" xfId="0" applyNumberFormat="1" applyFont="1" applyFill="1" applyBorder="1" applyAlignment="1">
      <alignment horizontal="center" vertical="center"/>
    </xf>
    <xf numFmtId="164" fontId="2" fillId="0" borderId="0" xfId="0" applyNumberFormat="1" applyFont="1"/>
    <xf numFmtId="8" fontId="2" fillId="0" borderId="0" xfId="0" applyNumberFormat="1" applyFont="1"/>
    <xf numFmtId="8" fontId="2" fillId="2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right" vertical="center" wrapText="1"/>
    </xf>
    <xf numFmtId="0" fontId="0" fillId="0" borderId="1" xfId="0" applyBorder="1" applyAlignment="1">
      <alignment horizontal="center"/>
    </xf>
    <xf numFmtId="17" fontId="0" fillId="0" borderId="10" xfId="0" applyNumberFormat="1" applyBorder="1" applyAlignment="1">
      <alignment horizontal="center" vertical="center"/>
    </xf>
    <xf numFmtId="17" fontId="0" fillId="0" borderId="1" xfId="0" applyNumberFormat="1" applyBorder="1" applyAlignment="1">
      <alignment horizontal="center" vertical="center"/>
    </xf>
    <xf numFmtId="17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2" fillId="2" borderId="11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17" fontId="2" fillId="2" borderId="3" xfId="0" applyNumberFormat="1" applyFont="1" applyFill="1" applyBorder="1" applyAlignment="1">
      <alignment horizontal="center" vertical="center"/>
    </xf>
    <xf numFmtId="17" fontId="2" fillId="2" borderId="4" xfId="0" applyNumberFormat="1" applyFont="1" applyFill="1" applyBorder="1" applyAlignment="1">
      <alignment horizontal="center" vertical="center"/>
    </xf>
    <xf numFmtId="17" fontId="2" fillId="2" borderId="6" xfId="0" applyNumberFormat="1" applyFont="1" applyFill="1" applyBorder="1" applyAlignment="1">
      <alignment horizontal="center" vertical="center"/>
    </xf>
    <xf numFmtId="17" fontId="0" fillId="0" borderId="1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6" fillId="0" borderId="1" xfId="0" applyFont="1" applyBorder="1" applyAlignment="1">
      <alignment horizont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tabSelected="1" zoomScaleNormal="100" workbookViewId="0">
      <selection activeCell="A38" sqref="A38"/>
    </sheetView>
  </sheetViews>
  <sheetFormatPr baseColWidth="10" defaultRowHeight="15" x14ac:dyDescent="0.25"/>
  <cols>
    <col min="1" max="1" width="12.5703125" customWidth="1"/>
    <col min="2" max="2" width="14.7109375" customWidth="1"/>
    <col min="3" max="3" width="6.5703125" customWidth="1"/>
    <col min="4" max="4" width="36.5703125" customWidth="1"/>
    <col min="5" max="5" width="15.5703125" customWidth="1"/>
  </cols>
  <sheetData>
    <row r="1" spans="1:5" ht="23.25" x14ac:dyDescent="0.35">
      <c r="A1" s="21" t="s">
        <v>15</v>
      </c>
      <c r="B1" s="21"/>
      <c r="C1" s="21"/>
      <c r="D1" s="21"/>
      <c r="E1" s="21"/>
    </row>
    <row r="2" spans="1:5" ht="15.75" thickBot="1" x14ac:dyDescent="0.3"/>
    <row r="3" spans="1:5" ht="20.25" customHeight="1" thickBot="1" x14ac:dyDescent="0.3">
      <c r="A3" s="22" t="s">
        <v>0</v>
      </c>
      <c r="B3" s="23"/>
      <c r="C3" s="23"/>
      <c r="D3" s="23"/>
      <c r="E3" s="24"/>
    </row>
    <row r="4" spans="1:5" x14ac:dyDescent="0.25">
      <c r="A4" s="5" t="s">
        <v>1</v>
      </c>
      <c r="B4" s="5" t="s">
        <v>2</v>
      </c>
      <c r="C4" s="5" t="s">
        <v>3</v>
      </c>
      <c r="D4" s="20" t="s">
        <v>4</v>
      </c>
      <c r="E4" s="7" t="s">
        <v>5</v>
      </c>
    </row>
    <row r="5" spans="1:5" x14ac:dyDescent="0.25">
      <c r="A5" s="16" t="s">
        <v>14</v>
      </c>
      <c r="B5" s="1" t="s">
        <v>10</v>
      </c>
      <c r="C5" s="1" t="s">
        <v>11</v>
      </c>
      <c r="D5" s="19" t="s">
        <v>19</v>
      </c>
      <c r="E5" s="13">
        <v>-2917820</v>
      </c>
    </row>
    <row r="6" spans="1:5" x14ac:dyDescent="0.25">
      <c r="A6" s="28" t="s">
        <v>16</v>
      </c>
      <c r="B6" s="1" t="s">
        <v>12</v>
      </c>
      <c r="C6" s="1">
        <v>2</v>
      </c>
      <c r="D6" s="19" t="s">
        <v>20</v>
      </c>
      <c r="E6" s="13">
        <v>84856000</v>
      </c>
    </row>
    <row r="7" spans="1:5" x14ac:dyDescent="0.25">
      <c r="A7" s="28"/>
      <c r="B7" s="1" t="s">
        <v>12</v>
      </c>
      <c r="C7" s="1">
        <v>3</v>
      </c>
      <c r="D7" s="19" t="s">
        <v>21</v>
      </c>
      <c r="E7" s="13">
        <v>54484000</v>
      </c>
    </row>
    <row r="8" spans="1:5" x14ac:dyDescent="0.25">
      <c r="A8" s="17" t="s">
        <v>17</v>
      </c>
      <c r="B8" s="1" t="s">
        <v>12</v>
      </c>
      <c r="C8" s="1">
        <v>1</v>
      </c>
      <c r="D8" s="19" t="s">
        <v>22</v>
      </c>
      <c r="E8" s="13">
        <v>136210000</v>
      </c>
    </row>
    <row r="9" spans="1:5" x14ac:dyDescent="0.25">
      <c r="A9" s="25" t="s">
        <v>6</v>
      </c>
      <c r="B9" s="26"/>
      <c r="C9" s="26"/>
      <c r="D9" s="27"/>
      <c r="E9" s="8">
        <f>SUM(E5:E8)</f>
        <v>272632180</v>
      </c>
    </row>
    <row r="10" spans="1:5" ht="15.75" thickBot="1" x14ac:dyDescent="0.3">
      <c r="A10" s="2"/>
      <c r="B10" s="3"/>
      <c r="C10" s="3"/>
      <c r="D10" s="3"/>
      <c r="E10" s="4"/>
    </row>
    <row r="11" spans="1:5" ht="23.25" customHeight="1" thickBot="1" x14ac:dyDescent="0.3">
      <c r="A11" s="22" t="s">
        <v>7</v>
      </c>
      <c r="B11" s="23"/>
      <c r="C11" s="23"/>
      <c r="D11" s="23"/>
      <c r="E11" s="24"/>
    </row>
    <row r="12" spans="1:5" x14ac:dyDescent="0.25">
      <c r="A12" s="5" t="s">
        <v>1</v>
      </c>
      <c r="B12" s="5" t="s">
        <v>2</v>
      </c>
      <c r="C12" s="5" t="s">
        <v>3</v>
      </c>
      <c r="D12" s="12" t="s">
        <v>4</v>
      </c>
      <c r="E12" s="12" t="s">
        <v>5</v>
      </c>
    </row>
    <row r="13" spans="1:5" x14ac:dyDescent="0.25">
      <c r="A13" s="16" t="s">
        <v>14</v>
      </c>
      <c r="B13" s="1" t="s">
        <v>10</v>
      </c>
      <c r="C13" s="1" t="s">
        <v>11</v>
      </c>
      <c r="D13" s="19" t="s">
        <v>23</v>
      </c>
      <c r="E13" s="13">
        <v>1040820</v>
      </c>
    </row>
    <row r="14" spans="1:5" x14ac:dyDescent="0.25">
      <c r="A14" s="28" t="s">
        <v>16</v>
      </c>
      <c r="B14" s="1" t="s">
        <v>12</v>
      </c>
      <c r="C14" s="1">
        <v>2</v>
      </c>
      <c r="D14" s="19" t="s">
        <v>24</v>
      </c>
      <c r="E14" s="13">
        <v>39402500</v>
      </c>
    </row>
    <row r="15" spans="1:5" x14ac:dyDescent="0.25">
      <c r="A15" s="28"/>
      <c r="B15" s="1" t="s">
        <v>12</v>
      </c>
      <c r="C15" s="1">
        <v>3</v>
      </c>
      <c r="D15" s="19" t="s">
        <v>25</v>
      </c>
      <c r="E15" s="13">
        <v>27136400</v>
      </c>
    </row>
    <row r="16" spans="1:5" x14ac:dyDescent="0.25">
      <c r="A16" s="15" t="s">
        <v>17</v>
      </c>
      <c r="B16" s="1" t="s">
        <v>12</v>
      </c>
      <c r="C16" s="1">
        <v>1</v>
      </c>
      <c r="D16" s="19" t="s">
        <v>26</v>
      </c>
      <c r="E16" s="13">
        <v>67841000</v>
      </c>
    </row>
    <row r="17" spans="1:5" x14ac:dyDescent="0.25">
      <c r="A17" s="25" t="s">
        <v>6</v>
      </c>
      <c r="B17" s="26"/>
      <c r="C17" s="26"/>
      <c r="D17" s="27"/>
      <c r="E17" s="8">
        <f>SUM(E13:E16)</f>
        <v>135420720</v>
      </c>
    </row>
    <row r="18" spans="1:5" ht="15.75" thickBot="1" x14ac:dyDescent="0.3">
      <c r="E18" s="9"/>
    </row>
    <row r="19" spans="1:5" ht="24" customHeight="1" thickBot="1" x14ac:dyDescent="0.3">
      <c r="A19" s="22" t="s">
        <v>8</v>
      </c>
      <c r="B19" s="23"/>
      <c r="C19" s="23"/>
      <c r="D19" s="23"/>
      <c r="E19" s="24"/>
    </row>
    <row r="20" spans="1:5" x14ac:dyDescent="0.25">
      <c r="A20" s="5" t="s">
        <v>1</v>
      </c>
      <c r="B20" s="5" t="s">
        <v>2</v>
      </c>
      <c r="C20" s="5" t="s">
        <v>3</v>
      </c>
      <c r="D20" s="12" t="s">
        <v>4</v>
      </c>
      <c r="E20" s="12" t="s">
        <v>5</v>
      </c>
    </row>
    <row r="21" spans="1:5" x14ac:dyDescent="0.25">
      <c r="A21" s="14" t="s">
        <v>13</v>
      </c>
      <c r="B21" s="1" t="s">
        <v>10</v>
      </c>
      <c r="C21" s="1" t="s">
        <v>11</v>
      </c>
      <c r="D21" s="19" t="s">
        <v>27</v>
      </c>
      <c r="E21" s="13">
        <v>-8081.02</v>
      </c>
    </row>
    <row r="22" spans="1:5" x14ac:dyDescent="0.25">
      <c r="A22" s="29" t="s">
        <v>16</v>
      </c>
      <c r="B22" s="1" t="s">
        <v>12</v>
      </c>
      <c r="C22" s="1">
        <v>2</v>
      </c>
      <c r="D22" s="19" t="s">
        <v>28</v>
      </c>
      <c r="E22" s="13">
        <v>4382500</v>
      </c>
    </row>
    <row r="23" spans="1:5" x14ac:dyDescent="0.25">
      <c r="A23" s="30"/>
      <c r="B23" s="1" t="s">
        <v>12</v>
      </c>
      <c r="C23" s="1">
        <v>3</v>
      </c>
      <c r="D23" s="19" t="s">
        <v>29</v>
      </c>
      <c r="E23" s="13">
        <v>3506000</v>
      </c>
    </row>
    <row r="24" spans="1:5" x14ac:dyDescent="0.25">
      <c r="A24" s="18" t="s">
        <v>17</v>
      </c>
      <c r="B24" s="1" t="s">
        <v>12</v>
      </c>
      <c r="C24" s="1">
        <v>1</v>
      </c>
      <c r="D24" s="31" t="s">
        <v>30</v>
      </c>
      <c r="E24" s="13">
        <v>8610000</v>
      </c>
    </row>
    <row r="25" spans="1:5" x14ac:dyDescent="0.25">
      <c r="A25" s="25" t="s">
        <v>6</v>
      </c>
      <c r="B25" s="26"/>
      <c r="C25" s="26"/>
      <c r="D25" s="27"/>
      <c r="E25" s="8">
        <f>SUM(E21:E24)</f>
        <v>16490418.98</v>
      </c>
    </row>
    <row r="26" spans="1:5" ht="15.75" thickBot="1" x14ac:dyDescent="0.3">
      <c r="E26" s="10"/>
    </row>
    <row r="27" spans="1:5" ht="20.25" customHeight="1" thickBot="1" x14ac:dyDescent="0.3">
      <c r="A27" s="22" t="s">
        <v>9</v>
      </c>
      <c r="B27" s="23"/>
      <c r="C27" s="23"/>
      <c r="D27" s="23"/>
      <c r="E27" s="24"/>
    </row>
    <row r="28" spans="1:5" x14ac:dyDescent="0.25">
      <c r="A28" s="5" t="s">
        <v>1</v>
      </c>
      <c r="B28" s="5" t="s">
        <v>2</v>
      </c>
      <c r="C28" s="5" t="s">
        <v>3</v>
      </c>
      <c r="D28" s="12" t="s">
        <v>4</v>
      </c>
      <c r="E28" s="12" t="s">
        <v>5</v>
      </c>
    </row>
    <row r="29" spans="1:5" x14ac:dyDescent="0.25">
      <c r="A29" s="16" t="s">
        <v>14</v>
      </c>
      <c r="B29" s="1" t="s">
        <v>10</v>
      </c>
      <c r="C29" s="1" t="s">
        <v>11</v>
      </c>
      <c r="D29" s="19" t="s">
        <v>31</v>
      </c>
      <c r="E29" s="13">
        <v>13318.46</v>
      </c>
    </row>
    <row r="30" spans="1:5" x14ac:dyDescent="0.25">
      <c r="A30" s="29" t="s">
        <v>16</v>
      </c>
      <c r="B30" s="1" t="s">
        <v>12</v>
      </c>
      <c r="C30" s="1">
        <v>2</v>
      </c>
      <c r="D30" s="19" t="s">
        <v>32</v>
      </c>
      <c r="E30" s="13">
        <v>75000</v>
      </c>
    </row>
    <row r="31" spans="1:5" x14ac:dyDescent="0.25">
      <c r="A31" s="30"/>
      <c r="B31" s="1" t="s">
        <v>12</v>
      </c>
      <c r="C31" s="1">
        <v>3</v>
      </c>
      <c r="D31" s="19" t="s">
        <v>33</v>
      </c>
      <c r="E31" s="13">
        <v>56000</v>
      </c>
    </row>
    <row r="32" spans="1:5" x14ac:dyDescent="0.25">
      <c r="A32" s="18" t="s">
        <v>17</v>
      </c>
      <c r="B32" s="1" t="s">
        <v>12</v>
      </c>
      <c r="C32" s="1">
        <v>1</v>
      </c>
      <c r="D32" s="19" t="s">
        <v>34</v>
      </c>
      <c r="E32" s="13">
        <v>140000</v>
      </c>
    </row>
    <row r="33" spans="1:5" x14ac:dyDescent="0.25">
      <c r="A33" s="25" t="s">
        <v>6</v>
      </c>
      <c r="B33" s="26"/>
      <c r="C33" s="26"/>
      <c r="D33" s="27"/>
      <c r="E33" s="8">
        <f>SUM(E29:E32)</f>
        <v>284318.45999999996</v>
      </c>
    </row>
    <row r="35" spans="1:5" x14ac:dyDescent="0.25">
      <c r="A35" s="6" t="s">
        <v>18</v>
      </c>
      <c r="E35" s="11">
        <f>+E9+E17+E25+E33</f>
        <v>424827637.44</v>
      </c>
    </row>
  </sheetData>
  <mergeCells count="13">
    <mergeCell ref="A33:D33"/>
    <mergeCell ref="A9:D9"/>
    <mergeCell ref="A30:A31"/>
    <mergeCell ref="A6:A7"/>
    <mergeCell ref="A14:A15"/>
    <mergeCell ref="A22:A23"/>
    <mergeCell ref="A1:E1"/>
    <mergeCell ref="A3:E3"/>
    <mergeCell ref="A11:E11"/>
    <mergeCell ref="A19:E19"/>
    <mergeCell ref="A27:E27"/>
    <mergeCell ref="A17:D17"/>
    <mergeCell ref="A25:D25"/>
  </mergeCells>
  <pageMargins left="0.9055118110236221" right="0.70866141732283472" top="0.55118110236220474" bottom="0.74803149606299213" header="0.31496062992125984" footer="0.31496062992125984"/>
  <pageSetup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PBA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2023-06-28T20:44:17Z</cp:lastPrinted>
  <dcterms:created xsi:type="dcterms:W3CDTF">2020-08-26T20:58:45Z</dcterms:created>
  <dcterms:modified xsi:type="dcterms:W3CDTF">2023-06-28T20:44:27Z</dcterms:modified>
</cp:coreProperties>
</file>