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8 - Agosto - 23\Compensación por Linea\"/>
    </mc:Choice>
  </mc:AlternateContent>
  <xr:revisionPtr revIDLastSave="0" documentId="13_ncr:1_{DC31A80A-8C72-4CEA-801E-63D94D008C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gosto" sheetId="5" r:id="rId1"/>
  </sheets>
  <definedNames>
    <definedName name="_xlnm._FilterDatabase" localSheetId="0" hidden="1">Agosto!$A$7:$V$405</definedName>
    <definedName name="_xlnm.Print_Area" localSheetId="0">Agosto!$A$1:$V$405</definedName>
    <definedName name="_xlnm.Print_Titles" localSheetId="0">Agosto!$6:$7</definedName>
  </definedNames>
  <calcPr calcId="181029"/>
</workbook>
</file>

<file path=xl/calcChain.xml><?xml version="1.0" encoding="utf-8"?>
<calcChain xmlns="http://schemas.openxmlformats.org/spreadsheetml/2006/main">
  <c r="U405" i="5" l="1"/>
  <c r="I405" i="5" l="1"/>
  <c r="P405" i="5"/>
  <c r="O405" i="5" l="1"/>
  <c r="R405" i="5"/>
  <c r="M405" i="5"/>
  <c r="T405" i="5"/>
  <c r="S405" i="5" l="1"/>
  <c r="Q405" i="5"/>
  <c r="K405" i="5"/>
  <c r="J405" i="5"/>
  <c r="L405" i="5" l="1"/>
  <c r="N405" i="5"/>
  <c r="L4" i="5" s="1"/>
  <c r="V143" i="5" l="1"/>
  <c r="V79" i="5"/>
  <c r="V15" i="5"/>
  <c r="V347" i="5"/>
  <c r="V207" i="5"/>
  <c r="V391" i="5"/>
  <c r="V327" i="5"/>
  <c r="V167" i="5"/>
  <c r="V103" i="5"/>
  <c r="V39" i="5"/>
  <c r="V371" i="5"/>
  <c r="V303" i="5"/>
  <c r="V351" i="5"/>
  <c r="V223" i="5"/>
  <c r="V158" i="5"/>
  <c r="V142" i="5"/>
  <c r="V126" i="5"/>
  <c r="V110" i="5"/>
  <c r="V94" i="5"/>
  <c r="V78" i="5"/>
  <c r="V62" i="5"/>
  <c r="V46" i="5"/>
  <c r="V30" i="5"/>
  <c r="V14" i="5"/>
  <c r="V394" i="5"/>
  <c r="V378" i="5"/>
  <c r="V362" i="5"/>
  <c r="V267" i="5"/>
  <c r="V203" i="5"/>
  <c r="V165" i="5"/>
  <c r="V149" i="5"/>
  <c r="V133" i="5"/>
  <c r="V117" i="5"/>
  <c r="V101" i="5"/>
  <c r="V85" i="5"/>
  <c r="V69" i="5"/>
  <c r="V53" i="5"/>
  <c r="V37" i="5"/>
  <c r="V21" i="5"/>
  <c r="V385" i="5"/>
  <c r="V369" i="5"/>
  <c r="V337" i="5"/>
  <c r="V321" i="5"/>
  <c r="V295" i="5"/>
  <c r="V231" i="5"/>
  <c r="V388" i="5"/>
  <c r="V372" i="5"/>
  <c r="V356" i="5"/>
  <c r="V340" i="5"/>
  <c r="V324" i="5"/>
  <c r="V307" i="5"/>
  <c r="V243" i="5"/>
  <c r="V179" i="5"/>
  <c r="V262" i="5"/>
  <c r="V246" i="5"/>
  <c r="V230" i="5"/>
  <c r="V214" i="5"/>
  <c r="V198" i="5"/>
  <c r="V182" i="5"/>
  <c r="V301" i="5"/>
  <c r="V285" i="5"/>
  <c r="V269" i="5"/>
  <c r="V253" i="5"/>
  <c r="V237" i="5"/>
  <c r="V221" i="5"/>
  <c r="V205" i="5"/>
  <c r="V189" i="5"/>
  <c r="V173" i="5"/>
  <c r="V280" i="5"/>
  <c r="V264" i="5"/>
  <c r="V248" i="5"/>
  <c r="V232" i="5"/>
  <c r="V216" i="5"/>
  <c r="V200" i="5"/>
  <c r="V184" i="5"/>
  <c r="V127" i="5"/>
  <c r="V63" i="5"/>
  <c r="V395" i="5"/>
  <c r="V331" i="5"/>
  <c r="V107" i="5"/>
  <c r="V43" i="5"/>
  <c r="V131" i="5"/>
  <c r="V67" i="5"/>
  <c r="V390" i="5"/>
  <c r="V374" i="5"/>
  <c r="V358" i="5"/>
  <c r="V326" i="5"/>
  <c r="V258" i="5"/>
  <c r="V242" i="5"/>
  <c r="V226" i="5"/>
  <c r="V210" i="5"/>
  <c r="V194" i="5"/>
  <c r="V178" i="5"/>
  <c r="V197" i="5"/>
  <c r="V304" i="5"/>
  <c r="V272" i="5"/>
  <c r="V256" i="5"/>
  <c r="V240" i="5"/>
  <c r="V224" i="5"/>
  <c r="V208" i="5"/>
  <c r="V192" i="5"/>
  <c r="V176" i="5"/>
  <c r="V159" i="5"/>
  <c r="V95" i="5"/>
  <c r="V31" i="5"/>
  <c r="V271" i="5"/>
  <c r="V343" i="5"/>
  <c r="V191" i="5"/>
  <c r="V119" i="5"/>
  <c r="V55" i="5"/>
  <c r="V387" i="5"/>
  <c r="V323" i="5"/>
  <c r="V367" i="5"/>
  <c r="V287" i="5"/>
  <c r="V162" i="5"/>
  <c r="V146" i="5"/>
  <c r="V130" i="5"/>
  <c r="V114" i="5"/>
  <c r="V98" i="5"/>
  <c r="V82" i="5"/>
  <c r="V66" i="5"/>
  <c r="V50" i="5"/>
  <c r="V34" i="5"/>
  <c r="V18" i="5"/>
  <c r="V350" i="5"/>
  <c r="V334" i="5"/>
  <c r="V283" i="5"/>
  <c r="V219" i="5"/>
  <c r="V169" i="5"/>
  <c r="V153" i="5"/>
  <c r="V137" i="5"/>
  <c r="V121" i="5"/>
  <c r="V105" i="5"/>
  <c r="V89" i="5"/>
  <c r="V73" i="5"/>
  <c r="V57" i="5"/>
  <c r="V41" i="5"/>
  <c r="V25" i="5"/>
  <c r="V9" i="5"/>
  <c r="V389" i="5"/>
  <c r="V373" i="5"/>
  <c r="V357" i="5"/>
  <c r="V341" i="5"/>
  <c r="V325" i="5"/>
  <c r="V247" i="5"/>
  <c r="V183" i="5"/>
  <c r="V156" i="5"/>
  <c r="V140" i="5"/>
  <c r="V124" i="5"/>
  <c r="V108" i="5"/>
  <c r="V92" i="5"/>
  <c r="V76" i="5"/>
  <c r="V60" i="5"/>
  <c r="V44" i="5"/>
  <c r="V28" i="5"/>
  <c r="V12" i="5"/>
  <c r="V392" i="5"/>
  <c r="V376" i="5"/>
  <c r="V344" i="5"/>
  <c r="V328" i="5"/>
  <c r="V312" i="5"/>
  <c r="V259" i="5"/>
  <c r="V195" i="5"/>
  <c r="V305" i="5"/>
  <c r="V289" i="5"/>
  <c r="V273" i="5"/>
  <c r="V257" i="5"/>
  <c r="V241" i="5"/>
  <c r="V225" i="5"/>
  <c r="V209" i="5"/>
  <c r="V193" i="5"/>
  <c r="V177" i="5"/>
  <c r="V300" i="5"/>
  <c r="V284" i="5"/>
  <c r="V268" i="5"/>
  <c r="V252" i="5"/>
  <c r="V236" i="5"/>
  <c r="V220" i="5"/>
  <c r="V204" i="5"/>
  <c r="V188" i="5"/>
  <c r="V172" i="5"/>
  <c r="V401" i="5"/>
  <c r="V296" i="5"/>
  <c r="V317" i="5"/>
  <c r="V397" i="5"/>
  <c r="V322" i="5"/>
  <c r="V298" i="5"/>
  <c r="V311" i="5"/>
  <c r="V310" i="5"/>
  <c r="V229" i="5" l="1"/>
  <c r="V261" i="5"/>
  <c r="V293" i="5"/>
  <c r="V190" i="5"/>
  <c r="V222" i="5"/>
  <c r="V254" i="5"/>
  <c r="V211" i="5"/>
  <c r="V316" i="5"/>
  <c r="V348" i="5"/>
  <c r="V380" i="5"/>
  <c r="V199" i="5"/>
  <c r="V313" i="5"/>
  <c r="V345" i="5"/>
  <c r="V377" i="5"/>
  <c r="V13" i="5"/>
  <c r="V45" i="5"/>
  <c r="V77" i="5"/>
  <c r="V109" i="5"/>
  <c r="V141" i="5"/>
  <c r="V171" i="5"/>
  <c r="V299" i="5"/>
  <c r="V38" i="5"/>
  <c r="V70" i="5"/>
  <c r="V102" i="5"/>
  <c r="V134" i="5"/>
  <c r="V166" i="5"/>
  <c r="V383" i="5"/>
  <c r="V339" i="5"/>
  <c r="V71" i="5"/>
  <c r="V255" i="5"/>
  <c r="V379" i="5"/>
  <c r="V111" i="5"/>
  <c r="V288" i="5"/>
  <c r="V181" i="5"/>
  <c r="V213" i="5"/>
  <c r="V245" i="5"/>
  <c r="V277" i="5"/>
  <c r="V174" i="5"/>
  <c r="V206" i="5"/>
  <c r="V238" i="5"/>
  <c r="V275" i="5"/>
  <c r="V332" i="5"/>
  <c r="V364" i="5"/>
  <c r="V396" i="5"/>
  <c r="V263" i="5"/>
  <c r="V329" i="5"/>
  <c r="V361" i="5"/>
  <c r="V393" i="5"/>
  <c r="V29" i="5"/>
  <c r="V61" i="5"/>
  <c r="V93" i="5"/>
  <c r="V125" i="5"/>
  <c r="V157" i="5"/>
  <c r="V235" i="5"/>
  <c r="V22" i="5"/>
  <c r="V54" i="5"/>
  <c r="V86" i="5"/>
  <c r="V118" i="5"/>
  <c r="V150" i="5"/>
  <c r="V319" i="5"/>
  <c r="V175" i="5"/>
  <c r="V135" i="5"/>
  <c r="V315" i="5"/>
  <c r="V47" i="5"/>
  <c r="V186" i="5"/>
  <c r="V218" i="5"/>
  <c r="V250" i="5"/>
  <c r="V282" i="5"/>
  <c r="V366" i="5"/>
  <c r="V99" i="5"/>
  <c r="V11" i="5"/>
  <c r="V139" i="5"/>
  <c r="V286" i="5"/>
  <c r="V16" i="5"/>
  <c r="V48" i="5"/>
  <c r="V80" i="5"/>
  <c r="V112" i="5"/>
  <c r="V144" i="5"/>
  <c r="V338" i="5"/>
  <c r="V370" i="5"/>
  <c r="V402" i="5"/>
  <c r="V115" i="5"/>
  <c r="V27" i="5"/>
  <c r="V155" i="5"/>
  <c r="V196" i="5"/>
  <c r="V228" i="5"/>
  <c r="V260" i="5"/>
  <c r="V185" i="5"/>
  <c r="V217" i="5"/>
  <c r="V249" i="5"/>
  <c r="V281" i="5"/>
  <c r="V274" i="5"/>
  <c r="V306" i="5"/>
  <c r="V291" i="5"/>
  <c r="V336" i="5"/>
  <c r="V400" i="5"/>
  <c r="V36" i="5"/>
  <c r="V68" i="5"/>
  <c r="V100" i="5"/>
  <c r="V132" i="5"/>
  <c r="V164" i="5"/>
  <c r="V279" i="5"/>
  <c r="V333" i="5"/>
  <c r="V33" i="5"/>
  <c r="V65" i="5"/>
  <c r="V97" i="5"/>
  <c r="V129" i="5"/>
  <c r="V161" i="5"/>
  <c r="V251" i="5"/>
  <c r="V26" i="5"/>
  <c r="V58" i="5"/>
  <c r="V90" i="5"/>
  <c r="V122" i="5"/>
  <c r="V154" i="5"/>
  <c r="V335" i="5"/>
  <c r="V239" i="5"/>
  <c r="V23" i="5"/>
  <c r="V151" i="5"/>
  <c r="V375" i="5"/>
  <c r="H405" i="5"/>
  <c r="L3" i="5" s="1"/>
  <c r="V278" i="5"/>
  <c r="V40" i="5"/>
  <c r="V72" i="5"/>
  <c r="V104" i="5"/>
  <c r="V136" i="5"/>
  <c r="V168" i="5"/>
  <c r="V330" i="5"/>
  <c r="V83" i="5"/>
  <c r="V123" i="5"/>
  <c r="V202" i="5"/>
  <c r="V234" i="5"/>
  <c r="V266" i="5"/>
  <c r="V318" i="5"/>
  <c r="V382" i="5"/>
  <c r="V35" i="5"/>
  <c r="V163" i="5"/>
  <c r="V75" i="5"/>
  <c r="V270" i="5"/>
  <c r="V302" i="5"/>
  <c r="V32" i="5"/>
  <c r="V64" i="5"/>
  <c r="V96" i="5"/>
  <c r="V128" i="5"/>
  <c r="V160" i="5"/>
  <c r="V354" i="5"/>
  <c r="V386" i="5"/>
  <c r="V51" i="5"/>
  <c r="V91" i="5"/>
  <c r="V180" i="5"/>
  <c r="V212" i="5"/>
  <c r="V244" i="5"/>
  <c r="V276" i="5"/>
  <c r="V308" i="5"/>
  <c r="V201" i="5"/>
  <c r="V233" i="5"/>
  <c r="V265" i="5"/>
  <c r="V290" i="5"/>
  <c r="V227" i="5"/>
  <c r="V320" i="5"/>
  <c r="V384" i="5"/>
  <c r="V20" i="5"/>
  <c r="V52" i="5"/>
  <c r="V84" i="5"/>
  <c r="V116" i="5"/>
  <c r="V148" i="5"/>
  <c r="V215" i="5"/>
  <c r="V349" i="5"/>
  <c r="V381" i="5"/>
  <c r="V17" i="5"/>
  <c r="V49" i="5"/>
  <c r="V81" i="5"/>
  <c r="V113" i="5"/>
  <c r="V145" i="5"/>
  <c r="V187" i="5"/>
  <c r="V10" i="5"/>
  <c r="V42" i="5"/>
  <c r="V74" i="5"/>
  <c r="V106" i="5"/>
  <c r="V138" i="5"/>
  <c r="V170" i="5"/>
  <c r="V355" i="5"/>
  <c r="V87" i="5"/>
  <c r="V294" i="5"/>
  <c r="V24" i="5"/>
  <c r="V56" i="5"/>
  <c r="V88" i="5"/>
  <c r="V120" i="5"/>
  <c r="V152" i="5"/>
  <c r="V314" i="5"/>
  <c r="V19" i="5"/>
  <c r="V147" i="5"/>
  <c r="V59" i="5"/>
  <c r="V342" i="5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G405" i="5" l="1"/>
  <c r="L2" i="5" s="1"/>
  <c r="V8" i="5"/>
  <c r="V405" i="5" s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<sst xmlns="http://schemas.openxmlformats.org/spreadsheetml/2006/main" count="2406" uniqueCount="788">
  <si>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</si>
  <si>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</si>
  <si>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</si>
  <si>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</si>
  <si>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</si>
  <si>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</si>
  <si>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</si>
  <si>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</si>
  <si>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</si>
  <si>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</si>
  <si>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</si>
  <si>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</si>
  <si>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</si>
  <si>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</si>
  <si>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</si>
  <si>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</si>
  <si>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</si>
  <si>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</si>
  <si>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</si>
  <si>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</si>
  <si>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</si>
  <si>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</si>
  <si>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</si>
  <si>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</si>
  <si>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</si>
  <si>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</si>
  <si>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</si>
  <si>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</si>
  <si>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</si>
  <si>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</si>
  <si>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</si>
  <si>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</si>
  <si>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</si>
  <si>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</si>
  <si>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</si>
  <si>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</si>
  <si>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</si>
  <si>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</si>
  <si>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</si>
  <si>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</si>
  <si>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</si>
  <si>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</si>
  <si>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</si>
  <si>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</si>
  <si>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</si>
  <si>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</si>
  <si>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</si>
  <si>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</si>
  <si>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</si>
  <si>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</si>
  <si>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</si>
  <si>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</si>
  <si>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</si>
  <si>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</si>
  <si>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</si>
  <si>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</si>
  <si>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</si>
  <si>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</si>
  <si>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</si>
  <si>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</si>
  <si>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</si>
  <si>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</si>
  <si>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</si>
  <si>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</si>
  <si>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</si>
  <si>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</si>
  <si>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</si>
  <si>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</si>
  <si>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</si>
  <si>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</si>
  <si>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</si>
  <si>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</si>
  <si>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</si>
  <si>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</si>
  <si>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</si>
  <si>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</si>
  <si>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</si>
  <si>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</si>
  <si>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</si>
  <si>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</si>
  <si>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</si>
  <si>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</si>
  <si>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</si>
  <si>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</si>
  <si>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</si>
  <si>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</si>
  <si>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</si>
  <si>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</si>
  <si>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</si>
  <si>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</si>
  <si>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</si>
  <si>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</si>
  <si>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</si>
  <si>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</si>
  <si>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</si>
  <si>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</si>
  <si>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</si>
  <si>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</si>
  <si>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</si>
  <si>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</si>
  <si>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</si>
  <si>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</si>
  <si>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</si>
  <si>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</si>
  <si>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</si>
  <si>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</si>
  <si>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</si>
  <si>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</si>
  <si>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</si>
  <si>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</si>
  <si>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</si>
  <si>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</si>
  <si>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</si>
  <si>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</si>
  <si>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</si>
  <si>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</si>
  <si>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</si>
  <si>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</si>
  <si>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</si>
  <si>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</si>
  <si>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</si>
  <si>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</si>
  <si>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</si>
  <si>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</si>
  <si>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</si>
  <si>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</si>
  <si>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</si>
  <si>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</si>
  <si>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</si>
  <si>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</si>
  <si>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</si>
  <si>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</si>
  <si>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</si>
  <si>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</si>
  <si>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</si>
  <si>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</si>
  <si>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</si>
  <si>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</si>
  <si>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</si>
  <si>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</si>
  <si>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</si>
  <si>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</si>
  <si>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</si>
  <si>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</si>
  <si>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</si>
  <si>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</si>
  <si>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</si>
  <si>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</si>
  <si>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</si>
  <si>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</si>
  <si>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</si>
  <si>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</si>
  <si>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</si>
  <si>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</si>
  <si>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</si>
  <si>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</si>
  <si>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</si>
  <si>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</si>
  <si>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</si>
  <si>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</si>
  <si>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</si>
  <si>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</si>
  <si>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</si>
  <si>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</si>
  <si>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</si>
  <si>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</si>
  <si>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</si>
  <si>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</si>
  <si>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</si>
  <si>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</si>
  <si>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</si>
  <si>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</si>
  <si>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</si>
  <si>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</si>
  <si>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</si>
  <si>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</si>
  <si>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</si>
  <si>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</si>
  <si>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</si>
  <si>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</si>
  <si>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</si>
  <si>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</si>
  <si>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</si>
  <si>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</si>
  <si>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</si>
  <si>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</si>
  <si>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</si>
  <si>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</si>
  <si>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</si>
  <si>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</si>
  <si>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</si>
  <si>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</si>
  <si>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</si>
  <si>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</si>
  <si>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</si>
  <si>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</si>
  <si>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</si>
  <si>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</si>
  <si>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</si>
  <si>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</si>
  <si>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</si>
  <si>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</si>
  <si>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</si>
  <si>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</si>
  <si>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</si>
  <si>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</si>
  <si>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</si>
  <si>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</si>
  <si>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</si>
  <si>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</si>
  <si>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</si>
  <si>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</si>
  <si>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</si>
  <si>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</si>
  <si>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</si>
  <si>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</si>
  <si>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</si>
  <si>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</si>
  <si>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</si>
  <si>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</si>
  <si>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</si>
  <si>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</si>
  <si>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</si>
  <si>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</si>
  <si>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</si>
  <si>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</si>
  <si>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</si>
  <si>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</si>
  <si>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</si>
  <si>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</si>
  <si>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</si>
  <si>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</si>
  <si>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</si>
  <si>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</si>
  <si>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</si>
  <si>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</si>
  <si>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</si>
  <si>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</si>
  <si>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</si>
  <si>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</si>
  <si>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</si>
  <si>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</si>
  <si>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</si>
  <si>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</si>
  <si>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</si>
  <si>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</si>
  <si>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</si>
  <si>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</si>
  <si>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</si>
  <si>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</si>
  <si>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</si>
  <si>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</si>
  <si>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</si>
  <si>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</si>
  <si>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</si>
  <si>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</si>
  <si>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</si>
  <si>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</si>
  <si>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</si>
  <si>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</si>
  <si>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</si>
  <si>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</si>
  <si>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</si>
  <si>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</si>
  <si>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</si>
  <si>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</si>
  <si>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</si>
  <si>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</si>
  <si>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</si>
  <si>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</si>
  <si>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</si>
  <si>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</si>
  <si>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</si>
  <si>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</si>
  <si>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</si>
  <si>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</si>
  <si>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</si>
  <si>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</si>
  <si>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</si>
  <si>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</si>
  <si>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</si>
  <si>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</si>
  <si>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</si>
  <si>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</si>
  <si>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</si>
  <si>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</si>
  <si>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</si>
  <si>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</si>
  <si>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</si>
  <si>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</si>
  <si>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</si>
  <si>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</si>
  <si>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</si>
  <si>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</si>
  <si>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</si>
  <si>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</si>
  <si>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</si>
  <si>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</si>
  <si>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</si>
  <si>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</si>
  <si>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</si>
  <si>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</si>
  <si>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</si>
  <si>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</si>
  <si>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</si>
  <si>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</si>
  <si>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</si>
  <si>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</si>
  <si>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</si>
  <si>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</si>
  <si>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</si>
  <si>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</si>
  <si>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</si>
  <si>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</si>
  <si>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</si>
  <si>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</si>
  <si>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</si>
  <si>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</si>
  <si>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</si>
  <si>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</si>
  <si>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</si>
  <si>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</si>
  <si>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</si>
  <si>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</si>
  <si>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</si>
  <si>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</si>
  <si>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</si>
  <si>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</si>
  <si>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</si>
  <si>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</si>
  <si>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</si>
  <si>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</si>
  <si>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</si>
  <si>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</si>
  <si>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</si>
  <si>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</si>
  <si>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</si>
  <si>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</si>
  <si>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</si>
  <si>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</si>
  <si>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</si>
  <si>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</si>
  <si>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</si>
  <si>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</si>
  <si>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</si>
  <si>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</si>
  <si>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</si>
  <si>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</si>
  <si>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</si>
  <si>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</si>
  <si>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</si>
  <si>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</si>
  <si>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</si>
  <si>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</si>
  <si>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</si>
  <si>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</si>
  <si>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</si>
  <si>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</si>
  <si>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</si>
  <si>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</si>
  <si>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</si>
  <si>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</si>
  <si>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</si>
  <si>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</si>
  <si>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</si>
  <si>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</si>
  <si>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</si>
  <si>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</si>
  <si>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</si>
  <si>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</si>
  <si>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</si>
  <si>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</si>
  <si>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</si>
  <si>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</si>
  <si>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</si>
  <si>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</si>
  <si>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</si>
  <si>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</si>
  <si>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</si>
  <si>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</si>
  <si>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</si>
  <si>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</si>
  <si>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</si>
  <si>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</si>
  <si>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</si>
  <si>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</si>
  <si>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</si>
  <si>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</si>
  <si>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</si>
  <si>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</si>
  <si>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</si>
  <si>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</si>
  <si>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</si>
  <si>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</si>
  <si>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</si>
  <si>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</si>
  <si>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</si>
  <si>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</si>
  <si>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</si>
  <si>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</si>
  <si>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</si>
  <si>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</si>
  <si>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</si>
  <si>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</si>
  <si>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</si>
  <si>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</si>
  <si>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</si>
  <si>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</si>
  <si>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</si>
  <si>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</si>
  <si>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</si>
  <si>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</si>
  <si>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</si>
  <si>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</si>
  <si>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</si>
  <si>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</si>
  <si>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</si>
  <si>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</si>
  <si>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</si>
  <si>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</si>
  <si>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</si>
  <si>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</si>
  <si>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</si>
  <si>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</si>
  <si>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</si>
  <si>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</si>
  <si>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</si>
  <si>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</si>
  <si>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</si>
  <si>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</si>
  <si>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</si>
  <si>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</si>
  <si>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</si>
  <si>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</si>
  <si>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</si>
  <si>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</si>
  <si>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</si>
  <si>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</si>
  <si>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</si>
  <si>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</si>
  <si>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</si>
  <si>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</si>
  <si>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</si>
  <si>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</si>
  <si>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</si>
  <si>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</si>
  <si>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</si>
  <si>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</si>
  <si>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</si>
  <si>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</si>
  <si>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</si>
  <si>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</si>
  <si>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</si>
  <si>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</si>
  <si>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</si>
  <si>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</si>
  <si>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</si>
  <si>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</si>
  <si>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</si>
  <si>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</si>
  <si>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</si>
  <si>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</si>
  <si>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</si>
  <si>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</si>
  <si>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</si>
  <si>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</si>
  <si>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</si>
  <si>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</si>
  <si>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</si>
  <si>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</si>
  <si>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</si>
  <si>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</si>
  <si>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</si>
  <si>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</si>
  <si>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</si>
  <si>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</si>
  <si>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</si>
  <si>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</si>
  <si>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</si>
  <si>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</si>
  <si>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</si>
  <si>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</si>
  <si>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</si>
  <si>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</si>
  <si>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</si>
  <si>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</si>
  <si>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</si>
  <si>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</si>
  <si>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</si>
  <si>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</si>
  <si>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</si>
  <si>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</si>
  <si>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</si>
  <si>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</si>
  <si>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</si>
  <si>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</si>
  <si>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</si>
  <si>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</si>
  <si>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</si>
  <si>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</si>
  <si>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</si>
  <si>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</si>
  <si>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</si>
  <si>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</si>
  <si>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</si>
  <si>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</si>
  <si>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</si>
  <si>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</si>
  <si>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</si>
  <si>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</si>
  <si>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</si>
  <si>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</si>
  <si>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</si>
  <si>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</si>
  <si>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</si>
  <si>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</si>
  <si>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</si>
  <si>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</si>
  <si>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</si>
  <si>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</si>
  <si>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</si>
  <si>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</si>
  <si>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</si>
  <si>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</si>
  <si>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</si>
  <si>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</si>
  <si>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</si>
  <si>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</si>
  <si>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</si>
  <si>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</si>
  <si>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</si>
  <si>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</si>
  <si>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</si>
  <si>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</si>
  <si>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</si>
  <si>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</si>
  <si>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</si>
  <si>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</si>
  <si>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</si>
  <si>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</si>
  <si>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</si>
  <si>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</si>
  <si>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</si>
  <si>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</si>
  <si>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</si>
  <si>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</si>
  <si>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</si>
  <si>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</si>
  <si>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</si>
  <si>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</si>
  <si>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</si>
  <si>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</si>
  <si>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</si>
  <si>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</si>
  <si>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</si>
  <si>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</si>
  <si>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</si>
  <si>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</si>
  <si>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</si>
  <si>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</si>
  <si>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</si>
  <si>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</si>
  <si>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</si>
  <si>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</si>
  <si>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</si>
  <si>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</si>
  <si>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</si>
  <si>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</si>
  <si>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</si>
  <si>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</si>
  <si>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</si>
  <si>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</si>
  <si>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</si>
  <si>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</si>
  <si>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</si>
  <si>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</si>
  <si>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</si>
  <si>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</si>
  <si>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</si>
  <si>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</si>
  <si>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</si>
  <si>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</si>
  <si>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</si>
  <si>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</si>
  <si>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</si>
  <si>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</si>
  <si>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</si>
  <si>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</si>
  <si>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</si>
  <si>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</si>
  <si>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</si>
  <si>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</si>
  <si>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</si>
  <si>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</si>
  <si>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</si>
  <si>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</si>
  <si>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</si>
  <si>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</si>
  <si>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</si>
  <si>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</si>
  <si>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</si>
  <si>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</si>
  <si>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</si>
  <si>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</si>
  <si>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</si>
  <si>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</si>
  <si>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</si>
  <si>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</si>
  <si>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</si>
  <si>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</si>
  <si>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</si>
  <si>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</si>
  <si>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</si>
  <si>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</si>
  <si>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</si>
  <si>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</si>
  <si>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</si>
  <si>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</si>
  <si>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</si>
  <si>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</si>
  <si>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</si>
  <si>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</si>
  <si>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</si>
  <si>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</si>
  <si>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</si>
  <si>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</si>
  <si>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</si>
  <si>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</si>
  <si>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</si>
  <si>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</si>
  <si>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</si>
  <si>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</si>
  <si>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</si>
  <si>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</si>
  <si>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</si>
  <si>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</si>
  <si>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</si>
  <si>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</si>
  <si>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</si>
  <si>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</si>
  <si>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</si>
  <si>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</si>
  <si>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</si>
  <si>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</si>
  <si>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</si>
  <si>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</si>
  <si>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</si>
  <si>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</si>
  <si>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</si>
  <si>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</si>
  <si>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</si>
  <si>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</si>
  <si>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</si>
  <si>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</si>
  <si>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</si>
  <si>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</si>
  <si>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</si>
  <si>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</si>
  <si>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</si>
  <si>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</si>
  <si>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</si>
  <si>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</si>
  <si>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</si>
  <si>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</si>
  <si>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</si>
  <si>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</si>
  <si>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</si>
  <si>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</si>
  <si>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</si>
  <si>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</si>
  <si>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</si>
  <si>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</si>
  <si>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</si>
  <si>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</si>
  <si>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</si>
  <si>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</si>
  <si>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</si>
  <si>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</si>
  <si>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</si>
  <si>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</si>
  <si>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</si>
  <si>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</si>
  <si>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</si>
  <si>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</si>
  <si>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</si>
  <si>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</si>
  <si>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</si>
  <si>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</si>
  <si>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</si>
  <si>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</si>
  <si>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</si>
  <si>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</si>
  <si>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</si>
  <si>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</si>
  <si>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</si>
  <si>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</si>
  <si>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</si>
  <si>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</si>
  <si>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</si>
  <si>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</si>
  <si>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</si>
  <si>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</si>
  <si>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</si>
  <si>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</si>
  <si>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</si>
  <si>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</si>
  <si>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</si>
  <si>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</si>
  <si>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</si>
  <si>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</si>
  <si>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</si>
  <si>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</si>
  <si>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</si>
  <si>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</si>
  <si>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</si>
  <si>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</si>
  <si>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</si>
  <si>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</si>
  <si>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</si>
  <si>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</si>
  <si>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</si>
  <si>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</si>
  <si>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</si>
  <si>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</si>
  <si>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</si>
  <si>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</si>
  <si>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</si>
  <si>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</si>
  <si>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</si>
  <si>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</si>
  <si>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</si>
  <si>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</si>
  <si>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</si>
  <si>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</si>
  <si>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</si>
  <si>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</si>
  <si>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</si>
  <si>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</si>
  <si>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</si>
  <si>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</si>
  <si>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</si>
  <si>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</si>
  <si>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</si>
  <si>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</si>
  <si>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</si>
  <si>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</si>
  <si>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</si>
  <si>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</si>
  <si>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</si>
  <si>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</si>
  <si>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</si>
  <si>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</si>
  <si>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</si>
  <si>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</si>
  <si>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</si>
  <si>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</si>
  <si>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</si>
  <si>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</si>
  <si>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</si>
  <si>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</si>
  <si>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</si>
  <si>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</si>
  <si>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</si>
  <si>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</si>
  <si>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</si>
  <si>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</si>
  <si>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</si>
  <si>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</si>
  <si>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</si>
  <si>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</si>
  <si>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</si>
  <si>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</si>
  <si>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</si>
  <si>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</si>
  <si>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</si>
  <si>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</si>
  <si>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</si>
  <si>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</si>
  <si>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</si>
  <si>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</si>
  <si>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</si>
  <si>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</si>
  <si>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</si>
  <si>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</si>
  <si>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</si>
  <si>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</si>
  <si>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Agosto de 2023</t>
  </si>
  <si>
    <t>Pagos compensaciones AMBA por línea del mes de Agosto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</si>
</sst>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10"/>
  <sheetViews>
    <sheetView tabSelected="1" zoomScaleNormal="100" workbookViewId="0">
      <pane xSplit="5" ySplit="7" topLeftCell="G8" activePane="bottomRight" state="frozen"/>
      <selection pane="topRight" activeCell="F1" sqref="F1"/>
      <selection pane="bottomLeft" activeCell="A3" sqref="A3"/>
      <selection pane="bottomRight" activeCell="A4" sqref="A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30" t="s">
        <v>761</v>
      </c>
      <c r="H1" s="30"/>
      <c r="I1" s="30"/>
      <c r="J1" s="30"/>
      <c r="K1" s="30"/>
      <c r="L1" s="30"/>
      <c r="M1" s="30"/>
    </row>
    <row r="2" spans="1:22" ht="18.75" x14ac:dyDescent="0.3">
      <c r="A2" s="2"/>
      <c r="G2" s="21" t="s">
        <v>762</v>
      </c>
      <c r="H2" s="22"/>
      <c r="I2" s="22"/>
      <c r="J2" s="22"/>
      <c r="K2" s="23"/>
      <c r="L2" s="31">
        <f>+G405+J405+K405+L405+O405+S405</f>
        <v>32013296896.789547</v>
      </c>
      <c r="M2" s="32"/>
    </row>
    <row r="3" spans="1:22" ht="18.75" x14ac:dyDescent="0.3">
      <c r="A3" s="2"/>
      <c r="G3" s="24" t="s">
        <v>763</v>
      </c>
      <c r="H3" s="25"/>
      <c r="I3" s="25"/>
      <c r="J3" s="25"/>
      <c r="K3" s="26"/>
      <c r="L3" s="31">
        <f>+H405+M405+P405+T405</f>
        <v>2600000000</v>
      </c>
      <c r="M3" s="32"/>
      <c r="N3" s="17"/>
      <c r="O3" s="17"/>
    </row>
    <row r="4" spans="1:22" ht="18.75" x14ac:dyDescent="0.3">
      <c r="A4" s="2"/>
      <c r="B4" s="2"/>
      <c r="C4" s="2"/>
      <c r="G4" s="27" t="s">
        <v>764</v>
      </c>
      <c r="H4" s="28"/>
      <c r="I4" s="28"/>
      <c r="J4" s="28"/>
      <c r="K4" s="29"/>
      <c r="L4" s="31">
        <f>+I405+N405+Q405+R405+U405</f>
        <v>25997166233.3195</v>
      </c>
      <c r="M4" s="32"/>
    </row>
    <row r="6" spans="1:22" x14ac:dyDescent="0.25">
      <c r="A6" s="3" t="s">
        <v>787</v>
      </c>
      <c r="V6" s="11" t="s">
        <v>786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48246783.73575744</v>
      </c>
      <c r="J8" s="5">
        <v>5812457.4027150003</v>
      </c>
      <c r="K8" s="5">
        <v>2762561.8733032001</v>
      </c>
      <c r="L8" s="5">
        <v>0</v>
      </c>
      <c r="M8" s="5">
        <v>0</v>
      </c>
      <c r="N8" s="6">
        <v>23213625.305170521</v>
      </c>
      <c r="O8" s="6">
        <v>0</v>
      </c>
      <c r="P8" s="6">
        <v>0</v>
      </c>
      <c r="Q8" s="6">
        <v>-10580413.00810409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70358363.308842063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71370621.452558696</v>
      </c>
      <c r="J9" s="5">
        <v>4948610.1900452003</v>
      </c>
      <c r="K9" s="5">
        <v>2003072.3891403</v>
      </c>
      <c r="L9" s="5">
        <v>0</v>
      </c>
      <c r="M9" s="5">
        <v>0</v>
      </c>
      <c r="N9" s="6">
        <v>17430178.560363248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97375323.582707316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75108737.596491411</v>
      </c>
      <c r="J10" s="5">
        <v>9252802.1628958993</v>
      </c>
      <c r="K10" s="5">
        <v>3656285.6651583998</v>
      </c>
      <c r="L10" s="5">
        <v>0</v>
      </c>
      <c r="M10" s="5">
        <v>0</v>
      </c>
      <c r="N10" s="6">
        <v>32990619.301106207</v>
      </c>
      <c r="O10" s="6">
        <v>0</v>
      </c>
      <c r="P10" s="6">
        <v>0</v>
      </c>
      <c r="Q10" s="6">
        <v>10025221.038592281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132741504.8672681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5907230.1273198528</v>
      </c>
      <c r="J11" s="5">
        <v>507100.10859727999</v>
      </c>
      <c r="K11" s="5">
        <v>565714.3800905</v>
      </c>
      <c r="L11" s="5">
        <v>0</v>
      </c>
      <c r="M11" s="5">
        <v>0</v>
      </c>
      <c r="N11" s="6">
        <v>2074936.9547060162</v>
      </c>
      <c r="O11" s="6">
        <v>0</v>
      </c>
      <c r="P11" s="6">
        <v>0</v>
      </c>
      <c r="Q11" s="6">
        <v>1877688.6134485283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11066990.090538409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100095206.24825114</v>
      </c>
      <c r="J12" s="5">
        <v>15374021.312217001</v>
      </c>
      <c r="K12" s="5">
        <v>6306113.9909501998</v>
      </c>
      <c r="L12" s="5">
        <v>0</v>
      </c>
      <c r="M12" s="5">
        <v>0</v>
      </c>
      <c r="N12" s="6">
        <v>60535912.944888115</v>
      </c>
      <c r="O12" s="6">
        <v>0</v>
      </c>
      <c r="P12" s="6">
        <v>0</v>
      </c>
      <c r="Q12" s="6">
        <v>-5860047.0804447867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178935207.41586167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19258247.900096074</v>
      </c>
      <c r="J13" s="5">
        <v>1353418.479638</v>
      </c>
      <c r="K13" s="5">
        <v>710706.79638008995</v>
      </c>
      <c r="L13" s="5">
        <v>0</v>
      </c>
      <c r="M13" s="5">
        <v>0</v>
      </c>
      <c r="N13" s="6">
        <v>4407426.6495987941</v>
      </c>
      <c r="O13" s="6">
        <v>0</v>
      </c>
      <c r="P13" s="6">
        <v>0</v>
      </c>
      <c r="Q13" s="6">
        <v>10043197.192536511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36226849.018249467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120478114.35991143</v>
      </c>
      <c r="J14" s="5">
        <v>10219172.00905</v>
      </c>
      <c r="K14" s="5">
        <v>3928430.4253393998</v>
      </c>
      <c r="L14" s="5">
        <v>0</v>
      </c>
      <c r="M14" s="5">
        <v>0</v>
      </c>
      <c r="N14" s="6">
        <v>36181994.643649861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2566355.04</v>
      </c>
      <c r="V14" s="7">
        <f t="shared" si="0"/>
        <v>173374066.47795066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87210221.855333433</v>
      </c>
      <c r="J15" s="5">
        <v>3501008.5248869001</v>
      </c>
      <c r="K15" s="5">
        <v>1368906.4343890999</v>
      </c>
      <c r="L15" s="5">
        <v>0</v>
      </c>
      <c r="M15" s="5">
        <v>0</v>
      </c>
      <c r="N15" s="6">
        <v>16907948.382583417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1533487.14</v>
      </c>
      <c r="V15" s="7">
        <f t="shared" si="0"/>
        <v>110521572.33719285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84621820.768216446</v>
      </c>
      <c r="J16" s="5">
        <v>6873967.6832579002</v>
      </c>
      <c r="K16" s="5">
        <v>2152797.800905</v>
      </c>
      <c r="L16" s="5">
        <v>0</v>
      </c>
      <c r="M16" s="5">
        <v>0</v>
      </c>
      <c r="N16" s="6">
        <v>22970666.912507292</v>
      </c>
      <c r="O16" s="6">
        <v>0</v>
      </c>
      <c r="P16" s="6">
        <v>0</v>
      </c>
      <c r="Q16" s="6">
        <v>5509951.477791369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124029879.23903593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46122710.018435307</v>
      </c>
      <c r="J17" s="5">
        <v>3876838.8144796002</v>
      </c>
      <c r="K17" s="5">
        <v>1313093.7737557001</v>
      </c>
      <c r="L17" s="5">
        <v>0</v>
      </c>
      <c r="M17" s="5">
        <v>0</v>
      </c>
      <c r="N17" s="6">
        <v>15954924.797017124</v>
      </c>
      <c r="O17" s="6">
        <v>0</v>
      </c>
      <c r="P17" s="6">
        <v>0</v>
      </c>
      <c r="Q17" s="6">
        <v>4435200.9770057946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72738721.784335598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10808938.055595957</v>
      </c>
      <c r="J18" s="5">
        <v>373202.76018099999</v>
      </c>
      <c r="K18" s="5">
        <v>29485.031674207999</v>
      </c>
      <c r="L18" s="5">
        <v>0</v>
      </c>
      <c r="M18" s="5">
        <v>0</v>
      </c>
      <c r="N18" s="6">
        <v>5958254.1083125547</v>
      </c>
      <c r="O18" s="6">
        <v>0</v>
      </c>
      <c r="P18" s="6">
        <v>0</v>
      </c>
      <c r="Q18" s="6">
        <v>3568564.9164863788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20999444.872250099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766</v>
      </c>
      <c r="G19" s="5">
        <v>0</v>
      </c>
      <c r="H19" s="5">
        <v>0</v>
      </c>
      <c r="I19" s="5">
        <v>7331880.2960796151</v>
      </c>
      <c r="J19" s="5">
        <v>284913.60180995998</v>
      </c>
      <c r="K19" s="5">
        <v>48975.891402715002</v>
      </c>
      <c r="L19" s="5">
        <v>0</v>
      </c>
      <c r="M19" s="5">
        <v>0</v>
      </c>
      <c r="N19" s="6">
        <v>2481529.8114340743</v>
      </c>
      <c r="O19" s="6">
        <v>0</v>
      </c>
      <c r="P19" s="6">
        <v>0</v>
      </c>
      <c r="Q19" s="6">
        <v>-740903.52935727697</v>
      </c>
      <c r="R19" s="6">
        <v>0</v>
      </c>
      <c r="S19" s="6">
        <v>0</v>
      </c>
      <c r="T19" s="6">
        <v>0</v>
      </c>
      <c r="U19" s="6">
        <v>120460.68000000001</v>
      </c>
      <c r="V19" s="7">
        <f t="shared" si="0"/>
        <v>9526856.751369087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8257127.6845072443</v>
      </c>
      <c r="J20" s="5">
        <v>378080.45248868002</v>
      </c>
      <c r="K20" s="5">
        <v>62559.891402715002</v>
      </c>
      <c r="L20" s="5">
        <v>0</v>
      </c>
      <c r="M20" s="5">
        <v>0</v>
      </c>
      <c r="N20" s="6">
        <v>4666248.14102998</v>
      </c>
      <c r="O20" s="6">
        <v>0</v>
      </c>
      <c r="P20" s="6">
        <v>0</v>
      </c>
      <c r="Q20" s="6">
        <v>-2228787.4450419662</v>
      </c>
      <c r="R20" s="6">
        <v>0</v>
      </c>
      <c r="S20" s="6">
        <v>0</v>
      </c>
      <c r="T20" s="6">
        <v>0</v>
      </c>
      <c r="U20" s="6">
        <v>159502.32</v>
      </c>
      <c r="V20" s="7">
        <f t="shared" si="0"/>
        <v>11294731.044386655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766</v>
      </c>
      <c r="G21" s="5">
        <v>0</v>
      </c>
      <c r="H21" s="5">
        <v>0</v>
      </c>
      <c r="I21" s="5">
        <v>5399855.7783402344</v>
      </c>
      <c r="J21" s="5">
        <v>89267.909502262002</v>
      </c>
      <c r="K21" s="5">
        <v>18629.411764706001</v>
      </c>
      <c r="L21" s="5">
        <v>0</v>
      </c>
      <c r="M21" s="5">
        <v>0</v>
      </c>
      <c r="N21" s="6">
        <v>458165.00794946402</v>
      </c>
      <c r="O21" s="6">
        <v>0</v>
      </c>
      <c r="P21" s="6">
        <v>0</v>
      </c>
      <c r="Q21" s="6">
        <v>2401783.4987817835</v>
      </c>
      <c r="R21" s="6">
        <v>0</v>
      </c>
      <c r="S21" s="6">
        <v>0</v>
      </c>
      <c r="T21" s="6">
        <v>0</v>
      </c>
      <c r="U21" s="6">
        <v>53765.279999999999</v>
      </c>
      <c r="V21" s="7">
        <f t="shared" si="0"/>
        <v>8421466.88633845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9863183.441289492</v>
      </c>
      <c r="J22" s="5">
        <v>404801.04072398</v>
      </c>
      <c r="K22" s="5">
        <v>95786.950226244997</v>
      </c>
      <c r="L22" s="5">
        <v>0</v>
      </c>
      <c r="M22" s="5">
        <v>0</v>
      </c>
      <c r="N22" s="6">
        <v>5154747.6098792609</v>
      </c>
      <c r="O22" s="6">
        <v>0</v>
      </c>
      <c r="P22" s="6">
        <v>0</v>
      </c>
      <c r="Q22" s="6">
        <v>4147852.8352678381</v>
      </c>
      <c r="R22" s="6">
        <v>0</v>
      </c>
      <c r="S22" s="6">
        <v>0</v>
      </c>
      <c r="T22" s="6">
        <v>0</v>
      </c>
      <c r="U22" s="6">
        <v>324000</v>
      </c>
      <c r="V22" s="7">
        <f t="shared" si="0"/>
        <v>19990371.877386816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2783025.618134039</v>
      </c>
      <c r="J23" s="5">
        <v>357516.28959275997</v>
      </c>
      <c r="K23" s="5">
        <v>141840.36199095001</v>
      </c>
      <c r="L23" s="5">
        <v>0</v>
      </c>
      <c r="M23" s="5">
        <v>0</v>
      </c>
      <c r="N23" s="6">
        <v>1383660.9713786149</v>
      </c>
      <c r="O23" s="6">
        <v>0</v>
      </c>
      <c r="P23" s="6">
        <v>0</v>
      </c>
      <c r="Q23" s="6">
        <v>200599.12980543915</v>
      </c>
      <c r="R23" s="6">
        <v>0</v>
      </c>
      <c r="S23" s="6">
        <v>0</v>
      </c>
      <c r="T23" s="6">
        <v>0</v>
      </c>
      <c r="U23" s="6">
        <v>67056.216150050153</v>
      </c>
      <c r="V23" s="7">
        <f t="shared" si="0"/>
        <v>4933698.5870518535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6255455.9378830101</v>
      </c>
      <c r="J24" s="5">
        <v>718286.91402714001</v>
      </c>
      <c r="K24" s="5">
        <v>228866.50678733</v>
      </c>
      <c r="L24" s="5">
        <v>0</v>
      </c>
      <c r="M24" s="5">
        <v>0</v>
      </c>
      <c r="N24" s="6">
        <v>2830984.2940305267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150723.44384994986</v>
      </c>
      <c r="V24" s="7">
        <f t="shared" si="0"/>
        <v>10184317.096577955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41939167.73250939</v>
      </c>
      <c r="J25" s="5">
        <v>3329655.2488687998</v>
      </c>
      <c r="K25" s="5">
        <v>1661148.2986425001</v>
      </c>
      <c r="L25" s="5">
        <v>0</v>
      </c>
      <c r="M25" s="5">
        <v>0</v>
      </c>
      <c r="N25" s="6">
        <v>12976926.229248257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942607.21564618719</v>
      </c>
      <c r="V25" s="7">
        <f t="shared" si="0"/>
        <v>60849504.724915132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7294950.6811824702</v>
      </c>
      <c r="J26" s="5">
        <v>509136.30769231002</v>
      </c>
      <c r="K26" s="5">
        <v>179753.50226243999</v>
      </c>
      <c r="L26" s="5">
        <v>0</v>
      </c>
      <c r="M26" s="5">
        <v>0</v>
      </c>
      <c r="N26" s="6">
        <v>2177985.4974158178</v>
      </c>
      <c r="O26" s="6">
        <v>0</v>
      </c>
      <c r="P26" s="6">
        <v>0</v>
      </c>
      <c r="Q26" s="6">
        <v>1188722.1072945558</v>
      </c>
      <c r="R26" s="6">
        <v>0</v>
      </c>
      <c r="S26" s="6">
        <v>0</v>
      </c>
      <c r="T26" s="6">
        <v>0</v>
      </c>
      <c r="U26" s="6">
        <v>163958.2643538127</v>
      </c>
      <c r="V26" s="7">
        <f t="shared" si="0"/>
        <v>11514506.360201407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6414470.0828241706</v>
      </c>
      <c r="J27" s="5">
        <v>311925.14932127</v>
      </c>
      <c r="K27" s="5">
        <v>114950.77828054001</v>
      </c>
      <c r="L27" s="5">
        <v>0</v>
      </c>
      <c r="M27" s="5">
        <v>0</v>
      </c>
      <c r="N27" s="6">
        <v>448914.05279779516</v>
      </c>
      <c r="O27" s="6">
        <v>0</v>
      </c>
      <c r="P27" s="6">
        <v>0</v>
      </c>
      <c r="Q27" s="6">
        <v>-200668.79604284701</v>
      </c>
      <c r="R27" s="6">
        <v>0</v>
      </c>
      <c r="S27" s="6">
        <v>0</v>
      </c>
      <c r="T27" s="6">
        <v>0</v>
      </c>
      <c r="U27" s="6">
        <v>189906.83341574171</v>
      </c>
      <c r="V27" s="7">
        <f t="shared" si="0"/>
        <v>7279498.100596671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9212110.1805923842</v>
      </c>
      <c r="J28" s="5">
        <v>603478.58823529002</v>
      </c>
      <c r="K28" s="5">
        <v>251367.82805429999</v>
      </c>
      <c r="L28" s="5">
        <v>0</v>
      </c>
      <c r="M28" s="5">
        <v>0</v>
      </c>
      <c r="N28" s="6">
        <v>3360022.1686684736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272733.78016956465</v>
      </c>
      <c r="V28" s="7">
        <f t="shared" si="0"/>
        <v>13699712.545720013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11545233.231706843</v>
      </c>
      <c r="J29" s="5">
        <v>1851147.3665157999</v>
      </c>
      <c r="K29" s="5">
        <v>533857.42986425001</v>
      </c>
      <c r="L29" s="5">
        <v>0</v>
      </c>
      <c r="M29" s="5">
        <v>0</v>
      </c>
      <c r="N29" s="6">
        <v>6426784.3286306169</v>
      </c>
      <c r="O29" s="6">
        <v>0</v>
      </c>
      <c r="P29" s="6">
        <v>0</v>
      </c>
      <c r="Q29" s="6">
        <v>-3656716.4572436404</v>
      </c>
      <c r="R29" s="6">
        <v>0</v>
      </c>
      <c r="S29" s="6">
        <v>0</v>
      </c>
      <c r="T29" s="6">
        <v>0</v>
      </c>
      <c r="U29" s="6">
        <v>341808.2329124079</v>
      </c>
      <c r="V29" s="7">
        <f t="shared" si="0"/>
        <v>17042114.132386278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5557168.4209946208</v>
      </c>
      <c r="J30" s="5">
        <v>268749.72850679001</v>
      </c>
      <c r="K30" s="5">
        <v>96517.447963801998</v>
      </c>
      <c r="L30" s="5">
        <v>0</v>
      </c>
      <c r="M30" s="5">
        <v>0</v>
      </c>
      <c r="N30" s="6">
        <v>658966.27221413061</v>
      </c>
      <c r="O30" s="6">
        <v>0</v>
      </c>
      <c r="P30" s="6">
        <v>0</v>
      </c>
      <c r="Q30" s="6">
        <v>-668618.13367631368</v>
      </c>
      <c r="R30" s="6">
        <v>0</v>
      </c>
      <c r="S30" s="6">
        <v>0</v>
      </c>
      <c r="T30" s="6">
        <v>0</v>
      </c>
      <c r="U30" s="6">
        <v>164525.55611957857</v>
      </c>
      <c r="V30" s="7">
        <f t="shared" si="0"/>
        <v>6077309.292122609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7151189.0004483648</v>
      </c>
      <c r="J31" s="5">
        <v>1703886.0542985999</v>
      </c>
      <c r="K31" s="5">
        <v>667400.05429864</v>
      </c>
      <c r="L31" s="5">
        <v>0</v>
      </c>
      <c r="M31" s="5">
        <v>0</v>
      </c>
      <c r="N31" s="6">
        <v>13139263.837426338</v>
      </c>
      <c r="O31" s="6">
        <v>0</v>
      </c>
      <c r="P31" s="6">
        <v>0</v>
      </c>
      <c r="Q31" s="6">
        <v>7658648.8327915445</v>
      </c>
      <c r="R31" s="6">
        <v>0</v>
      </c>
      <c r="S31" s="6">
        <v>0</v>
      </c>
      <c r="T31" s="6">
        <v>0</v>
      </c>
      <c r="U31" s="6">
        <v>211718.13738270706</v>
      </c>
      <c r="V31" s="7">
        <f t="shared" si="0"/>
        <v>30532105.916646197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219880914.02996203</v>
      </c>
      <c r="J32" s="5">
        <v>20641362.072397999</v>
      </c>
      <c r="K32" s="5">
        <v>7444403.3212670004</v>
      </c>
      <c r="L32" s="5">
        <v>0</v>
      </c>
      <c r="M32" s="5">
        <v>0</v>
      </c>
      <c r="N32" s="6">
        <v>89469273.391140386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5625377.8200000003</v>
      </c>
      <c r="V32" s="7">
        <f t="shared" si="0"/>
        <v>343061330.63476741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11944697.82565441</v>
      </c>
      <c r="J33" s="5">
        <v>399228.46153847</v>
      </c>
      <c r="K33" s="5">
        <v>83347.936651583994</v>
      </c>
      <c r="L33" s="5">
        <v>0</v>
      </c>
      <c r="M33" s="5">
        <v>0</v>
      </c>
      <c r="N33" s="6">
        <v>6308065.6570244133</v>
      </c>
      <c r="O33" s="6">
        <v>0</v>
      </c>
      <c r="P33" s="6">
        <v>0</v>
      </c>
      <c r="Q33" s="6">
        <v>-916706.82198890985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18034633.058879964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151715833.08280563</v>
      </c>
      <c r="J34" s="5">
        <v>10338131.384615</v>
      </c>
      <c r="K34" s="5">
        <v>3398292.5429864</v>
      </c>
      <c r="L34" s="5">
        <v>0</v>
      </c>
      <c r="M34" s="5">
        <v>0</v>
      </c>
      <c r="N34" s="6">
        <v>67429829.843410999</v>
      </c>
      <c r="O34" s="6">
        <v>0</v>
      </c>
      <c r="P34" s="6">
        <v>0</v>
      </c>
      <c r="Q34" s="6">
        <v>-20715024.745828252</v>
      </c>
      <c r="R34" s="6">
        <v>0</v>
      </c>
      <c r="S34" s="6">
        <v>0</v>
      </c>
      <c r="T34" s="6">
        <v>0</v>
      </c>
      <c r="U34" s="6">
        <v>3385821.96</v>
      </c>
      <c r="V34" s="7">
        <f t="shared" si="0"/>
        <v>215552884.0679898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11414418.843698131</v>
      </c>
      <c r="J35" s="5">
        <v>1023705.5565610999</v>
      </c>
      <c r="K35" s="5">
        <v>291743.27601809998</v>
      </c>
      <c r="L35" s="5">
        <v>0</v>
      </c>
      <c r="M35" s="5">
        <v>0</v>
      </c>
      <c r="N35" s="6">
        <v>3019485.0611799629</v>
      </c>
      <c r="O35" s="6">
        <v>0</v>
      </c>
      <c r="P35" s="6">
        <v>0</v>
      </c>
      <c r="Q35" s="6">
        <v>3095734.3565186784</v>
      </c>
      <c r="R35" s="6">
        <v>0</v>
      </c>
      <c r="S35" s="6">
        <v>0</v>
      </c>
      <c r="T35" s="6">
        <v>0</v>
      </c>
      <c r="U35" s="6">
        <v>197286.22187368476</v>
      </c>
      <c r="V35" s="7">
        <f t="shared" si="0"/>
        <v>19042373.315849658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23879914.570867471</v>
      </c>
      <c r="J36" s="5">
        <v>2131827.9276017998</v>
      </c>
      <c r="K36" s="5">
        <v>664271.95475112996</v>
      </c>
      <c r="L36" s="5">
        <v>0</v>
      </c>
      <c r="M36" s="5">
        <v>0</v>
      </c>
      <c r="N36" s="6">
        <v>7131051.3583395584</v>
      </c>
      <c r="O36" s="6">
        <v>0</v>
      </c>
      <c r="P36" s="6">
        <v>0</v>
      </c>
      <c r="Q36" s="6">
        <v>-5421089.8273611059</v>
      </c>
      <c r="R36" s="6">
        <v>0</v>
      </c>
      <c r="S36" s="6">
        <v>0</v>
      </c>
      <c r="T36" s="6">
        <v>0</v>
      </c>
      <c r="U36" s="6">
        <v>451213.09812631522</v>
      </c>
      <c r="V36" s="7">
        <f t="shared" si="0"/>
        <v>28837189.082325168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36799451.42449826</v>
      </c>
      <c r="J37" s="5">
        <v>4222925.6832579002</v>
      </c>
      <c r="K37" s="5">
        <v>1414844.3348415999</v>
      </c>
      <c r="L37" s="5">
        <v>0</v>
      </c>
      <c r="M37" s="5">
        <v>0</v>
      </c>
      <c r="N37" s="6">
        <v>14030097.998722868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57205319.441320628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37889475.92679093</v>
      </c>
      <c r="J38" s="5">
        <v>2303584.5248869001</v>
      </c>
      <c r="K38" s="5">
        <v>924705.76470587996</v>
      </c>
      <c r="L38" s="5">
        <v>0</v>
      </c>
      <c r="M38" s="5">
        <v>0</v>
      </c>
      <c r="N38" s="6">
        <v>9129279.7011819538</v>
      </c>
      <c r="O38" s="6">
        <v>0</v>
      </c>
      <c r="P38" s="6">
        <v>0</v>
      </c>
      <c r="Q38" s="6">
        <v>-4704086.4218115266</v>
      </c>
      <c r="R38" s="6">
        <v>0</v>
      </c>
      <c r="S38" s="6">
        <v>0</v>
      </c>
      <c r="T38" s="6">
        <v>0</v>
      </c>
      <c r="U38" s="6">
        <v>832956.29204016377</v>
      </c>
      <c r="V38" s="7">
        <f t="shared" si="0"/>
        <v>46375915.787794299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21662216.679602906</v>
      </c>
      <c r="J39" s="5">
        <v>1992717.9185520001</v>
      </c>
      <c r="K39" s="5">
        <v>739844.82352940994</v>
      </c>
      <c r="L39" s="5">
        <v>0</v>
      </c>
      <c r="M39" s="5">
        <v>0</v>
      </c>
      <c r="N39" s="6">
        <v>9385121.6167317629</v>
      </c>
      <c r="O39" s="6">
        <v>0</v>
      </c>
      <c r="P39" s="6">
        <v>0</v>
      </c>
      <c r="Q39" s="6">
        <v>5827745.5707126716</v>
      </c>
      <c r="R39" s="6">
        <v>0</v>
      </c>
      <c r="S39" s="6">
        <v>0</v>
      </c>
      <c r="T39" s="6">
        <v>0</v>
      </c>
      <c r="U39" s="6">
        <v>444105.30697273236</v>
      </c>
      <c r="V39" s="7">
        <f t="shared" si="0"/>
        <v>40051751.916101485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22871364.424264006</v>
      </c>
      <c r="J40" s="5">
        <v>2052159.4117647</v>
      </c>
      <c r="K40" s="5">
        <v>837268.60633483995</v>
      </c>
      <c r="L40" s="5">
        <v>0</v>
      </c>
      <c r="M40" s="5">
        <v>0</v>
      </c>
      <c r="N40" s="6">
        <v>7992560.0028289547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468894.50275359297</v>
      </c>
      <c r="V40" s="7">
        <f t="shared" si="0"/>
        <v>34222246.947946094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22631263.596009169</v>
      </c>
      <c r="J41" s="5">
        <v>1160416.6877828001</v>
      </c>
      <c r="K41" s="5">
        <v>377145.90045249002</v>
      </c>
      <c r="L41" s="5">
        <v>0</v>
      </c>
      <c r="M41" s="5">
        <v>0</v>
      </c>
      <c r="N41" s="6">
        <v>5098487.6918020453</v>
      </c>
      <c r="O41" s="6">
        <v>0</v>
      </c>
      <c r="P41" s="6">
        <v>0</v>
      </c>
      <c r="Q41" s="6">
        <v>-1017729.8277863626</v>
      </c>
      <c r="R41" s="6">
        <v>0</v>
      </c>
      <c r="S41" s="6">
        <v>0</v>
      </c>
      <c r="T41" s="6">
        <v>0</v>
      </c>
      <c r="U41" s="6">
        <v>475131.88334977353</v>
      </c>
      <c r="V41" s="7">
        <f t="shared" si="0"/>
        <v>28724715.931609917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21268535.792052373</v>
      </c>
      <c r="J42" s="5">
        <v>1924783.0950225999</v>
      </c>
      <c r="K42" s="5">
        <v>826205.20361991005</v>
      </c>
      <c r="L42" s="5">
        <v>0</v>
      </c>
      <c r="M42" s="5">
        <v>0</v>
      </c>
      <c r="N42" s="6">
        <v>6588951.7863299083</v>
      </c>
      <c r="O42" s="6">
        <v>0</v>
      </c>
      <c r="P42" s="6">
        <v>0</v>
      </c>
      <c r="Q42" s="6">
        <v>5374463.6961571425</v>
      </c>
      <c r="R42" s="6">
        <v>0</v>
      </c>
      <c r="S42" s="6">
        <v>0</v>
      </c>
      <c r="T42" s="6">
        <v>0</v>
      </c>
      <c r="U42" s="6">
        <v>436034.30602205155</v>
      </c>
      <c r="V42" s="7">
        <f t="shared" si="0"/>
        <v>36418973.879203983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19399877.428936675</v>
      </c>
      <c r="J43" s="5">
        <v>1508146.760181</v>
      </c>
      <c r="K43" s="5">
        <v>467467.06787329999</v>
      </c>
      <c r="L43" s="5">
        <v>0</v>
      </c>
      <c r="M43" s="5">
        <v>0</v>
      </c>
      <c r="N43" s="6">
        <v>5227906.6825966397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397724.2333155924</v>
      </c>
      <c r="V43" s="7">
        <f t="shared" si="0"/>
        <v>27001122.172903202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17305299.749881335</v>
      </c>
      <c r="J44" s="5">
        <v>490017.87330317002</v>
      </c>
      <c r="K44" s="5">
        <v>122149.80995475</v>
      </c>
      <c r="L44" s="5">
        <v>0</v>
      </c>
      <c r="M44" s="5">
        <v>0</v>
      </c>
      <c r="N44" s="6">
        <v>1677310.2864885502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354782.50316426432</v>
      </c>
      <c r="V44" s="7">
        <f t="shared" si="0"/>
        <v>19949560.222792074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16246625.056234684</v>
      </c>
      <c r="J45" s="5">
        <v>1248185.9276018001</v>
      </c>
      <c r="K45" s="5">
        <v>467955.87330317002</v>
      </c>
      <c r="L45" s="5">
        <v>0</v>
      </c>
      <c r="M45" s="5">
        <v>0</v>
      </c>
      <c r="N45" s="6">
        <v>5729528.9850694509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333078.21238182968</v>
      </c>
      <c r="V45" s="7">
        <f t="shared" si="0"/>
        <v>24025374.054590933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70048274.289257228</v>
      </c>
      <c r="J46" s="5">
        <v>6991508.4615385002</v>
      </c>
      <c r="K46" s="5">
        <v>1381536.9954750999</v>
      </c>
      <c r="L46" s="5">
        <v>0</v>
      </c>
      <c r="M46" s="5">
        <v>0</v>
      </c>
      <c r="N46" s="6">
        <v>38106228.803032823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2058111</v>
      </c>
      <c r="V46" s="7">
        <f t="shared" si="0"/>
        <v>118585659.54930365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131661456.24808581</v>
      </c>
      <c r="J47" s="5">
        <v>10229396.108596999</v>
      </c>
      <c r="K47" s="5">
        <v>3179516.3800905002</v>
      </c>
      <c r="L47" s="5">
        <v>0</v>
      </c>
      <c r="M47" s="5">
        <v>0</v>
      </c>
      <c r="N47" s="6">
        <v>43327602.687592901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2340356.94</v>
      </c>
      <c r="V47" s="7">
        <f t="shared" si="0"/>
        <v>190738328.3643662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12355757.608845513</v>
      </c>
      <c r="J48" s="5">
        <v>251112.44343891001</v>
      </c>
      <c r="K48" s="5">
        <v>55944.497737557002</v>
      </c>
      <c r="L48" s="5">
        <v>0</v>
      </c>
      <c r="M48" s="5">
        <v>0</v>
      </c>
      <c r="N48" s="6">
        <v>810230.73915522895</v>
      </c>
      <c r="O48" s="6">
        <v>0</v>
      </c>
      <c r="P48" s="6">
        <v>0</v>
      </c>
      <c r="Q48" s="6">
        <v>1066491.5557134207</v>
      </c>
      <c r="R48" s="6">
        <v>0</v>
      </c>
      <c r="S48" s="6">
        <v>0</v>
      </c>
      <c r="T48" s="6">
        <v>0</v>
      </c>
      <c r="U48" s="6">
        <v>254871.36000000002</v>
      </c>
      <c r="V48" s="7">
        <f t="shared" si="0"/>
        <v>14794408.204890629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45129129.823515162</v>
      </c>
      <c r="J49" s="5">
        <v>5393971.5837104004</v>
      </c>
      <c r="K49" s="5">
        <v>2081918.6696833</v>
      </c>
      <c r="L49" s="5">
        <v>0</v>
      </c>
      <c r="M49" s="5">
        <v>0</v>
      </c>
      <c r="N49" s="6">
        <v>17664825.312806368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1061605.98</v>
      </c>
      <c r="V49" s="7">
        <f t="shared" si="0"/>
        <v>71331451.369715229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135262658.6852268</v>
      </c>
      <c r="J50" s="5">
        <v>16447546.235293999</v>
      </c>
      <c r="K50" s="5">
        <v>6086048.8687782995</v>
      </c>
      <c r="L50" s="5">
        <v>0</v>
      </c>
      <c r="M50" s="5">
        <v>0</v>
      </c>
      <c r="N50" s="6">
        <v>54922609.407939248</v>
      </c>
      <c r="O50" s="6">
        <v>0</v>
      </c>
      <c r="P50" s="6">
        <v>0</v>
      </c>
      <c r="Q50" s="6">
        <v>-46059089.228874624</v>
      </c>
      <c r="R50" s="6">
        <v>0</v>
      </c>
      <c r="S50" s="6">
        <v>0</v>
      </c>
      <c r="T50" s="6">
        <v>0</v>
      </c>
      <c r="U50" s="6">
        <v>2268227.3400000003</v>
      </c>
      <c r="V50" s="7">
        <f t="shared" si="0"/>
        <v>168928001.30836371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104510941.84395504</v>
      </c>
      <c r="J51" s="5">
        <v>9168486.4615384992</v>
      </c>
      <c r="K51" s="5">
        <v>2880601.1945700999</v>
      </c>
      <c r="L51" s="5">
        <v>0</v>
      </c>
      <c r="M51" s="5">
        <v>0</v>
      </c>
      <c r="N51" s="6">
        <v>38203028.828626916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2062526.9400000002</v>
      </c>
      <c r="V51" s="7">
        <f t="shared" si="0"/>
        <v>156825585.26869053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161158317.21394479</v>
      </c>
      <c r="J52" s="5">
        <v>10350047.140271001</v>
      </c>
      <c r="K52" s="5">
        <v>4523259.1945701996</v>
      </c>
      <c r="L52" s="5">
        <v>0</v>
      </c>
      <c r="M52" s="5">
        <v>0</v>
      </c>
      <c r="N52" s="6">
        <v>44441219.605334155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223838843.15412018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65249092.413513057</v>
      </c>
      <c r="J53" s="5">
        <v>4834813.0859727999</v>
      </c>
      <c r="K53" s="5">
        <v>2856603.4570136</v>
      </c>
      <c r="L53" s="5">
        <v>0</v>
      </c>
      <c r="M53" s="5">
        <v>0</v>
      </c>
      <c r="N53" s="6">
        <v>25092660.279286623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1711949.7600000002</v>
      </c>
      <c r="V53" s="7">
        <f t="shared" si="0"/>
        <v>99745118.995786086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125621738.67895123</v>
      </c>
      <c r="J54" s="5">
        <v>11837932.262443</v>
      </c>
      <c r="K54" s="5">
        <v>4518064.2262442997</v>
      </c>
      <c r="L54" s="5">
        <v>0</v>
      </c>
      <c r="M54" s="5">
        <v>0</v>
      </c>
      <c r="N54" s="6">
        <v>56475083.18346037</v>
      </c>
      <c r="O54" s="6">
        <v>0</v>
      </c>
      <c r="P54" s="6">
        <v>0</v>
      </c>
      <c r="Q54" s="6">
        <v>-7284646.7089815252</v>
      </c>
      <c r="R54" s="6">
        <v>0</v>
      </c>
      <c r="S54" s="6">
        <v>0</v>
      </c>
      <c r="T54" s="6">
        <v>0</v>
      </c>
      <c r="U54" s="6">
        <v>2439969.0759746386</v>
      </c>
      <c r="V54" s="7">
        <f t="shared" si="0"/>
        <v>193608140.71809202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16339410.84602847</v>
      </c>
      <c r="J55" s="5">
        <v>1133650.7511312</v>
      </c>
      <c r="K55" s="5">
        <v>531366.00904976996</v>
      </c>
      <c r="L55" s="5">
        <v>0</v>
      </c>
      <c r="M55" s="5">
        <v>0</v>
      </c>
      <c r="N55" s="6">
        <v>5020181.8616347946</v>
      </c>
      <c r="O55" s="6">
        <v>0</v>
      </c>
      <c r="P55" s="6">
        <v>0</v>
      </c>
      <c r="Q55" s="6">
        <v>-651262.9696366326</v>
      </c>
      <c r="R55" s="6">
        <v>0</v>
      </c>
      <c r="S55" s="6">
        <v>0</v>
      </c>
      <c r="T55" s="6">
        <v>0</v>
      </c>
      <c r="U55" s="6">
        <v>317362.72402536147</v>
      </c>
      <c r="V55" s="7">
        <f t="shared" si="0"/>
        <v>22690709.22223296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342780410.5086574</v>
      </c>
      <c r="J56" s="5">
        <v>24113337.031674001</v>
      </c>
      <c r="K56" s="5">
        <v>10559906.515837001</v>
      </c>
      <c r="L56" s="5">
        <v>0</v>
      </c>
      <c r="M56" s="5">
        <v>0</v>
      </c>
      <c r="N56" s="6">
        <v>140202770.00142476</v>
      </c>
      <c r="O56" s="6">
        <v>0</v>
      </c>
      <c r="P56" s="6">
        <v>0</v>
      </c>
      <c r="Q56" s="6">
        <v>-364891.4179148078</v>
      </c>
      <c r="R56" s="6">
        <v>0</v>
      </c>
      <c r="S56" s="6">
        <v>0</v>
      </c>
      <c r="T56" s="6">
        <v>0</v>
      </c>
      <c r="U56" s="6">
        <v>6178951.620000001</v>
      </c>
      <c r="V56" s="7">
        <f t="shared" si="0"/>
        <v>523470484.25967842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50665135.962285183</v>
      </c>
      <c r="J57" s="5">
        <v>3483259.6380091002</v>
      </c>
      <c r="K57" s="5">
        <v>782791.82805430004</v>
      </c>
      <c r="L57" s="5">
        <v>0</v>
      </c>
      <c r="M57" s="5">
        <v>0</v>
      </c>
      <c r="N57" s="6">
        <v>19554829.148384757</v>
      </c>
      <c r="O57" s="6">
        <v>0</v>
      </c>
      <c r="P57" s="6">
        <v>0</v>
      </c>
      <c r="Q57" s="6">
        <v>2486283.5709906667</v>
      </c>
      <c r="R57" s="6">
        <v>4110771.2731064046</v>
      </c>
      <c r="S57" s="6">
        <v>0</v>
      </c>
      <c r="T57" s="6">
        <v>0</v>
      </c>
      <c r="U57" s="6">
        <v>1174626</v>
      </c>
      <c r="V57" s="7">
        <f t="shared" si="0"/>
        <v>82257697.420830429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228901133.19946831</v>
      </c>
      <c r="J58" s="5">
        <v>19196206.823529001</v>
      </c>
      <c r="K58" s="5">
        <v>3565809.8461539</v>
      </c>
      <c r="L58" s="5">
        <v>0</v>
      </c>
      <c r="M58" s="5">
        <v>0</v>
      </c>
      <c r="N58" s="6">
        <v>118394978.80650394</v>
      </c>
      <c r="O58" s="6">
        <v>0</v>
      </c>
      <c r="P58" s="6">
        <v>0</v>
      </c>
      <c r="Q58" s="6">
        <v>-3224578.0446864069</v>
      </c>
      <c r="R58" s="6">
        <v>20067614.161115959</v>
      </c>
      <c r="S58" s="6">
        <v>0</v>
      </c>
      <c r="T58" s="6">
        <v>0</v>
      </c>
      <c r="U58" s="6">
        <v>5003386.3645654442</v>
      </c>
      <c r="V58" s="7">
        <f t="shared" si="0"/>
        <v>391904551.15665019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9944089.6048091874</v>
      </c>
      <c r="J59" s="5">
        <v>552656.84162895998</v>
      </c>
      <c r="K59" s="5">
        <v>139942.28959276</v>
      </c>
      <c r="L59" s="5">
        <v>0</v>
      </c>
      <c r="M59" s="5">
        <v>0</v>
      </c>
      <c r="N59" s="6">
        <v>3373478.3611668232</v>
      </c>
      <c r="O59" s="6">
        <v>0</v>
      </c>
      <c r="P59" s="6">
        <v>0</v>
      </c>
      <c r="Q59" s="6">
        <v>806108.97046474367</v>
      </c>
      <c r="R59" s="6">
        <v>871791.89802865707</v>
      </c>
      <c r="S59" s="6">
        <v>0</v>
      </c>
      <c r="T59" s="6">
        <v>0</v>
      </c>
      <c r="U59" s="6">
        <v>217360.75152307213</v>
      </c>
      <c r="V59" s="7">
        <f t="shared" si="0"/>
        <v>15905428.717214203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9427513.5214424748</v>
      </c>
      <c r="J60" s="5">
        <v>637199.14027149999</v>
      </c>
      <c r="K60" s="5">
        <v>200452.85067873</v>
      </c>
      <c r="L60" s="5">
        <v>0</v>
      </c>
      <c r="M60" s="5">
        <v>0</v>
      </c>
      <c r="N60" s="6">
        <v>4996543.5166054796</v>
      </c>
      <c r="O60" s="6">
        <v>0</v>
      </c>
      <c r="P60" s="6">
        <v>0</v>
      </c>
      <c r="Q60" s="6">
        <v>0</v>
      </c>
      <c r="R60" s="6">
        <v>826504.00722197327</v>
      </c>
      <c r="S60" s="6">
        <v>0</v>
      </c>
      <c r="T60" s="6">
        <v>0</v>
      </c>
      <c r="U60" s="6">
        <v>206069.28391148394</v>
      </c>
      <c r="V60" s="7">
        <f t="shared" si="0"/>
        <v>16294282.320131641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83452156.752442986</v>
      </c>
      <c r="J61" s="5">
        <v>3917991.1764706001</v>
      </c>
      <c r="K61" s="5">
        <v>1072766.1357466001</v>
      </c>
      <c r="L61" s="5">
        <v>0</v>
      </c>
      <c r="M61" s="5">
        <v>0</v>
      </c>
      <c r="N61" s="6">
        <v>25820978.528085627</v>
      </c>
      <c r="O61" s="6">
        <v>0</v>
      </c>
      <c r="P61" s="6">
        <v>0</v>
      </c>
      <c r="Q61" s="6">
        <v>-1014038.503722257</v>
      </c>
      <c r="R61" s="6">
        <v>7278749.9818724282</v>
      </c>
      <c r="S61" s="6">
        <v>0</v>
      </c>
      <c r="T61" s="6">
        <v>0</v>
      </c>
      <c r="U61" s="6">
        <v>1573015.1552953813</v>
      </c>
      <c r="V61" s="7">
        <f t="shared" si="0"/>
        <v>122101619.22619137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50734821.600380257</v>
      </c>
      <c r="J62" s="5">
        <v>3916545.6651583998</v>
      </c>
      <c r="K62" s="5">
        <v>1068267.4841628999</v>
      </c>
      <c r="L62" s="5">
        <v>0</v>
      </c>
      <c r="M62" s="5">
        <v>0</v>
      </c>
      <c r="N62" s="6">
        <v>23188530.04599154</v>
      </c>
      <c r="O62" s="6">
        <v>0</v>
      </c>
      <c r="P62" s="6">
        <v>0</v>
      </c>
      <c r="Q62" s="6">
        <v>-6403689.3453205358</v>
      </c>
      <c r="R62" s="6">
        <v>4425123.2823081985</v>
      </c>
      <c r="S62" s="6">
        <v>0</v>
      </c>
      <c r="T62" s="6">
        <v>0</v>
      </c>
      <c r="U62" s="6">
        <v>956316.12632071786</v>
      </c>
      <c r="V62" s="7">
        <f t="shared" si="0"/>
        <v>77885914.859001487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57182221.760845885</v>
      </c>
      <c r="J63" s="5">
        <v>4341731.7285067998</v>
      </c>
      <c r="K63" s="5">
        <v>1238777.1945700999</v>
      </c>
      <c r="L63" s="5">
        <v>0</v>
      </c>
      <c r="M63" s="5">
        <v>0</v>
      </c>
      <c r="N63" s="6">
        <v>25017220.8001111</v>
      </c>
      <c r="O63" s="6">
        <v>0</v>
      </c>
      <c r="P63" s="6">
        <v>0</v>
      </c>
      <c r="Q63" s="6">
        <v>0</v>
      </c>
      <c r="R63" s="6">
        <v>4987469.6089624781</v>
      </c>
      <c r="S63" s="6">
        <v>0</v>
      </c>
      <c r="T63" s="6">
        <v>0</v>
      </c>
      <c r="U63" s="6">
        <v>1077845.138383901</v>
      </c>
      <c r="V63" s="7">
        <f t="shared" si="0"/>
        <v>93845266.231380254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11695119.21479423</v>
      </c>
      <c r="J64" s="5">
        <v>494173.00452487997</v>
      </c>
      <c r="K64" s="5">
        <v>132146.16289593</v>
      </c>
      <c r="L64" s="5">
        <v>0</v>
      </c>
      <c r="M64" s="5">
        <v>0</v>
      </c>
      <c r="N64" s="6">
        <v>3132637.9927010741</v>
      </c>
      <c r="O64" s="6">
        <v>0</v>
      </c>
      <c r="P64" s="6">
        <v>0</v>
      </c>
      <c r="Q64" s="6">
        <v>-871969.49595008825</v>
      </c>
      <c r="R64" s="6">
        <v>1054911.8417590824</v>
      </c>
      <c r="S64" s="6">
        <v>0</v>
      </c>
      <c r="T64" s="6">
        <v>0</v>
      </c>
      <c r="U64" s="6">
        <v>247992.1895428969</v>
      </c>
      <c r="V64" s="7">
        <f t="shared" si="0"/>
        <v>15885010.910268003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148348276.77913499</v>
      </c>
      <c r="J65" s="5">
        <v>11217579.058824001</v>
      </c>
      <c r="K65" s="5">
        <v>2702489.8190044998</v>
      </c>
      <c r="L65" s="5">
        <v>0</v>
      </c>
      <c r="M65" s="5">
        <v>0</v>
      </c>
      <c r="N65" s="6">
        <v>69410500.828252241</v>
      </c>
      <c r="O65" s="6">
        <v>0</v>
      </c>
      <c r="P65" s="6">
        <v>0</v>
      </c>
      <c r="Q65" s="6">
        <v>0</v>
      </c>
      <c r="R65" s="6">
        <v>13156147.136897868</v>
      </c>
      <c r="S65" s="6">
        <v>0</v>
      </c>
      <c r="T65" s="6">
        <v>0</v>
      </c>
      <c r="U65" s="6">
        <v>3092790.890457103</v>
      </c>
      <c r="V65" s="7">
        <f t="shared" si="0"/>
        <v>247927784.51257068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30191937.099199217</v>
      </c>
      <c r="J66" s="5">
        <v>2187099.4389140001</v>
      </c>
      <c r="K66" s="5">
        <v>542693.63800905005</v>
      </c>
      <c r="L66" s="5">
        <v>0</v>
      </c>
      <c r="M66" s="5">
        <v>0</v>
      </c>
      <c r="N66" s="6">
        <v>12623288.685043832</v>
      </c>
      <c r="O66" s="6">
        <v>0</v>
      </c>
      <c r="P66" s="6">
        <v>0</v>
      </c>
      <c r="Q66" s="6">
        <v>0</v>
      </c>
      <c r="R66" s="6">
        <v>2787815.3977269605</v>
      </c>
      <c r="S66" s="6">
        <v>0</v>
      </c>
      <c r="T66" s="6">
        <v>0</v>
      </c>
      <c r="U66" s="6">
        <v>648684</v>
      </c>
      <c r="V66" s="7">
        <f t="shared" si="0"/>
        <v>48981518.258893058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19497467.480630118</v>
      </c>
      <c r="J67" s="5">
        <v>1531515.0769231</v>
      </c>
      <c r="K67" s="5">
        <v>899539.70135747001</v>
      </c>
      <c r="L67" s="5">
        <v>0</v>
      </c>
      <c r="M67" s="5">
        <v>0</v>
      </c>
      <c r="N67" s="6">
        <v>6063848.134207679</v>
      </c>
      <c r="O67" s="6">
        <v>0</v>
      </c>
      <c r="P67" s="6">
        <v>0</v>
      </c>
      <c r="Q67" s="6">
        <v>-111323.64644557564</v>
      </c>
      <c r="R67" s="6">
        <v>0</v>
      </c>
      <c r="S67" s="6">
        <v>0</v>
      </c>
      <c r="T67" s="6">
        <v>0</v>
      </c>
      <c r="U67" s="6">
        <v>316624.5</v>
      </c>
      <c r="V67" s="7">
        <f t="shared" si="0"/>
        <v>28197671.24667279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71334318.368873566</v>
      </c>
      <c r="J68" s="5">
        <v>4606115.8823530003</v>
      </c>
      <c r="K68" s="5">
        <v>1758762.6063347999</v>
      </c>
      <c r="L68" s="5">
        <v>0</v>
      </c>
      <c r="M68" s="5">
        <v>0</v>
      </c>
      <c r="N68" s="6">
        <v>19383520.510070041</v>
      </c>
      <c r="O68" s="6">
        <v>0</v>
      </c>
      <c r="P68" s="6">
        <v>0</v>
      </c>
      <c r="Q68" s="6">
        <v>-235373.85318295471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98100089.514448464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31874362.96481026</v>
      </c>
      <c r="J69" s="5">
        <v>2892402.1628959002</v>
      </c>
      <c r="K69" s="5">
        <v>1491212.4072398001</v>
      </c>
      <c r="L69" s="5">
        <v>0</v>
      </c>
      <c r="M69" s="5">
        <v>0</v>
      </c>
      <c r="N69" s="6">
        <v>10848789.754819052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47809073.289765015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28395827.414597549</v>
      </c>
      <c r="J70" s="5">
        <v>1844057.1583710001</v>
      </c>
      <c r="K70" s="5">
        <v>1079503.5113122</v>
      </c>
      <c r="L70" s="5">
        <v>0</v>
      </c>
      <c r="M70" s="5">
        <v>0</v>
      </c>
      <c r="N70" s="6">
        <v>8041205.9666490667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606946.37853084947</v>
      </c>
      <c r="V70" s="7">
        <f t="shared" si="0"/>
        <v>39967540.429460667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36279689.402341761</v>
      </c>
      <c r="J71" s="5">
        <v>4155129.0497738002</v>
      </c>
      <c r="K71" s="5">
        <v>2073210.4072398001</v>
      </c>
      <c r="L71" s="5">
        <v>0</v>
      </c>
      <c r="M71" s="5">
        <v>0</v>
      </c>
      <c r="N71" s="6">
        <v>18156686.760216761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775459.92146915069</v>
      </c>
      <c r="V71" s="7">
        <f t="shared" si="0"/>
        <v>61440175.54104127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9452104.9781841785</v>
      </c>
      <c r="J72" s="5">
        <v>432423.15837105003</v>
      </c>
      <c r="K72" s="5">
        <v>235198.76018099999</v>
      </c>
      <c r="L72" s="5">
        <v>0</v>
      </c>
      <c r="M72" s="5">
        <v>0</v>
      </c>
      <c r="N72" s="6">
        <v>1916063.3107836512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253408.80258596051</v>
      </c>
      <c r="V72" s="7">
        <f t="shared" ref="V72:V135" si="1">+SUM(G72:U72)</f>
        <v>12289199.010105841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27700811.831621669</v>
      </c>
      <c r="J73" s="5">
        <v>1327363.8552035999</v>
      </c>
      <c r="K73" s="5">
        <v>604501.30316741997</v>
      </c>
      <c r="L73" s="5">
        <v>0</v>
      </c>
      <c r="M73" s="5">
        <v>0</v>
      </c>
      <c r="N73" s="6">
        <v>5215814.3325754441</v>
      </c>
      <c r="O73" s="6">
        <v>0</v>
      </c>
      <c r="P73" s="6">
        <v>0</v>
      </c>
      <c r="Q73" s="6">
        <v>6955168.520044364</v>
      </c>
      <c r="R73" s="6">
        <v>0</v>
      </c>
      <c r="S73" s="6">
        <v>0</v>
      </c>
      <c r="T73" s="6">
        <v>0</v>
      </c>
      <c r="U73" s="6">
        <v>742652.5174140397</v>
      </c>
      <c r="V73" s="7">
        <f t="shared" si="1"/>
        <v>42546312.360026538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13112478.048781697</v>
      </c>
      <c r="J74" s="5">
        <v>548279.45701357001</v>
      </c>
      <c r="K74" s="5">
        <v>6677.0135746602</v>
      </c>
      <c r="L74" s="5">
        <v>0</v>
      </c>
      <c r="M74" s="5">
        <v>0</v>
      </c>
      <c r="N74" s="6">
        <v>3660561.6274082582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230919.57623470167</v>
      </c>
      <c r="V74" s="7">
        <f t="shared" si="1"/>
        <v>17558915.723012887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2274163.031342335</v>
      </c>
      <c r="J75" s="5">
        <v>50382.289592759997</v>
      </c>
      <c r="K75" s="5">
        <v>1573.3393665158001</v>
      </c>
      <c r="L75" s="5">
        <v>0</v>
      </c>
      <c r="M75" s="5">
        <v>0</v>
      </c>
      <c r="N75" s="6">
        <v>207629.38156901486</v>
      </c>
      <c r="O75" s="6">
        <v>0</v>
      </c>
      <c r="P75" s="6">
        <v>0</v>
      </c>
      <c r="Q75" s="6">
        <v>146910.09573947964</v>
      </c>
      <c r="R75" s="6">
        <v>0</v>
      </c>
      <c r="S75" s="6">
        <v>0</v>
      </c>
      <c r="T75" s="6">
        <v>0</v>
      </c>
      <c r="U75" s="6">
        <v>40049.54376529836</v>
      </c>
      <c r="V75" s="7">
        <f t="shared" si="1"/>
        <v>2720707.6813754039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31030878.900040049</v>
      </c>
      <c r="J76" s="5">
        <v>3736491.3031674</v>
      </c>
      <c r="K76" s="5">
        <v>1969858.9954750999</v>
      </c>
      <c r="L76" s="5">
        <v>0</v>
      </c>
      <c r="M76" s="5">
        <v>0</v>
      </c>
      <c r="N76" s="6">
        <v>13688352.86247048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585345.93731396878</v>
      </c>
      <c r="V76" s="7">
        <f t="shared" si="1"/>
        <v>51010927.998466991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63392641.165223911</v>
      </c>
      <c r="J77" s="5">
        <v>4122095.4389140001</v>
      </c>
      <c r="K77" s="5">
        <v>2114586.8778281002</v>
      </c>
      <c r="L77" s="5">
        <v>0</v>
      </c>
      <c r="M77" s="5">
        <v>0</v>
      </c>
      <c r="N77" s="6">
        <v>17635272.706731386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1195796.7765333962</v>
      </c>
      <c r="V77" s="7">
        <f t="shared" si="1"/>
        <v>88460392.965230793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59885314.015789092</v>
      </c>
      <c r="J78" s="5">
        <v>5799749.4389140001</v>
      </c>
      <c r="K78" s="5">
        <v>2261044.9140271</v>
      </c>
      <c r="L78" s="5">
        <v>0</v>
      </c>
      <c r="M78" s="5">
        <v>0</v>
      </c>
      <c r="N78" s="6">
        <v>22367372.092164051</v>
      </c>
      <c r="O78" s="6">
        <v>0</v>
      </c>
      <c r="P78" s="6">
        <v>0</v>
      </c>
      <c r="Q78" s="6">
        <v>330280.59575973451</v>
      </c>
      <c r="R78" s="6">
        <v>0</v>
      </c>
      <c r="S78" s="6">
        <v>0</v>
      </c>
      <c r="T78" s="6">
        <v>0</v>
      </c>
      <c r="U78" s="6">
        <v>1129636.8812766108</v>
      </c>
      <c r="V78" s="7">
        <f t="shared" si="1"/>
        <v>91773397.937930584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12691629.470116381</v>
      </c>
      <c r="J79" s="5">
        <v>469615.78280543</v>
      </c>
      <c r="K79" s="5">
        <v>413050.26244343998</v>
      </c>
      <c r="L79" s="5">
        <v>0</v>
      </c>
      <c r="M79" s="5">
        <v>0</v>
      </c>
      <c r="N79" s="6">
        <v>2204823.6353244409</v>
      </c>
      <c r="O79" s="6">
        <v>0</v>
      </c>
      <c r="P79" s="6">
        <v>0</v>
      </c>
      <c r="Q79" s="6">
        <v>1060631.5369686447</v>
      </c>
      <c r="R79" s="6">
        <v>0</v>
      </c>
      <c r="S79" s="6">
        <v>0</v>
      </c>
      <c r="T79" s="6">
        <v>0</v>
      </c>
      <c r="U79" s="6">
        <v>239406.48836141327</v>
      </c>
      <c r="V79" s="7">
        <f t="shared" si="1"/>
        <v>17079157.176019751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27206819.569672514</v>
      </c>
      <c r="J80" s="5">
        <v>1754710.6425339</v>
      </c>
      <c r="K80" s="5">
        <v>1104454.9683258</v>
      </c>
      <c r="L80" s="5">
        <v>0</v>
      </c>
      <c r="M80" s="5">
        <v>0</v>
      </c>
      <c r="N80" s="6">
        <v>7412265.9212223254</v>
      </c>
      <c r="O80" s="6">
        <v>0</v>
      </c>
      <c r="P80" s="6">
        <v>0</v>
      </c>
      <c r="Q80" s="6">
        <v>2421865.0845856364</v>
      </c>
      <c r="R80" s="6">
        <v>0</v>
      </c>
      <c r="S80" s="6">
        <v>0</v>
      </c>
      <c r="T80" s="6">
        <v>0</v>
      </c>
      <c r="U80" s="6">
        <v>513211.41607501917</v>
      </c>
      <c r="V80" s="7">
        <f t="shared" si="1"/>
        <v>40413327.602415197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52090233.112583436</v>
      </c>
      <c r="J81" s="5">
        <v>4432678.8054299001</v>
      </c>
      <c r="K81" s="5">
        <v>2480846.6968326</v>
      </c>
      <c r="L81" s="5">
        <v>0</v>
      </c>
      <c r="M81" s="5">
        <v>0</v>
      </c>
      <c r="N81" s="6">
        <v>20498727.753539037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982595.6404395923</v>
      </c>
      <c r="V81" s="7">
        <f t="shared" si="1"/>
        <v>80485082.008824557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48332745.582546763</v>
      </c>
      <c r="J82" s="5">
        <v>3861114.2895928002</v>
      </c>
      <c r="K82" s="5">
        <v>2720642.4524886999</v>
      </c>
      <c r="L82" s="5">
        <v>0</v>
      </c>
      <c r="M82" s="5">
        <v>0</v>
      </c>
      <c r="N82" s="6">
        <v>18238455.364566315</v>
      </c>
      <c r="O82" s="6">
        <v>0</v>
      </c>
      <c r="P82" s="6">
        <v>0</v>
      </c>
      <c r="Q82" s="6">
        <v>-790951.38944137376</v>
      </c>
      <c r="R82" s="6">
        <v>0</v>
      </c>
      <c r="S82" s="6">
        <v>0</v>
      </c>
      <c r="T82" s="6">
        <v>0</v>
      </c>
      <c r="U82" s="6">
        <v>1091411.0267283276</v>
      </c>
      <c r="V82" s="7">
        <f t="shared" si="1"/>
        <v>73453417.326481536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38743331.132232018</v>
      </c>
      <c r="J83" s="5">
        <v>3902231.0678733001</v>
      </c>
      <c r="K83" s="5">
        <v>2388005.6380090001</v>
      </c>
      <c r="L83" s="5">
        <v>0</v>
      </c>
      <c r="M83" s="5">
        <v>0</v>
      </c>
      <c r="N83" s="6">
        <v>18686272.488504954</v>
      </c>
      <c r="O83" s="6">
        <v>0</v>
      </c>
      <c r="P83" s="6">
        <v>0</v>
      </c>
      <c r="Q83" s="6">
        <v>-5630493.3810041612</v>
      </c>
      <c r="R83" s="6">
        <v>0</v>
      </c>
      <c r="S83" s="6">
        <v>0</v>
      </c>
      <c r="T83" s="6">
        <v>0</v>
      </c>
      <c r="U83" s="6">
        <v>874870.61411992786</v>
      </c>
      <c r="V83" s="7">
        <f t="shared" si="1"/>
        <v>58964217.55973503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29549967.956089187</v>
      </c>
      <c r="J84" s="5">
        <v>2629169.4751130999</v>
      </c>
      <c r="K84" s="5">
        <v>1281522.3891403</v>
      </c>
      <c r="L84" s="5">
        <v>0</v>
      </c>
      <c r="M84" s="5">
        <v>0</v>
      </c>
      <c r="N84" s="6">
        <v>10794340.455203092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667273.51152984286</v>
      </c>
      <c r="V84" s="7">
        <f t="shared" si="1"/>
        <v>44922273.78707552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59258241.317647085</v>
      </c>
      <c r="J85" s="5">
        <v>5302710.8687782995</v>
      </c>
      <c r="K85" s="5">
        <v>2700012.7420815001</v>
      </c>
      <c r="L85" s="5">
        <v>0</v>
      </c>
      <c r="M85" s="5">
        <v>0</v>
      </c>
      <c r="N85" s="6">
        <v>22057629.726699229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1338121.7478769252</v>
      </c>
      <c r="V85" s="7">
        <f t="shared" si="1"/>
        <v>90656716.403083041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62457989.557748318</v>
      </c>
      <c r="J86" s="5">
        <v>4736436.4796380997</v>
      </c>
      <c r="K86" s="5">
        <v>1769727.9366516001</v>
      </c>
      <c r="L86" s="5">
        <v>0</v>
      </c>
      <c r="M86" s="5">
        <v>0</v>
      </c>
      <c r="N86" s="6">
        <v>18317410.009716168</v>
      </c>
      <c r="O86" s="6">
        <v>0</v>
      </c>
      <c r="P86" s="6">
        <v>0</v>
      </c>
      <c r="Q86" s="6">
        <v>-1889224.2994633131</v>
      </c>
      <c r="R86" s="6">
        <v>0</v>
      </c>
      <c r="S86" s="6">
        <v>0</v>
      </c>
      <c r="T86" s="6">
        <v>0</v>
      </c>
      <c r="U86" s="6">
        <v>1410375.8784856801</v>
      </c>
      <c r="V86" s="7">
        <f t="shared" si="1"/>
        <v>86802715.562776551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64695986.510773078</v>
      </c>
      <c r="J87" s="5">
        <v>4398791.4479638003</v>
      </c>
      <c r="K87" s="5">
        <v>2060911.8099547001</v>
      </c>
      <c r="L87" s="5">
        <v>0</v>
      </c>
      <c r="M87" s="5">
        <v>0</v>
      </c>
      <c r="N87" s="6">
        <v>18436583.189771418</v>
      </c>
      <c r="O87" s="6">
        <v>0</v>
      </c>
      <c r="P87" s="6">
        <v>0</v>
      </c>
      <c r="Q87" s="6">
        <v>-5788429.8177206041</v>
      </c>
      <c r="R87" s="6">
        <v>0</v>
      </c>
      <c r="S87" s="6">
        <v>0</v>
      </c>
      <c r="T87" s="6">
        <v>0</v>
      </c>
      <c r="U87" s="6">
        <v>1460912.5182497913</v>
      </c>
      <c r="V87" s="7">
        <f t="shared" si="1"/>
        <v>85264755.658992186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53909386.271276608</v>
      </c>
      <c r="J88" s="5">
        <v>3923334.3348416998</v>
      </c>
      <c r="K88" s="5">
        <v>1868836.6153845999</v>
      </c>
      <c r="L88" s="5">
        <v>0</v>
      </c>
      <c r="M88" s="5">
        <v>0</v>
      </c>
      <c r="N88" s="6">
        <v>16899974.305563383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1217338.2230095058</v>
      </c>
      <c r="V88" s="7">
        <f t="shared" si="1"/>
        <v>77818869.750075802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39692203.60757748</v>
      </c>
      <c r="J89" s="5">
        <v>3071173.0678733001</v>
      </c>
      <c r="K89" s="5">
        <v>1680811.3303167</v>
      </c>
      <c r="L89" s="5">
        <v>0</v>
      </c>
      <c r="M89" s="5">
        <v>0</v>
      </c>
      <c r="N89" s="6">
        <v>13926685.910716303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862941.24</v>
      </c>
      <c r="V89" s="7">
        <f t="shared" si="1"/>
        <v>59233815.156483784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11307802.738385864</v>
      </c>
      <c r="J90" s="5">
        <v>620186.91402715002</v>
      </c>
      <c r="K90" s="5">
        <v>150289.99095023001</v>
      </c>
      <c r="L90" s="5">
        <v>0</v>
      </c>
      <c r="M90" s="5">
        <v>0</v>
      </c>
      <c r="N90" s="6">
        <v>5191381.4299245067</v>
      </c>
      <c r="O90" s="6">
        <v>0</v>
      </c>
      <c r="P90" s="6">
        <v>0</v>
      </c>
      <c r="Q90" s="6">
        <v>10583982.071418051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28095452.674134936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22180251.636777177</v>
      </c>
      <c r="J91" s="5">
        <v>1888217.3122171999</v>
      </c>
      <c r="K91" s="5">
        <v>210347.89140271</v>
      </c>
      <c r="L91" s="5">
        <v>0</v>
      </c>
      <c r="M91" s="5">
        <v>0</v>
      </c>
      <c r="N91" s="6">
        <v>9577305.7650814317</v>
      </c>
      <c r="O91" s="6">
        <v>0</v>
      </c>
      <c r="P91" s="6">
        <v>0</v>
      </c>
      <c r="Q91" s="6">
        <v>1569443.7502337843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35899875.674241714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12763698.83845038</v>
      </c>
      <c r="J92" s="5">
        <v>458457.75565609999</v>
      </c>
      <c r="K92" s="5">
        <v>147804.00904976999</v>
      </c>
      <c r="L92" s="5">
        <v>0</v>
      </c>
      <c r="M92" s="5">
        <v>0</v>
      </c>
      <c r="N92" s="6">
        <v>3775866.5119083337</v>
      </c>
      <c r="O92" s="6">
        <v>0</v>
      </c>
      <c r="P92" s="6">
        <v>0</v>
      </c>
      <c r="Q92" s="6">
        <v>858632.06973824638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18277402.043933518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19969237.340899125</v>
      </c>
      <c r="J93" s="5">
        <v>782497.74660634005</v>
      </c>
      <c r="K93" s="5">
        <v>145404.46153845999</v>
      </c>
      <c r="L93" s="5">
        <v>0</v>
      </c>
      <c r="M93" s="5">
        <v>0</v>
      </c>
      <c r="N93" s="6">
        <v>5057968.8718417659</v>
      </c>
      <c r="O93" s="6">
        <v>0</v>
      </c>
      <c r="P93" s="6">
        <v>0</v>
      </c>
      <c r="Q93" s="6">
        <v>-472686.97041528003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25924377.743381176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26522381.075094357</v>
      </c>
      <c r="J94" s="5">
        <v>3191461.3031674</v>
      </c>
      <c r="K94" s="5">
        <v>1501108.8868778001</v>
      </c>
      <c r="L94" s="5">
        <v>0</v>
      </c>
      <c r="M94" s="5">
        <v>0</v>
      </c>
      <c r="N94" s="6">
        <v>12683620.640072888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527692.67999999993</v>
      </c>
      <c r="V94" s="7">
        <f t="shared" si="1"/>
        <v>44426264.585212447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186112093.95260227</v>
      </c>
      <c r="J95" s="5">
        <v>15868909.538462</v>
      </c>
      <c r="K95" s="5">
        <v>5993576.1990949996</v>
      </c>
      <c r="L95" s="5">
        <v>0</v>
      </c>
      <c r="M95" s="5">
        <v>0</v>
      </c>
      <c r="N95" s="6">
        <v>57501033.633664683</v>
      </c>
      <c r="O95" s="6">
        <v>0</v>
      </c>
      <c r="P95" s="6">
        <v>0</v>
      </c>
      <c r="Q95" s="6">
        <v>-276603.39955823496</v>
      </c>
      <c r="R95" s="6">
        <v>0</v>
      </c>
      <c r="S95" s="6">
        <v>0</v>
      </c>
      <c r="T95" s="6">
        <v>0</v>
      </c>
      <c r="U95" s="6">
        <v>3899662.5600000005</v>
      </c>
      <c r="V95" s="7">
        <f t="shared" si="1"/>
        <v>269098672.48426574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179901279.55803835</v>
      </c>
      <c r="J96" s="5">
        <v>15022717.339367</v>
      </c>
      <c r="K96" s="5">
        <v>5330417.0497738002</v>
      </c>
      <c r="L96" s="5">
        <v>0</v>
      </c>
      <c r="M96" s="5">
        <v>0</v>
      </c>
      <c r="N96" s="6">
        <v>60947792.073990479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3447280.98</v>
      </c>
      <c r="V96" s="7">
        <f t="shared" si="1"/>
        <v>264649487.00116965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129905013.53305203</v>
      </c>
      <c r="J97" s="5">
        <v>10899289.945700999</v>
      </c>
      <c r="K97" s="5">
        <v>3931758.4162896001</v>
      </c>
      <c r="L97" s="5">
        <v>0</v>
      </c>
      <c r="M97" s="5">
        <v>0</v>
      </c>
      <c r="N97" s="6">
        <v>54381563.453589469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2210349.7800000003</v>
      </c>
      <c r="V97" s="7">
        <f t="shared" si="1"/>
        <v>201327975.1286321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491005427.01776242</v>
      </c>
      <c r="J98" s="5">
        <v>50812383.022624001</v>
      </c>
      <c r="K98" s="5">
        <v>13034720.253394</v>
      </c>
      <c r="L98" s="5">
        <v>0</v>
      </c>
      <c r="M98" s="5">
        <v>0</v>
      </c>
      <c r="N98" s="6">
        <v>161688238.08516955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9393903.1799999997</v>
      </c>
      <c r="V98" s="7">
        <f t="shared" si="1"/>
        <v>725934671.55894995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29705493.112750512</v>
      </c>
      <c r="J99" s="5">
        <v>2842412.479638</v>
      </c>
      <c r="K99" s="5">
        <v>1505433.4751130999</v>
      </c>
      <c r="L99" s="5">
        <v>0</v>
      </c>
      <c r="M99" s="5">
        <v>0</v>
      </c>
      <c r="N99" s="6">
        <v>12193328.807303533</v>
      </c>
      <c r="O99" s="6">
        <v>0</v>
      </c>
      <c r="P99" s="6">
        <v>0</v>
      </c>
      <c r="Q99" s="6">
        <v>-9606352.7964276671</v>
      </c>
      <c r="R99" s="6">
        <v>0</v>
      </c>
      <c r="S99" s="6">
        <v>0</v>
      </c>
      <c r="T99" s="6">
        <v>0</v>
      </c>
      <c r="U99" s="6">
        <v>456062.58</v>
      </c>
      <c r="V99" s="7">
        <f t="shared" si="1"/>
        <v>37096377.658377476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90583000.723544091</v>
      </c>
      <c r="J100" s="5">
        <v>4357913.9276018003</v>
      </c>
      <c r="K100" s="5">
        <v>2150399.4208145002</v>
      </c>
      <c r="L100" s="5">
        <v>0</v>
      </c>
      <c r="M100" s="5">
        <v>0</v>
      </c>
      <c r="N100" s="6">
        <v>19499432.205770344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1705653.54</v>
      </c>
      <c r="V100" s="7">
        <f t="shared" si="1"/>
        <v>118296399.81773074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83341054.59197323</v>
      </c>
      <c r="J101" s="5">
        <v>8410903.9366516005</v>
      </c>
      <c r="K101" s="5">
        <v>3435433.5022624</v>
      </c>
      <c r="L101" s="5">
        <v>0</v>
      </c>
      <c r="M101" s="5">
        <v>0</v>
      </c>
      <c r="N101" s="6">
        <v>60516247.769794002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2707011.36</v>
      </c>
      <c r="V101" s="7">
        <f t="shared" si="1"/>
        <v>158410651.16068125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44358218.649099618</v>
      </c>
      <c r="J102" s="5">
        <v>3475845.6289593</v>
      </c>
      <c r="K102" s="5">
        <v>1123452.8054299001</v>
      </c>
      <c r="L102" s="5">
        <v>0</v>
      </c>
      <c r="M102" s="5">
        <v>0</v>
      </c>
      <c r="N102" s="6">
        <v>22158479.810043491</v>
      </c>
      <c r="O102" s="6">
        <v>0</v>
      </c>
      <c r="P102" s="6">
        <v>0</v>
      </c>
      <c r="Q102" s="6">
        <v>-7999442.9181202259</v>
      </c>
      <c r="R102" s="6">
        <v>0</v>
      </c>
      <c r="S102" s="6">
        <v>0</v>
      </c>
      <c r="T102" s="6">
        <v>0</v>
      </c>
      <c r="U102" s="6">
        <v>1005906.419620146</v>
      </c>
      <c r="V102" s="7">
        <f t="shared" si="1"/>
        <v>64122460.395032227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103194980.67077413</v>
      </c>
      <c r="J103" s="5">
        <v>9456093.9728507008</v>
      </c>
      <c r="K103" s="5">
        <v>4533894.6425339002</v>
      </c>
      <c r="L103" s="5">
        <v>0</v>
      </c>
      <c r="M103" s="5">
        <v>0</v>
      </c>
      <c r="N103" s="6">
        <v>63822915.837428905</v>
      </c>
      <c r="O103" s="6">
        <v>0</v>
      </c>
      <c r="P103" s="6">
        <v>0</v>
      </c>
      <c r="Q103" s="6">
        <v>64459410.001802035</v>
      </c>
      <c r="R103" s="6">
        <v>0</v>
      </c>
      <c r="S103" s="6">
        <v>0</v>
      </c>
      <c r="T103" s="6">
        <v>0</v>
      </c>
      <c r="U103" s="6">
        <v>3788796.0600000005</v>
      </c>
      <c r="V103" s="7">
        <f t="shared" si="1"/>
        <v>249256091.18538967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56791222.707476668</v>
      </c>
      <c r="J104" s="5">
        <v>4532815.7737557003</v>
      </c>
      <c r="K104" s="5">
        <v>1317967.8823529</v>
      </c>
      <c r="L104" s="5">
        <v>0</v>
      </c>
      <c r="M104" s="5">
        <v>0</v>
      </c>
      <c r="N104" s="6">
        <v>25712679.077122759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89614685.440708026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11892200.832672831</v>
      </c>
      <c r="J105" s="5">
        <v>2072419.4841628999</v>
      </c>
      <c r="K105" s="5">
        <v>671693.90045248996</v>
      </c>
      <c r="L105" s="5">
        <v>0</v>
      </c>
      <c r="M105" s="5">
        <v>0</v>
      </c>
      <c r="N105" s="6">
        <v>8505825.2835682761</v>
      </c>
      <c r="O105" s="6">
        <v>0</v>
      </c>
      <c r="P105" s="6">
        <v>0</v>
      </c>
      <c r="Q105" s="6">
        <v>-8388673.6052707545</v>
      </c>
      <c r="R105" s="6">
        <v>0</v>
      </c>
      <c r="S105" s="6">
        <v>0</v>
      </c>
      <c r="T105" s="6">
        <v>0</v>
      </c>
      <c r="U105" s="6">
        <v>219166.74000000002</v>
      </c>
      <c r="V105" s="7">
        <f t="shared" si="1"/>
        <v>14972632.635585742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10701785.230655879</v>
      </c>
      <c r="J106" s="5">
        <v>3086827.2307692999</v>
      </c>
      <c r="K106" s="5">
        <v>941196.24434388999</v>
      </c>
      <c r="L106" s="5">
        <v>0</v>
      </c>
      <c r="M106" s="5">
        <v>0</v>
      </c>
      <c r="N106" s="6">
        <v>16381234.436089618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242683.20037985392</v>
      </c>
      <c r="V106" s="7">
        <f t="shared" si="1"/>
        <v>31353726.342238538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12914332.136487959</v>
      </c>
      <c r="J107" s="5">
        <v>2014969.8280543</v>
      </c>
      <c r="K107" s="5">
        <v>605143.00452488998</v>
      </c>
      <c r="L107" s="5">
        <v>0</v>
      </c>
      <c r="M107" s="5">
        <v>0</v>
      </c>
      <c r="N107" s="6">
        <v>8828095.7128209453</v>
      </c>
      <c r="O107" s="6">
        <v>0</v>
      </c>
      <c r="P107" s="6">
        <v>0</v>
      </c>
      <c r="Q107" s="6">
        <v>-2751962.431816753</v>
      </c>
      <c r="R107" s="6">
        <v>0</v>
      </c>
      <c r="S107" s="6">
        <v>0</v>
      </c>
      <c r="T107" s="6">
        <v>0</v>
      </c>
      <c r="U107" s="6">
        <v>307857.60000000003</v>
      </c>
      <c r="V107" s="7">
        <f t="shared" si="1"/>
        <v>21918435.850071345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93534649.607004315</v>
      </c>
      <c r="J108" s="5">
        <v>6463932.0452488996</v>
      </c>
      <c r="K108" s="5">
        <v>2361391.2850679001</v>
      </c>
      <c r="L108" s="5">
        <v>0</v>
      </c>
      <c r="M108" s="5">
        <v>0</v>
      </c>
      <c r="N108" s="6">
        <v>42595309.452686325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2238158.1427402566</v>
      </c>
      <c r="V108" s="7">
        <f t="shared" si="1"/>
        <v>147193440.53274769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74308318.486959904</v>
      </c>
      <c r="J109" s="5">
        <v>4597162.5610859999</v>
      </c>
      <c r="K109" s="5">
        <v>1806981.8823529</v>
      </c>
      <c r="L109" s="5">
        <v>0</v>
      </c>
      <c r="M109" s="5">
        <v>0</v>
      </c>
      <c r="N109" s="6">
        <v>30340207.269447763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1643336.0744094665</v>
      </c>
      <c r="V109" s="7">
        <f t="shared" si="1"/>
        <v>112696006.27425604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21257237.348529164</v>
      </c>
      <c r="J110" s="5">
        <v>2187252.8054299001</v>
      </c>
      <c r="K110" s="5">
        <v>828439.46606334997</v>
      </c>
      <c r="L110" s="5">
        <v>0</v>
      </c>
      <c r="M110" s="5">
        <v>0</v>
      </c>
      <c r="N110" s="6">
        <v>13901018.61142409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472095.40285027679</v>
      </c>
      <c r="V110" s="7">
        <f t="shared" si="1"/>
        <v>38646043.634296782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61189405.357739717</v>
      </c>
      <c r="J111" s="5">
        <v>3683289.7647059001</v>
      </c>
      <c r="K111" s="5">
        <v>1795787.5565611001</v>
      </c>
      <c r="L111" s="5">
        <v>0</v>
      </c>
      <c r="M111" s="5">
        <v>0</v>
      </c>
      <c r="N111" s="6">
        <v>20102832.357500277</v>
      </c>
      <c r="O111" s="6">
        <v>0</v>
      </c>
      <c r="P111" s="6">
        <v>0</v>
      </c>
      <c r="Q111" s="6">
        <v>6075046.163954393</v>
      </c>
      <c r="R111" s="6">
        <v>0</v>
      </c>
      <c r="S111" s="6">
        <v>0</v>
      </c>
      <c r="T111" s="6">
        <v>0</v>
      </c>
      <c r="U111" s="6">
        <v>2797563.4073658353</v>
      </c>
      <c r="V111" s="7">
        <f t="shared" si="1"/>
        <v>95643924.607827201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20518936.561300457</v>
      </c>
      <c r="J112" s="5">
        <v>3027650.7330316999</v>
      </c>
      <c r="K112" s="5">
        <v>1135914.5158371001</v>
      </c>
      <c r="L112" s="5">
        <v>0</v>
      </c>
      <c r="M112" s="5">
        <v>0</v>
      </c>
      <c r="N112" s="6">
        <v>25337695.687889319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205686.45897674307</v>
      </c>
      <c r="V112" s="7">
        <f t="shared" si="1"/>
        <v>50225883.957035318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36961800.224598654</v>
      </c>
      <c r="J113" s="5">
        <v>3810336.9864253001</v>
      </c>
      <c r="K113" s="5">
        <v>1569623.1312217</v>
      </c>
      <c r="L113" s="5">
        <v>0</v>
      </c>
      <c r="M113" s="5">
        <v>0</v>
      </c>
      <c r="N113" s="6">
        <v>28795018.949680626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705410.65702662116</v>
      </c>
      <c r="V113" s="7">
        <f t="shared" si="1"/>
        <v>71842189.948952898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18851055.097250931</v>
      </c>
      <c r="J114" s="5">
        <v>1721900.8235293999</v>
      </c>
      <c r="K114" s="5">
        <v>754119.26696833002</v>
      </c>
      <c r="L114" s="5">
        <v>0</v>
      </c>
      <c r="M114" s="5">
        <v>0</v>
      </c>
      <c r="N114" s="6">
        <v>12975882.332093472</v>
      </c>
      <c r="O114" s="6">
        <v>0</v>
      </c>
      <c r="P114" s="6">
        <v>0</v>
      </c>
      <c r="Q114" s="6">
        <v>86108.49730912596</v>
      </c>
      <c r="R114" s="6">
        <v>0</v>
      </c>
      <c r="S114" s="6">
        <v>0</v>
      </c>
      <c r="T114" s="6">
        <v>0</v>
      </c>
      <c r="U114" s="6">
        <v>458166.13134034007</v>
      </c>
      <c r="V114" s="7">
        <f t="shared" si="1"/>
        <v>34847232.148491599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9082085.0607417542</v>
      </c>
      <c r="J115" s="5">
        <v>236852.42533937001</v>
      </c>
      <c r="K115" s="5">
        <v>128682.36199095</v>
      </c>
      <c r="L115" s="5">
        <v>0</v>
      </c>
      <c r="M115" s="5">
        <v>0</v>
      </c>
      <c r="N115" s="6">
        <v>388230.77510262839</v>
      </c>
      <c r="O115" s="6">
        <v>0</v>
      </c>
      <c r="P115" s="6">
        <v>0</v>
      </c>
      <c r="Q115" s="6">
        <v>3946865.8596644979</v>
      </c>
      <c r="R115" s="6">
        <v>0</v>
      </c>
      <c r="S115" s="6">
        <v>0</v>
      </c>
      <c r="T115" s="6">
        <v>0</v>
      </c>
      <c r="U115" s="6">
        <v>611079.03984306392</v>
      </c>
      <c r="V115" s="7">
        <f t="shared" si="1"/>
        <v>14393795.522682263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28247089.786351763</v>
      </c>
      <c r="J116" s="5">
        <v>1826095.4117647</v>
      </c>
      <c r="K116" s="5">
        <v>1214488.280543</v>
      </c>
      <c r="L116" s="5">
        <v>0</v>
      </c>
      <c r="M116" s="5">
        <v>0</v>
      </c>
      <c r="N116" s="6">
        <v>13867686.325625669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961419.14544739656</v>
      </c>
      <c r="V116" s="7">
        <f t="shared" si="1"/>
        <v>46116778.949732527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127205217.98186073</v>
      </c>
      <c r="J117" s="5">
        <v>8391440.5610860009</v>
      </c>
      <c r="K117" s="5">
        <v>1833732.199095</v>
      </c>
      <c r="L117" s="5">
        <v>0</v>
      </c>
      <c r="M117" s="5">
        <v>0</v>
      </c>
      <c r="N117" s="6">
        <v>52594570.340926506</v>
      </c>
      <c r="O117" s="6">
        <v>0</v>
      </c>
      <c r="P117" s="6">
        <v>0</v>
      </c>
      <c r="Q117" s="6">
        <v>0</v>
      </c>
      <c r="R117" s="6">
        <v>9898543.2539053652</v>
      </c>
      <c r="S117" s="6">
        <v>0</v>
      </c>
      <c r="T117" s="6">
        <v>0</v>
      </c>
      <c r="U117" s="6">
        <v>3490074</v>
      </c>
      <c r="V117" s="7">
        <f t="shared" si="1"/>
        <v>203413578.33687359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38114430.506280057</v>
      </c>
      <c r="J118" s="5">
        <v>1376693.5565611001</v>
      </c>
      <c r="K118" s="5">
        <v>821117.49321266997</v>
      </c>
      <c r="L118" s="5">
        <v>0</v>
      </c>
      <c r="M118" s="5">
        <v>0</v>
      </c>
      <c r="N118" s="6">
        <v>9648565.460079072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695294.0443093573</v>
      </c>
      <c r="V118" s="7">
        <f t="shared" si="1"/>
        <v>50656101.060442254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10531038.671108268</v>
      </c>
      <c r="J119" s="5">
        <v>989083.68325791997</v>
      </c>
      <c r="K119" s="5">
        <v>636853.06787330995</v>
      </c>
      <c r="L119" s="5">
        <v>0</v>
      </c>
      <c r="M119" s="5">
        <v>0</v>
      </c>
      <c r="N119" s="6">
        <v>5629762.7628352474</v>
      </c>
      <c r="O119" s="6">
        <v>0</v>
      </c>
      <c r="P119" s="6">
        <v>0</v>
      </c>
      <c r="Q119" s="6">
        <v>3708205.9892357066</v>
      </c>
      <c r="R119" s="6">
        <v>0</v>
      </c>
      <c r="S119" s="6">
        <v>0</v>
      </c>
      <c r="T119" s="6">
        <v>0</v>
      </c>
      <c r="U119" s="6">
        <v>286838.69569064269</v>
      </c>
      <c r="V119" s="7">
        <f t="shared" si="1"/>
        <v>21781782.870001096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142244750.58111152</v>
      </c>
      <c r="J120" s="5">
        <v>14069491.746606</v>
      </c>
      <c r="K120" s="5">
        <v>6036941.1855204003</v>
      </c>
      <c r="L120" s="5">
        <v>0</v>
      </c>
      <c r="M120" s="5">
        <v>0</v>
      </c>
      <c r="N120" s="6">
        <v>102891851.43959819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268517576.9528361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213762289.71644595</v>
      </c>
      <c r="J121" s="5">
        <v>19323041.809955001</v>
      </c>
      <c r="K121" s="5">
        <v>8834874.6968325991</v>
      </c>
      <c r="L121" s="5">
        <v>0</v>
      </c>
      <c r="M121" s="5">
        <v>0</v>
      </c>
      <c r="N121" s="6">
        <v>130509632.66852728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4437556.7501313537</v>
      </c>
      <c r="V121" s="7">
        <f t="shared" si="1"/>
        <v>376867395.64189219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90217461.980888814</v>
      </c>
      <c r="J122" s="5">
        <v>7097071.6561086001</v>
      </c>
      <c r="K122" s="5">
        <v>3967387.2126696999</v>
      </c>
      <c r="L122" s="5">
        <v>0</v>
      </c>
      <c r="M122" s="5">
        <v>0</v>
      </c>
      <c r="N122" s="6">
        <v>49238121.814853355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1861021.0149914082</v>
      </c>
      <c r="V122" s="7">
        <f t="shared" si="1"/>
        <v>152381063.67951187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54520016.50032457</v>
      </c>
      <c r="J123" s="5">
        <v>5973908.1447964003</v>
      </c>
      <c r="K123" s="5">
        <v>2792699.0859727999</v>
      </c>
      <c r="L123" s="5">
        <v>0</v>
      </c>
      <c r="M123" s="5">
        <v>0</v>
      </c>
      <c r="N123" s="6">
        <v>49592189.675060123</v>
      </c>
      <c r="O123" s="6">
        <v>0</v>
      </c>
      <c r="P123" s="6">
        <v>0</v>
      </c>
      <c r="Q123" s="6">
        <v>-29261827.470486537</v>
      </c>
      <c r="R123" s="6">
        <v>0</v>
      </c>
      <c r="S123" s="6">
        <v>0</v>
      </c>
      <c r="T123" s="6">
        <v>0</v>
      </c>
      <c r="U123" s="6">
        <v>1181479.7348772385</v>
      </c>
      <c r="V123" s="7">
        <f t="shared" si="1"/>
        <v>84798465.670544595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258312521.50881201</v>
      </c>
      <c r="J124" s="5">
        <v>29120972.904977001</v>
      </c>
      <c r="K124" s="5">
        <v>9449759.4027149007</v>
      </c>
      <c r="L124" s="5">
        <v>0</v>
      </c>
      <c r="M124" s="5">
        <v>0</v>
      </c>
      <c r="N124" s="6">
        <v>184984845.82551718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6125706.540000001</v>
      </c>
      <c r="V124" s="7">
        <f t="shared" si="1"/>
        <v>487993806.18202114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314472102.47290093</v>
      </c>
      <c r="J125" s="5">
        <v>22878551.049773999</v>
      </c>
      <c r="K125" s="5">
        <v>12407781.819004999</v>
      </c>
      <c r="L125" s="5">
        <v>0</v>
      </c>
      <c r="M125" s="5">
        <v>0</v>
      </c>
      <c r="N125" s="6">
        <v>151618701.86935708</v>
      </c>
      <c r="O125" s="6">
        <v>0</v>
      </c>
      <c r="P125" s="6">
        <v>0</v>
      </c>
      <c r="Q125" s="6">
        <v>-15951068.670626242</v>
      </c>
      <c r="R125" s="6">
        <v>0</v>
      </c>
      <c r="S125" s="6">
        <v>0</v>
      </c>
      <c r="T125" s="6">
        <v>0</v>
      </c>
      <c r="U125" s="6">
        <v>5668125.898814627</v>
      </c>
      <c r="V125" s="7">
        <f t="shared" si="1"/>
        <v>491094194.43922544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218212247.2338593</v>
      </c>
      <c r="J126" s="5">
        <v>15014084.199095</v>
      </c>
      <c r="K126" s="5">
        <v>6897340.3167420998</v>
      </c>
      <c r="L126" s="5">
        <v>0</v>
      </c>
      <c r="M126" s="5">
        <v>0</v>
      </c>
      <c r="N126" s="6">
        <v>91965644.953806818</v>
      </c>
      <c r="O126" s="6">
        <v>0</v>
      </c>
      <c r="P126" s="6">
        <v>0</v>
      </c>
      <c r="Q126" s="6">
        <v>-7477603.9348890428</v>
      </c>
      <c r="R126" s="6">
        <v>0</v>
      </c>
      <c r="S126" s="6">
        <v>0</v>
      </c>
      <c r="T126" s="6">
        <v>0</v>
      </c>
      <c r="U126" s="6">
        <v>5420211.0077170916</v>
      </c>
      <c r="V126" s="7">
        <f t="shared" si="1"/>
        <v>330031923.77633131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69401739.595991015</v>
      </c>
      <c r="J127" s="5">
        <v>3703020.4705882999</v>
      </c>
      <c r="K127" s="5">
        <v>1505510.2895928</v>
      </c>
      <c r="L127" s="5">
        <v>0</v>
      </c>
      <c r="M127" s="5">
        <v>0</v>
      </c>
      <c r="N127" s="6">
        <v>21751274.705342606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1641337.3348731787</v>
      </c>
      <c r="V127" s="7">
        <f t="shared" si="1"/>
        <v>98002882.396387905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80167592.641571164</v>
      </c>
      <c r="J128" s="5">
        <v>3936640.5520362002</v>
      </c>
      <c r="K128" s="5">
        <v>1794816.6515837</v>
      </c>
      <c r="L128" s="5">
        <v>0</v>
      </c>
      <c r="M128" s="5">
        <v>0</v>
      </c>
      <c r="N128" s="6">
        <v>23481086.039928731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1729357.5765261212</v>
      </c>
      <c r="V128" s="7">
        <f t="shared" si="1"/>
        <v>111109493.46164592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12600563.916490022</v>
      </c>
      <c r="J129" s="5">
        <v>228745.15837103999</v>
      </c>
      <c r="K129" s="5">
        <v>117150.08144795999</v>
      </c>
      <c r="L129" s="5">
        <v>0</v>
      </c>
      <c r="M129" s="5">
        <v>0</v>
      </c>
      <c r="N129" s="6">
        <v>1259504.4668718965</v>
      </c>
      <c r="O129" s="6">
        <v>0</v>
      </c>
      <c r="P129" s="6">
        <v>0</v>
      </c>
      <c r="Q129" s="6">
        <v>-568462.9653335812</v>
      </c>
      <c r="R129" s="6">
        <v>0</v>
      </c>
      <c r="S129" s="6">
        <v>0</v>
      </c>
      <c r="T129" s="6">
        <v>0</v>
      </c>
      <c r="U129" s="6">
        <v>589025.06206898426</v>
      </c>
      <c r="V129" s="7">
        <f t="shared" si="1"/>
        <v>14226525.719916323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28472145.796798348</v>
      </c>
      <c r="J130" s="5">
        <v>3166396.0271493001</v>
      </c>
      <c r="K130" s="5">
        <v>1912759.1312217</v>
      </c>
      <c r="L130" s="5">
        <v>0</v>
      </c>
      <c r="M130" s="5">
        <v>0</v>
      </c>
      <c r="N130" s="6">
        <v>25127099.412399851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744569.82</v>
      </c>
      <c r="V130" s="7">
        <f t="shared" si="1"/>
        <v>59422970.187569201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57977377.181277506</v>
      </c>
      <c r="J131" s="5">
        <v>3640805.6832579002</v>
      </c>
      <c r="K131" s="5">
        <v>2297198.9049773999</v>
      </c>
      <c r="L131" s="5">
        <v>0</v>
      </c>
      <c r="M131" s="5">
        <v>0</v>
      </c>
      <c r="N131" s="6">
        <v>20813933.1266862</v>
      </c>
      <c r="O131" s="6">
        <v>0</v>
      </c>
      <c r="P131" s="6">
        <v>0</v>
      </c>
      <c r="Q131" s="6">
        <v>-5835297.199010211</v>
      </c>
      <c r="R131" s="6">
        <v>0</v>
      </c>
      <c r="S131" s="6">
        <v>0</v>
      </c>
      <c r="T131" s="6">
        <v>0</v>
      </c>
      <c r="U131" s="6">
        <v>1008439.8301754969</v>
      </c>
      <c r="V131" s="7">
        <f t="shared" si="1"/>
        <v>79902457.527364299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142283167.29940057</v>
      </c>
      <c r="J132" s="5">
        <v>8203742.4072398003</v>
      </c>
      <c r="K132" s="5">
        <v>4916025.6742081996</v>
      </c>
      <c r="L132" s="5">
        <v>0</v>
      </c>
      <c r="M132" s="5">
        <v>0</v>
      </c>
      <c r="N132" s="6">
        <v>59946967.257551447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3289951.4563906044</v>
      </c>
      <c r="V132" s="7">
        <f t="shared" si="1"/>
        <v>218639854.09479064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143143196.64610276</v>
      </c>
      <c r="J133" s="5">
        <v>10377487.004525</v>
      </c>
      <c r="K133" s="5">
        <v>5919162.5972851003</v>
      </c>
      <c r="L133" s="5">
        <v>0</v>
      </c>
      <c r="M133" s="5">
        <v>0</v>
      </c>
      <c r="N133" s="6">
        <v>76078731.530491903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3439174.5734338993</v>
      </c>
      <c r="V133" s="7">
        <f t="shared" si="1"/>
        <v>238957752.35183868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169197056.69789377</v>
      </c>
      <c r="J134" s="5">
        <v>9382085.3484163005</v>
      </c>
      <c r="K134" s="5">
        <v>2610475.8190044998</v>
      </c>
      <c r="L134" s="5">
        <v>0</v>
      </c>
      <c r="M134" s="5">
        <v>0</v>
      </c>
      <c r="N134" s="6">
        <v>61828529.764315747</v>
      </c>
      <c r="O134" s="6">
        <v>0</v>
      </c>
      <c r="P134" s="6">
        <v>0</v>
      </c>
      <c r="Q134" s="6">
        <v>0</v>
      </c>
      <c r="R134" s="6">
        <v>14486322.151122447</v>
      </c>
      <c r="S134" s="6">
        <v>0</v>
      </c>
      <c r="T134" s="6">
        <v>0</v>
      </c>
      <c r="U134" s="6">
        <v>4542804</v>
      </c>
      <c r="V134" s="7">
        <f t="shared" si="1"/>
        <v>262047273.78075278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151644038.07225907</v>
      </c>
      <c r="J135" s="5">
        <v>10890551.303167</v>
      </c>
      <c r="K135" s="5">
        <v>2118637.8280543</v>
      </c>
      <c r="L135" s="5">
        <v>0</v>
      </c>
      <c r="M135" s="5">
        <v>0</v>
      </c>
      <c r="N135" s="6">
        <v>73882969.695968583</v>
      </c>
      <c r="O135" s="6">
        <v>0</v>
      </c>
      <c r="P135" s="6">
        <v>0</v>
      </c>
      <c r="Q135" s="6">
        <v>0</v>
      </c>
      <c r="R135" s="6">
        <v>12854060.50029175</v>
      </c>
      <c r="S135" s="6">
        <v>0</v>
      </c>
      <c r="T135" s="6">
        <v>0</v>
      </c>
      <c r="U135" s="6">
        <v>3932560.2600000002</v>
      </c>
      <c r="V135" s="7">
        <f t="shared" si="1"/>
        <v>255322817.65974069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85965076.407510862</v>
      </c>
      <c r="J136" s="5">
        <v>6707814.4072398003</v>
      </c>
      <c r="K136" s="5">
        <v>3426653.5022624</v>
      </c>
      <c r="L136" s="5">
        <v>0</v>
      </c>
      <c r="M136" s="5">
        <v>0</v>
      </c>
      <c r="N136" s="6">
        <v>44676332.435315482</v>
      </c>
      <c r="O136" s="6">
        <v>0</v>
      </c>
      <c r="P136" s="6">
        <v>0</v>
      </c>
      <c r="Q136" s="6">
        <v>5615705.4859769344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149568324.48944306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38128428.109453507</v>
      </c>
      <c r="J137" s="5">
        <v>2040706.8506787</v>
      </c>
      <c r="K137" s="5">
        <v>1080620.4615384999</v>
      </c>
      <c r="L137" s="5">
        <v>0</v>
      </c>
      <c r="M137" s="5">
        <v>0</v>
      </c>
      <c r="N137" s="6">
        <v>11739087.842866566</v>
      </c>
      <c r="O137" s="6">
        <v>0</v>
      </c>
      <c r="P137" s="6">
        <v>0</v>
      </c>
      <c r="Q137" s="6">
        <v>-4207713.6914912462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50277997.321908429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33136264.063125387</v>
      </c>
      <c r="J138" s="5">
        <v>2168033.1221719999</v>
      </c>
      <c r="K138" s="5">
        <v>612643.25791855005</v>
      </c>
      <c r="L138" s="5">
        <v>0</v>
      </c>
      <c r="M138" s="5">
        <v>0</v>
      </c>
      <c r="N138" s="6">
        <v>14446272.203887928</v>
      </c>
      <c r="O138" s="6">
        <v>0</v>
      </c>
      <c r="P138" s="6">
        <v>0</v>
      </c>
      <c r="Q138" s="6">
        <v>0</v>
      </c>
      <c r="R138" s="6">
        <v>2566871.1456538178</v>
      </c>
      <c r="S138" s="6">
        <v>0</v>
      </c>
      <c r="T138" s="6">
        <v>0</v>
      </c>
      <c r="U138" s="6">
        <v>884349.65504543437</v>
      </c>
      <c r="V138" s="7">
        <f t="shared" si="2"/>
        <v>53814433.44780311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4306750.1133119194</v>
      </c>
      <c r="J139" s="5">
        <v>525189.04072398006</v>
      </c>
      <c r="K139" s="5">
        <v>180486.77828053999</v>
      </c>
      <c r="L139" s="5">
        <v>0</v>
      </c>
      <c r="M139" s="5">
        <v>0</v>
      </c>
      <c r="N139" s="6">
        <v>3365903.3925046735</v>
      </c>
      <c r="O139" s="6">
        <v>0</v>
      </c>
      <c r="P139" s="6">
        <v>0</v>
      </c>
      <c r="Q139" s="6">
        <v>4542925.7473275363</v>
      </c>
      <c r="R139" s="6">
        <v>367612.08245115279</v>
      </c>
      <c r="S139" s="6">
        <v>0</v>
      </c>
      <c r="T139" s="6">
        <v>0</v>
      </c>
      <c r="U139" s="6">
        <v>126651.31978154044</v>
      </c>
      <c r="V139" s="7">
        <f t="shared" si="2"/>
        <v>13415518.474381344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8802212.3232167419</v>
      </c>
      <c r="J140" s="5">
        <v>804421.33031673997</v>
      </c>
      <c r="K140" s="5">
        <v>386312.69683258003</v>
      </c>
      <c r="L140" s="5">
        <v>0</v>
      </c>
      <c r="M140" s="5">
        <v>0</v>
      </c>
      <c r="N140" s="6">
        <v>6462599.8717818502</v>
      </c>
      <c r="O140" s="6">
        <v>0</v>
      </c>
      <c r="P140" s="6">
        <v>0</v>
      </c>
      <c r="Q140" s="6">
        <v>200101.81782935187</v>
      </c>
      <c r="R140" s="6">
        <v>866605.20119741571</v>
      </c>
      <c r="S140" s="6">
        <v>0</v>
      </c>
      <c r="T140" s="6">
        <v>0</v>
      </c>
      <c r="U140" s="6">
        <v>298625.02517302526</v>
      </c>
      <c r="V140" s="7">
        <f t="shared" si="2"/>
        <v>17820878.266347706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46913274.181728303</v>
      </c>
      <c r="J141" s="5">
        <v>5131061.1764706001</v>
      </c>
      <c r="K141" s="5">
        <v>2107041.6561086001</v>
      </c>
      <c r="L141" s="5">
        <v>0</v>
      </c>
      <c r="M141" s="5">
        <v>0</v>
      </c>
      <c r="N141" s="6">
        <v>29336520.496396415</v>
      </c>
      <c r="O141" s="6">
        <v>0</v>
      </c>
      <c r="P141" s="6">
        <v>0</v>
      </c>
      <c r="Q141" s="6">
        <v>-3855365.0736835171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80878270.363083124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151082879.27114296</v>
      </c>
      <c r="J142" s="5">
        <v>13309136.687782999</v>
      </c>
      <c r="K142" s="5">
        <v>6306281.8823528998</v>
      </c>
      <c r="L142" s="5">
        <v>0</v>
      </c>
      <c r="M142" s="5">
        <v>0</v>
      </c>
      <c r="N142" s="6">
        <v>78019947.696195513</v>
      </c>
      <c r="O142" s="6">
        <v>0</v>
      </c>
      <c r="P142" s="6">
        <v>0</v>
      </c>
      <c r="Q142" s="6">
        <v>-5664826.2171562482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246827358.00546941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44051435.404850096</v>
      </c>
      <c r="J143" s="5">
        <v>5854882.0090498002</v>
      </c>
      <c r="K143" s="5">
        <v>2710879.5565610998</v>
      </c>
      <c r="L143" s="5">
        <v>0</v>
      </c>
      <c r="M143" s="5">
        <v>0</v>
      </c>
      <c r="N143" s="6">
        <v>40748703.756261922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95028007.873266995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47535975.233093619</v>
      </c>
      <c r="J144" s="5">
        <v>2903222.6153846001</v>
      </c>
      <c r="K144" s="5">
        <v>1413425.6470588001</v>
      </c>
      <c r="L144" s="5">
        <v>0</v>
      </c>
      <c r="M144" s="5">
        <v>0</v>
      </c>
      <c r="N144" s="6">
        <v>20443453.116838045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73463462.76509884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44015464.046424344</v>
      </c>
      <c r="J145" s="5">
        <v>6026216.7511312999</v>
      </c>
      <c r="K145" s="5">
        <v>2897047.040724</v>
      </c>
      <c r="L145" s="5">
        <v>0</v>
      </c>
      <c r="M145" s="5">
        <v>0</v>
      </c>
      <c r="N145" s="6">
        <v>51888297.689484559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106346369.61728232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86914659.794425488</v>
      </c>
      <c r="J146" s="5">
        <v>6105794.959276</v>
      </c>
      <c r="K146" s="5">
        <v>1559273.9728506999</v>
      </c>
      <c r="L146" s="5">
        <v>0</v>
      </c>
      <c r="M146" s="5">
        <v>0</v>
      </c>
      <c r="N146" s="6">
        <v>41064844.656997427</v>
      </c>
      <c r="O146" s="6">
        <v>0</v>
      </c>
      <c r="P146" s="6">
        <v>0</v>
      </c>
      <c r="Q146" s="6">
        <v>0</v>
      </c>
      <c r="R146" s="6">
        <v>6337636.1673317617</v>
      </c>
      <c r="S146" s="6">
        <v>0</v>
      </c>
      <c r="T146" s="6">
        <v>0</v>
      </c>
      <c r="U146" s="6">
        <v>2075452.0260639007</v>
      </c>
      <c r="V146" s="7">
        <f t="shared" si="2"/>
        <v>144057661.57694528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174135604.6427713</v>
      </c>
      <c r="J147" s="5">
        <v>11607295.819004999</v>
      </c>
      <c r="K147" s="5">
        <v>3148413.2488687998</v>
      </c>
      <c r="L147" s="5">
        <v>0</v>
      </c>
      <c r="M147" s="5">
        <v>0</v>
      </c>
      <c r="N147" s="6">
        <v>89409529.223083138</v>
      </c>
      <c r="O147" s="6">
        <v>0</v>
      </c>
      <c r="P147" s="6">
        <v>0</v>
      </c>
      <c r="Q147" s="6">
        <v>0</v>
      </c>
      <c r="R147" s="6">
        <v>15441657.339243712</v>
      </c>
      <c r="S147" s="6">
        <v>0</v>
      </c>
      <c r="T147" s="6">
        <v>0</v>
      </c>
      <c r="U147" s="6">
        <v>5056841.0941158105</v>
      </c>
      <c r="V147" s="7">
        <f t="shared" si="2"/>
        <v>298799341.36708772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10363262.366576631</v>
      </c>
      <c r="J148" s="5">
        <v>841538.02714932</v>
      </c>
      <c r="K148" s="5">
        <v>251374.30769230999</v>
      </c>
      <c r="L148" s="5">
        <v>0</v>
      </c>
      <c r="M148" s="5">
        <v>0</v>
      </c>
      <c r="N148" s="6">
        <v>6985913.3311963212</v>
      </c>
      <c r="O148" s="6">
        <v>0</v>
      </c>
      <c r="P148" s="6">
        <v>0</v>
      </c>
      <c r="Q148" s="6">
        <v>0</v>
      </c>
      <c r="R148" s="6">
        <v>971715.24280258454</v>
      </c>
      <c r="S148" s="6">
        <v>0</v>
      </c>
      <c r="T148" s="6">
        <v>0</v>
      </c>
      <c r="U148" s="6">
        <v>318280.0198202891</v>
      </c>
      <c r="V148" s="7">
        <f t="shared" si="2"/>
        <v>19732083.295237452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88259416.763208568</v>
      </c>
      <c r="J149" s="5">
        <v>8937861.0045248996</v>
      </c>
      <c r="K149" s="5">
        <v>4162621.8642533999</v>
      </c>
      <c r="L149" s="5">
        <v>0</v>
      </c>
      <c r="M149" s="5">
        <v>0</v>
      </c>
      <c r="N149" s="6">
        <v>57842185.640028059</v>
      </c>
      <c r="O149" s="6">
        <v>0</v>
      </c>
      <c r="P149" s="6">
        <v>0</v>
      </c>
      <c r="Q149" s="6">
        <v>-26838919.516354147</v>
      </c>
      <c r="R149" s="6">
        <v>0</v>
      </c>
      <c r="S149" s="6">
        <v>0</v>
      </c>
      <c r="T149" s="6">
        <v>0</v>
      </c>
      <c r="U149" s="6">
        <v>1716680.34</v>
      </c>
      <c r="V149" s="7">
        <f t="shared" si="2"/>
        <v>134079846.09566078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45578121.805721238</v>
      </c>
      <c r="J150" s="5">
        <v>2162591.2760180999</v>
      </c>
      <c r="K150" s="5">
        <v>1101513.2941177001</v>
      </c>
      <c r="L150" s="5">
        <v>0</v>
      </c>
      <c r="M150" s="5">
        <v>0</v>
      </c>
      <c r="N150" s="6">
        <v>14106509.510459082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1241171.82</v>
      </c>
      <c r="V150" s="7">
        <f t="shared" si="2"/>
        <v>64189907.706316113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72697316.19616729</v>
      </c>
      <c r="J151" s="5">
        <v>4817995.9819003996</v>
      </c>
      <c r="K151" s="5">
        <v>2438030.1809955002</v>
      </c>
      <c r="L151" s="5">
        <v>0</v>
      </c>
      <c r="M151" s="5">
        <v>0</v>
      </c>
      <c r="N151" s="6">
        <v>30194596.830131173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111393809.18919435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96940645.074916229</v>
      </c>
      <c r="J152" s="5">
        <v>5606430.2443439001</v>
      </c>
      <c r="K152" s="5">
        <v>3151028.3981901002</v>
      </c>
      <c r="L152" s="5">
        <v>0</v>
      </c>
      <c r="M152" s="5">
        <v>0</v>
      </c>
      <c r="N152" s="6">
        <v>38212869.9156138</v>
      </c>
      <c r="O152" s="6">
        <v>0</v>
      </c>
      <c r="P152" s="6">
        <v>0</v>
      </c>
      <c r="Q152" s="6">
        <v>-17550034.085378703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128406346.43460901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41860801.111054674</v>
      </c>
      <c r="J153" s="5">
        <v>4818018.8054299001</v>
      </c>
      <c r="K153" s="5">
        <v>2187351.0316742002</v>
      </c>
      <c r="L153" s="5">
        <v>0</v>
      </c>
      <c r="M153" s="5">
        <v>0</v>
      </c>
      <c r="N153" s="6">
        <v>29420458.726070084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79164286.347305149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23818770.036475733</v>
      </c>
      <c r="J154" s="5">
        <v>1587679.2217194999</v>
      </c>
      <c r="K154" s="5">
        <v>940662.36199094995</v>
      </c>
      <c r="L154" s="5">
        <v>0</v>
      </c>
      <c r="M154" s="5">
        <v>0</v>
      </c>
      <c r="N154" s="6">
        <v>11016556.124683984</v>
      </c>
      <c r="O154" s="6">
        <v>0</v>
      </c>
      <c r="P154" s="6">
        <v>0</v>
      </c>
      <c r="Q154" s="6">
        <v>-4693325.0512627792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33129668.452548534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70069625.613936052</v>
      </c>
      <c r="J155" s="5">
        <v>5170437.3031674</v>
      </c>
      <c r="K155" s="5">
        <v>2598074.6063347999</v>
      </c>
      <c r="L155" s="5">
        <v>0</v>
      </c>
      <c r="M155" s="5">
        <v>0</v>
      </c>
      <c r="N155" s="6">
        <v>38753375.278643049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118458957.04314017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172672081.59343189</v>
      </c>
      <c r="J156" s="5">
        <v>13331719.909502</v>
      </c>
      <c r="K156" s="5">
        <v>5747691.0497738002</v>
      </c>
      <c r="L156" s="5">
        <v>0</v>
      </c>
      <c r="M156" s="5">
        <v>0</v>
      </c>
      <c r="N156" s="6">
        <v>88210208.713586435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4504340.16</v>
      </c>
      <c r="V156" s="7">
        <f t="shared" si="2"/>
        <v>284466041.42629415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14061342.349000726</v>
      </c>
      <c r="J157" s="5">
        <v>893092.78733031999</v>
      </c>
      <c r="K157" s="5">
        <v>526547.98190044996</v>
      </c>
      <c r="L157" s="5">
        <v>0</v>
      </c>
      <c r="M157" s="5">
        <v>0</v>
      </c>
      <c r="N157" s="6">
        <v>5825751.1172483731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21556224.291009802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18263254.63756327</v>
      </c>
      <c r="J158" s="5">
        <v>2067353.4660634</v>
      </c>
      <c r="K158" s="5">
        <v>1178507.8190045001</v>
      </c>
      <c r="L158" s="5">
        <v>0</v>
      </c>
      <c r="M158" s="5">
        <v>0</v>
      </c>
      <c r="N158" s="6">
        <v>14079410.453009348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35927330.320110582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87748850.590420768</v>
      </c>
      <c r="J159" s="5">
        <v>7224434.9140271004</v>
      </c>
      <c r="K159" s="5">
        <v>3019324.3800905002</v>
      </c>
      <c r="L159" s="5">
        <v>0</v>
      </c>
      <c r="M159" s="5">
        <v>0</v>
      </c>
      <c r="N159" s="6">
        <v>52105501.284146652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1943372.16</v>
      </c>
      <c r="V159" s="7">
        <f t="shared" si="2"/>
        <v>152041483.32868502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20538006.54789317</v>
      </c>
      <c r="J160" s="5">
        <v>740725.90045248996</v>
      </c>
      <c r="K160" s="5">
        <v>439423.82805429999</v>
      </c>
      <c r="L160" s="5">
        <v>0</v>
      </c>
      <c r="M160" s="5">
        <v>0</v>
      </c>
      <c r="N160" s="6">
        <v>4686539.6828651903</v>
      </c>
      <c r="O160" s="6">
        <v>0</v>
      </c>
      <c r="P160" s="6">
        <v>0</v>
      </c>
      <c r="Q160" s="6">
        <v>1915295.7813874371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28778127.740652591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88593343.738683879</v>
      </c>
      <c r="J161" s="5">
        <v>3632344.6787331002</v>
      </c>
      <c r="K161" s="5">
        <v>2310788.3800905002</v>
      </c>
      <c r="L161" s="5">
        <v>0</v>
      </c>
      <c r="M161" s="5">
        <v>0</v>
      </c>
      <c r="N161" s="6">
        <v>21178351.048265725</v>
      </c>
      <c r="O161" s="6">
        <v>0</v>
      </c>
      <c r="P161" s="6">
        <v>0</v>
      </c>
      <c r="Q161" s="6">
        <v>-1394766.9705710569</v>
      </c>
      <c r="R161" s="6">
        <v>0</v>
      </c>
      <c r="S161" s="6">
        <v>0</v>
      </c>
      <c r="T161" s="6">
        <v>0</v>
      </c>
      <c r="U161" s="6">
        <v>2171760.9099966944</v>
      </c>
      <c r="V161" s="7">
        <f t="shared" si="2"/>
        <v>116491821.78519884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57280116.111358754</v>
      </c>
      <c r="J162" s="5">
        <v>2383447.3212669999</v>
      </c>
      <c r="K162" s="5">
        <v>1210999.9638008999</v>
      </c>
      <c r="L162" s="5">
        <v>0</v>
      </c>
      <c r="M162" s="5">
        <v>0</v>
      </c>
      <c r="N162" s="6">
        <v>15189050.934785286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1363906.0918541341</v>
      </c>
      <c r="V162" s="7">
        <f t="shared" si="2"/>
        <v>77427520.42306608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66181710.961250961</v>
      </c>
      <c r="J163" s="5">
        <v>4294136.3076922996</v>
      </c>
      <c r="K163" s="5">
        <v>3043728.4524886999</v>
      </c>
      <c r="L163" s="5">
        <v>0</v>
      </c>
      <c r="M163" s="5">
        <v>0</v>
      </c>
      <c r="N163" s="6">
        <v>30671365.986274939</v>
      </c>
      <c r="O163" s="6">
        <v>0</v>
      </c>
      <c r="P163" s="6">
        <v>0</v>
      </c>
      <c r="Q163" s="6">
        <v>29672441.985274915</v>
      </c>
      <c r="R163" s="6">
        <v>0</v>
      </c>
      <c r="S163" s="6">
        <v>0</v>
      </c>
      <c r="T163" s="6">
        <v>0</v>
      </c>
      <c r="U163" s="6">
        <v>1669390.2981491715</v>
      </c>
      <c r="V163" s="7">
        <f t="shared" si="2"/>
        <v>135532773.99113101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125312951.22276457</v>
      </c>
      <c r="J164" s="5">
        <v>9953085.0135746002</v>
      </c>
      <c r="K164" s="5">
        <v>3208698.9864253001</v>
      </c>
      <c r="L164" s="5">
        <v>0</v>
      </c>
      <c r="M164" s="5">
        <v>0</v>
      </c>
      <c r="N164" s="6">
        <v>55147768.826124303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3089004.3000000003</v>
      </c>
      <c r="V164" s="7">
        <f t="shared" si="2"/>
        <v>196711508.34888878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106120254.72292373</v>
      </c>
      <c r="J165" s="5">
        <v>9934144.3710408006</v>
      </c>
      <c r="K165" s="5">
        <v>4622844.1628959002</v>
      </c>
      <c r="L165" s="5">
        <v>0</v>
      </c>
      <c r="M165" s="5">
        <v>0</v>
      </c>
      <c r="N165" s="6">
        <v>61091330.180780143</v>
      </c>
      <c r="O165" s="6">
        <v>0</v>
      </c>
      <c r="P165" s="6">
        <v>0</v>
      </c>
      <c r="Q165" s="6">
        <v>-147057.36364083551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183923284.07399973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174139239.60461161</v>
      </c>
      <c r="J166" s="5">
        <v>14236404.515837001</v>
      </c>
      <c r="K166" s="5">
        <v>7696625.7828054</v>
      </c>
      <c r="L166" s="5">
        <v>0</v>
      </c>
      <c r="M166" s="5">
        <v>0</v>
      </c>
      <c r="N166" s="6">
        <v>87258035.975228608</v>
      </c>
      <c r="O166" s="6">
        <v>0</v>
      </c>
      <c r="P166" s="6">
        <v>0</v>
      </c>
      <c r="Q166" s="6">
        <v>-11839018.564632723</v>
      </c>
      <c r="R166" s="6">
        <v>0</v>
      </c>
      <c r="S166" s="6">
        <v>0</v>
      </c>
      <c r="T166" s="6">
        <v>0</v>
      </c>
      <c r="U166" s="6">
        <v>4085778.42</v>
      </c>
      <c r="V166" s="7">
        <f t="shared" si="2"/>
        <v>275577065.73384994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149639452.31535324</v>
      </c>
      <c r="J167" s="5">
        <v>9029558.0723982006</v>
      </c>
      <c r="K167" s="5">
        <v>5033687.1221719002</v>
      </c>
      <c r="L167" s="5">
        <v>0</v>
      </c>
      <c r="M167" s="5">
        <v>0</v>
      </c>
      <c r="N167" s="6">
        <v>64213607.308823071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3764189.16</v>
      </c>
      <c r="V167" s="7">
        <f t="shared" si="2"/>
        <v>231680493.97874644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291232089.33370996</v>
      </c>
      <c r="J168" s="5">
        <v>21620434.542986002</v>
      </c>
      <c r="K168" s="5">
        <v>13816443.176471001</v>
      </c>
      <c r="L168" s="5">
        <v>0</v>
      </c>
      <c r="M168" s="5">
        <v>0</v>
      </c>
      <c r="N168" s="6">
        <v>127858023.5606125</v>
      </c>
      <c r="O168" s="6">
        <v>0</v>
      </c>
      <c r="P168" s="6">
        <v>0</v>
      </c>
      <c r="Q168" s="6">
        <v>-19683805.012163669</v>
      </c>
      <c r="R168" s="6">
        <v>0</v>
      </c>
      <c r="S168" s="6">
        <v>0</v>
      </c>
      <c r="T168" s="6">
        <v>0</v>
      </c>
      <c r="U168" s="6">
        <v>8623024.3265604433</v>
      </c>
      <c r="V168" s="7">
        <f t="shared" si="2"/>
        <v>443466209.92817622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109163979.76352549</v>
      </c>
      <c r="J169" s="5">
        <v>6454488.4253393998</v>
      </c>
      <c r="K169" s="5">
        <v>5075472.5520361997</v>
      </c>
      <c r="L169" s="5">
        <v>0</v>
      </c>
      <c r="M169" s="5">
        <v>0</v>
      </c>
      <c r="N169" s="6">
        <v>58464410.598023266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2152982.0334395571</v>
      </c>
      <c r="V169" s="7">
        <f t="shared" si="2"/>
        <v>181311333.3723639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94083014.46943517</v>
      </c>
      <c r="J170" s="5">
        <v>9294864.2895927001</v>
      </c>
      <c r="K170" s="5">
        <v>4777541.7466062997</v>
      </c>
      <c r="L170" s="5">
        <v>0</v>
      </c>
      <c r="M170" s="5">
        <v>0</v>
      </c>
      <c r="N170" s="6">
        <v>99171545.844363213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2504367.2596261445</v>
      </c>
      <c r="V170" s="7">
        <f t="shared" si="2"/>
        <v>209831333.60962355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37777619.344894856</v>
      </c>
      <c r="J171" s="5">
        <v>1715084.6696832001</v>
      </c>
      <c r="K171" s="5">
        <v>667077.61085973005</v>
      </c>
      <c r="L171" s="5">
        <v>0</v>
      </c>
      <c r="M171" s="5">
        <v>0</v>
      </c>
      <c r="N171" s="6">
        <v>9902946.9032225274</v>
      </c>
      <c r="O171" s="6">
        <v>0</v>
      </c>
      <c r="P171" s="6">
        <v>0</v>
      </c>
      <c r="Q171" s="6">
        <v>-5216494.5580193186</v>
      </c>
      <c r="R171" s="6">
        <v>0</v>
      </c>
      <c r="S171" s="6">
        <v>0</v>
      </c>
      <c r="T171" s="6">
        <v>0</v>
      </c>
      <c r="U171" s="6">
        <v>1149124.9364999912</v>
      </c>
      <c r="V171" s="7">
        <f t="shared" si="2"/>
        <v>45995358.907140985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45559800.421766602</v>
      </c>
      <c r="J172" s="5">
        <v>3018579.3665159</v>
      </c>
      <c r="K172" s="5">
        <v>1271547.6289593</v>
      </c>
      <c r="L172" s="5">
        <v>0</v>
      </c>
      <c r="M172" s="5">
        <v>0</v>
      </c>
      <c r="N172" s="6">
        <v>18151674.35926545</v>
      </c>
      <c r="O172" s="6">
        <v>0</v>
      </c>
      <c r="P172" s="6">
        <v>0</v>
      </c>
      <c r="Q172" s="6">
        <v>-9472864.5991304014</v>
      </c>
      <c r="R172" s="6">
        <v>0</v>
      </c>
      <c r="S172" s="6">
        <v>0</v>
      </c>
      <c r="T172" s="6">
        <v>0</v>
      </c>
      <c r="U172" s="6">
        <v>995302.08745921822</v>
      </c>
      <c r="V172" s="7">
        <f t="shared" si="2"/>
        <v>59524039.264836065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183681080.07626671</v>
      </c>
      <c r="J173" s="5">
        <v>11261245.746606</v>
      </c>
      <c r="K173" s="5">
        <v>4796792.3710407</v>
      </c>
      <c r="L173" s="5">
        <v>0</v>
      </c>
      <c r="M173" s="5">
        <v>0</v>
      </c>
      <c r="N173" s="6">
        <v>73083388.831665456</v>
      </c>
      <c r="O173" s="6">
        <v>0</v>
      </c>
      <c r="P173" s="6">
        <v>0</v>
      </c>
      <c r="Q173" s="6">
        <v>-22550193.063439563</v>
      </c>
      <c r="R173" s="6">
        <v>0</v>
      </c>
      <c r="S173" s="6">
        <v>0</v>
      </c>
      <c r="T173" s="6">
        <v>0</v>
      </c>
      <c r="U173" s="6">
        <v>4343671.8164146468</v>
      </c>
      <c r="V173" s="7">
        <f t="shared" si="2"/>
        <v>254615985.77855396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53825459.424480818</v>
      </c>
      <c r="J174" s="5">
        <v>5146500.2533935998</v>
      </c>
      <c r="K174" s="5">
        <v>2884789.6199094998</v>
      </c>
      <c r="L174" s="5">
        <v>0</v>
      </c>
      <c r="M174" s="5">
        <v>0</v>
      </c>
      <c r="N174" s="6">
        <v>40442456.713101998</v>
      </c>
      <c r="O174" s="6">
        <v>0</v>
      </c>
      <c r="P174" s="6">
        <v>0</v>
      </c>
      <c r="Q174" s="6">
        <v>-21329635.529366009</v>
      </c>
      <c r="R174" s="6">
        <v>0</v>
      </c>
      <c r="S174" s="6">
        <v>0</v>
      </c>
      <c r="T174" s="6">
        <v>0</v>
      </c>
      <c r="U174" s="6">
        <v>1435914.54</v>
      </c>
      <c r="V174" s="7">
        <f t="shared" si="2"/>
        <v>82405485.021519914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8160351.7203848455</v>
      </c>
      <c r="J175" s="5">
        <v>228188.01809955001</v>
      </c>
      <c r="K175" s="5">
        <v>63021.954751131001</v>
      </c>
      <c r="L175" s="5">
        <v>0</v>
      </c>
      <c r="M175" s="5">
        <v>0</v>
      </c>
      <c r="N175" s="6">
        <v>1861780.0262855957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247312.55716228019</v>
      </c>
      <c r="V175" s="7">
        <f t="shared" si="2"/>
        <v>10560654.276683401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320692521.32629687</v>
      </c>
      <c r="J176" s="5">
        <v>38245729.855204001</v>
      </c>
      <c r="K176" s="5">
        <v>18457751.909502</v>
      </c>
      <c r="L176" s="5">
        <v>0</v>
      </c>
      <c r="M176" s="5">
        <v>0</v>
      </c>
      <c r="N176" s="6">
        <v>325851317.53341627</v>
      </c>
      <c r="O176" s="6">
        <v>0</v>
      </c>
      <c r="P176" s="6">
        <v>0</v>
      </c>
      <c r="Q176" s="6">
        <v>-13131991.927103296</v>
      </c>
      <c r="R176" s="6">
        <v>0</v>
      </c>
      <c r="S176" s="6">
        <v>0</v>
      </c>
      <c r="T176" s="6">
        <v>0</v>
      </c>
      <c r="U176" s="6">
        <v>9757806.5428377204</v>
      </c>
      <c r="V176" s="7">
        <f t="shared" si="2"/>
        <v>699873135.24015355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180552866.04520071</v>
      </c>
      <c r="J177" s="5">
        <v>12863449.601810001</v>
      </c>
      <c r="K177" s="5">
        <v>5009372.9321266999</v>
      </c>
      <c r="L177" s="5">
        <v>0</v>
      </c>
      <c r="M177" s="5">
        <v>0</v>
      </c>
      <c r="N177" s="6">
        <v>88964166.360338181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4398423.5387530979</v>
      </c>
      <c r="V177" s="7">
        <f t="shared" si="2"/>
        <v>291788278.47822869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119384564.52973427</v>
      </c>
      <c r="J178" s="5">
        <v>15573920.470588</v>
      </c>
      <c r="K178" s="5">
        <v>5776653.7737557003</v>
      </c>
      <c r="L178" s="5">
        <v>0</v>
      </c>
      <c r="M178" s="5">
        <v>0</v>
      </c>
      <c r="N178" s="6">
        <v>114538072.80741125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3315199.9971179022</v>
      </c>
      <c r="V178" s="7">
        <f t="shared" si="2"/>
        <v>258588411.57860714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25338866.31031689</v>
      </c>
      <c r="J179" s="5">
        <v>1366818.7963801001</v>
      </c>
      <c r="K179" s="5">
        <v>514440.04524886998</v>
      </c>
      <c r="L179" s="5">
        <v>0</v>
      </c>
      <c r="M179" s="5">
        <v>0</v>
      </c>
      <c r="N179" s="6">
        <v>6949013.6495217187</v>
      </c>
      <c r="O179" s="6">
        <v>0</v>
      </c>
      <c r="P179" s="6">
        <v>0</v>
      </c>
      <c r="Q179" s="6">
        <v>-2494067.4192682765</v>
      </c>
      <c r="R179" s="6">
        <v>0</v>
      </c>
      <c r="S179" s="6">
        <v>0</v>
      </c>
      <c r="T179" s="6">
        <v>0</v>
      </c>
      <c r="U179" s="6">
        <v>670290.64412899909</v>
      </c>
      <c r="V179" s="7">
        <f t="shared" si="2"/>
        <v>32345362.026328299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48724274.549644999</v>
      </c>
      <c r="J180" s="5">
        <v>4249230.3348415997</v>
      </c>
      <c r="K180" s="5">
        <v>2467640.9411765002</v>
      </c>
      <c r="L180" s="5">
        <v>0</v>
      </c>
      <c r="M180" s="5">
        <v>0</v>
      </c>
      <c r="N180" s="6">
        <v>29575081.348419849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1253731.1794404509</v>
      </c>
      <c r="V180" s="7">
        <f t="shared" si="2"/>
        <v>86269958.353523403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83684297.406087488</v>
      </c>
      <c r="J181" s="5">
        <v>9099976.8687782008</v>
      </c>
      <c r="K181" s="5">
        <v>3962161.8461539</v>
      </c>
      <c r="L181" s="5">
        <v>0</v>
      </c>
      <c r="M181" s="5">
        <v>0</v>
      </c>
      <c r="N181" s="6">
        <v>88904210.216789648</v>
      </c>
      <c r="O181" s="6">
        <v>0</v>
      </c>
      <c r="P181" s="6">
        <v>0</v>
      </c>
      <c r="Q181" s="6">
        <v>-24281212.943600196</v>
      </c>
      <c r="R181" s="6">
        <v>0</v>
      </c>
      <c r="S181" s="6">
        <v>0</v>
      </c>
      <c r="T181" s="6">
        <v>0</v>
      </c>
      <c r="U181" s="6">
        <v>2520274.1005595494</v>
      </c>
      <c r="V181" s="7">
        <f t="shared" si="2"/>
        <v>163889707.49476859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12292117.930324432</v>
      </c>
      <c r="J182" s="5">
        <v>1582672.2171946</v>
      </c>
      <c r="K182" s="5">
        <v>740691.81900451996</v>
      </c>
      <c r="L182" s="5">
        <v>0</v>
      </c>
      <c r="M182" s="5">
        <v>0</v>
      </c>
      <c r="N182" s="6">
        <v>12568382.694355564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398067.63764581049</v>
      </c>
      <c r="V182" s="7">
        <f t="shared" si="2"/>
        <v>27581932.298524927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226356819.72611138</v>
      </c>
      <c r="J183" s="5">
        <v>15509206.153845999</v>
      </c>
      <c r="K183" s="5">
        <v>8291323.2126697004</v>
      </c>
      <c r="L183" s="5">
        <v>0</v>
      </c>
      <c r="M183" s="5">
        <v>0</v>
      </c>
      <c r="N183" s="6">
        <v>121966955.18163475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6055870.5223541893</v>
      </c>
      <c r="V183" s="7">
        <f t="shared" si="2"/>
        <v>378180174.79661602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65642271.278015748</v>
      </c>
      <c r="J184" s="5">
        <v>4075553.1312217</v>
      </c>
      <c r="K184" s="5">
        <v>3498710.2171946</v>
      </c>
      <c r="L184" s="5">
        <v>0</v>
      </c>
      <c r="M184" s="5">
        <v>0</v>
      </c>
      <c r="N184" s="6">
        <v>31055342.44917962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1437661.2763847411</v>
      </c>
      <c r="V184" s="7">
        <f t="shared" si="2"/>
        <v>105709538.35199641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67837455.349691108</v>
      </c>
      <c r="J185" s="5">
        <v>4237752.0995474998</v>
      </c>
      <c r="K185" s="5">
        <v>3469058.9321266999</v>
      </c>
      <c r="L185" s="5">
        <v>0</v>
      </c>
      <c r="M185" s="5">
        <v>0</v>
      </c>
      <c r="N185" s="6">
        <v>34424627.980689518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1199466.6828812307</v>
      </c>
      <c r="V185" s="7">
        <f t="shared" si="2"/>
        <v>111168361.04493606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55079673.594978824</v>
      </c>
      <c r="J186" s="5">
        <v>5749282.5882353</v>
      </c>
      <c r="K186" s="5">
        <v>3717733.8190044998</v>
      </c>
      <c r="L186" s="5">
        <v>0</v>
      </c>
      <c r="M186" s="5">
        <v>0</v>
      </c>
      <c r="N186" s="6">
        <v>44693701.26041203</v>
      </c>
      <c r="O186" s="6">
        <v>0</v>
      </c>
      <c r="P186" s="6">
        <v>0</v>
      </c>
      <c r="Q186" s="6">
        <v>-4573505.0825251462</v>
      </c>
      <c r="R186" s="6">
        <v>0</v>
      </c>
      <c r="S186" s="6">
        <v>0</v>
      </c>
      <c r="T186" s="6">
        <v>0</v>
      </c>
      <c r="U186" s="6">
        <v>1310470.8660799314</v>
      </c>
      <c r="V186" s="7">
        <f t="shared" si="2"/>
        <v>105977357.04618543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21600465.050296329</v>
      </c>
      <c r="J187" s="5">
        <v>1165641.1221719</v>
      </c>
      <c r="K187" s="5">
        <v>888466.82352941995</v>
      </c>
      <c r="L187" s="5">
        <v>0</v>
      </c>
      <c r="M187" s="5">
        <v>0</v>
      </c>
      <c r="N187" s="6">
        <v>8018698.2700942382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451810.79058345675</v>
      </c>
      <c r="V187" s="7">
        <f t="shared" si="2"/>
        <v>32125082.056675345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27072318.298198409</v>
      </c>
      <c r="J188" s="5">
        <v>1994162.1719457</v>
      </c>
      <c r="K188" s="5">
        <v>1115954.1900452999</v>
      </c>
      <c r="L188" s="5">
        <v>0</v>
      </c>
      <c r="M188" s="5">
        <v>0</v>
      </c>
      <c r="N188" s="6">
        <v>14802424.926849592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534040.22687251971</v>
      </c>
      <c r="V188" s="7">
        <f t="shared" si="2"/>
        <v>45518899.81391152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68686980.773338631</v>
      </c>
      <c r="J189" s="5">
        <v>3172598.1176470998</v>
      </c>
      <c r="K189" s="5">
        <v>2035069.3484163</v>
      </c>
      <c r="L189" s="5">
        <v>0</v>
      </c>
      <c r="M189" s="5">
        <v>0</v>
      </c>
      <c r="N189" s="6">
        <v>16484454.866584951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1361127.9884686409</v>
      </c>
      <c r="V189" s="7">
        <f t="shared" si="2"/>
        <v>91740231.09445563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20340678.57863766</v>
      </c>
      <c r="J190" s="5">
        <v>845891.67420815001</v>
      </c>
      <c r="K190" s="5">
        <v>368177.29411765002</v>
      </c>
      <c r="L190" s="5">
        <v>0</v>
      </c>
      <c r="M190" s="5">
        <v>0</v>
      </c>
      <c r="N190" s="6">
        <v>4992456.805545697</v>
      </c>
      <c r="O190" s="6">
        <v>0</v>
      </c>
      <c r="P190" s="6">
        <v>0</v>
      </c>
      <c r="Q190" s="6">
        <v>9558225.1136930063</v>
      </c>
      <c r="R190" s="6">
        <v>0</v>
      </c>
      <c r="S190" s="6">
        <v>0</v>
      </c>
      <c r="T190" s="6">
        <v>0</v>
      </c>
      <c r="U190" s="6">
        <v>328616.82860042813</v>
      </c>
      <c r="V190" s="7">
        <f t="shared" si="2"/>
        <v>36434046.294802591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14919971.315392714</v>
      </c>
      <c r="J191" s="5">
        <v>573746.07239819004</v>
      </c>
      <c r="K191" s="5">
        <v>498903.12217193999</v>
      </c>
      <c r="L191" s="5">
        <v>0</v>
      </c>
      <c r="M191" s="5">
        <v>0</v>
      </c>
      <c r="N191" s="6">
        <v>3367603.9421691424</v>
      </c>
      <c r="O191" s="6">
        <v>0</v>
      </c>
      <c r="P191" s="6">
        <v>0</v>
      </c>
      <c r="Q191" s="6">
        <v>-2869411.0791718923</v>
      </c>
      <c r="R191" s="6">
        <v>0</v>
      </c>
      <c r="S191" s="6">
        <v>0</v>
      </c>
      <c r="T191" s="6">
        <v>0</v>
      </c>
      <c r="U191" s="6">
        <v>492875.26735956885</v>
      </c>
      <c r="V191" s="7">
        <f t="shared" si="2"/>
        <v>16983688.640319664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86402882.305021316</v>
      </c>
      <c r="J192" s="5">
        <v>7903219.5927601997</v>
      </c>
      <c r="K192" s="5">
        <v>4300885.5656108996</v>
      </c>
      <c r="L192" s="5">
        <v>0</v>
      </c>
      <c r="M192" s="5">
        <v>0</v>
      </c>
      <c r="N192" s="6">
        <v>54034136.902974539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1807343.1134159737</v>
      </c>
      <c r="V192" s="7">
        <f t="shared" si="2"/>
        <v>154448467.47978294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51056289.163080558</v>
      </c>
      <c r="J193" s="5">
        <v>3239604.9773756</v>
      </c>
      <c r="K193" s="5">
        <v>1608476.4072398001</v>
      </c>
      <c r="L193" s="5">
        <v>0</v>
      </c>
      <c r="M193" s="5">
        <v>0</v>
      </c>
      <c r="N193" s="6">
        <v>20079164.757928099</v>
      </c>
      <c r="O193" s="6">
        <v>0</v>
      </c>
      <c r="P193" s="6">
        <v>0</v>
      </c>
      <c r="Q193" s="6">
        <v>-4923203.4668594366</v>
      </c>
      <c r="R193" s="6">
        <v>0</v>
      </c>
      <c r="S193" s="6">
        <v>0</v>
      </c>
      <c r="T193" s="6">
        <v>0</v>
      </c>
      <c r="U193" s="6">
        <v>1067979.4393535086</v>
      </c>
      <c r="V193" s="7">
        <f t="shared" si="2"/>
        <v>72128311.278118134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86825836.356942445</v>
      </c>
      <c r="J194" s="5">
        <v>7492609.7556562005</v>
      </c>
      <c r="K194" s="5">
        <v>4844114.8235293999</v>
      </c>
      <c r="L194" s="5">
        <v>0</v>
      </c>
      <c r="M194" s="5">
        <v>0</v>
      </c>
      <c r="N194" s="6">
        <v>50029713.96453438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1665716.3805867976</v>
      </c>
      <c r="V194" s="7">
        <f t="shared" si="2"/>
        <v>150857991.28124923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373511324.98588914</v>
      </c>
      <c r="J195" s="5">
        <v>29154703.638009001</v>
      </c>
      <c r="K195" s="5">
        <v>10614373.221719</v>
      </c>
      <c r="L195" s="5">
        <v>0</v>
      </c>
      <c r="M195" s="5">
        <v>0</v>
      </c>
      <c r="N195" s="6">
        <v>164676383.09627083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8760395.1794132032</v>
      </c>
      <c r="V195" s="7">
        <f t="shared" si="2"/>
        <v>586717180.12130117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82801967.607216999</v>
      </c>
      <c r="J196" s="5">
        <v>10323112.072397999</v>
      </c>
      <c r="K196" s="5">
        <v>4926490.8416288998</v>
      </c>
      <c r="L196" s="5">
        <v>0</v>
      </c>
      <c r="M196" s="5">
        <v>0</v>
      </c>
      <c r="N196" s="6">
        <v>64670742.013694361</v>
      </c>
      <c r="O196" s="6">
        <v>0</v>
      </c>
      <c r="P196" s="6">
        <v>0</v>
      </c>
      <c r="Q196" s="6">
        <v>-1002710.9397105314</v>
      </c>
      <c r="R196" s="6">
        <v>0</v>
      </c>
      <c r="S196" s="6">
        <v>0</v>
      </c>
      <c r="T196" s="6">
        <v>0</v>
      </c>
      <c r="U196" s="6">
        <v>2183549.1570757646</v>
      </c>
      <c r="V196" s="7">
        <f t="shared" si="2"/>
        <v>163903150.75230348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36001875.957395703</v>
      </c>
      <c r="J197" s="5">
        <v>3555586.7511312002</v>
      </c>
      <c r="K197" s="5">
        <v>2043033.9185520001</v>
      </c>
      <c r="L197" s="5">
        <v>0</v>
      </c>
      <c r="M197" s="5">
        <v>0</v>
      </c>
      <c r="N197" s="6">
        <v>44369676.14980758</v>
      </c>
      <c r="O197" s="6">
        <v>0</v>
      </c>
      <c r="P197" s="6">
        <v>0</v>
      </c>
      <c r="Q197" s="6">
        <v>-18295344.011491556</v>
      </c>
      <c r="R197" s="6">
        <v>0</v>
      </c>
      <c r="S197" s="6">
        <v>0</v>
      </c>
      <c r="T197" s="6">
        <v>0</v>
      </c>
      <c r="U197" s="6">
        <v>894094.46381922916</v>
      </c>
      <c r="V197" s="7">
        <f t="shared" si="2"/>
        <v>68568923.229214177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36118761.578279622</v>
      </c>
      <c r="J198" s="5">
        <v>6903979.3665159</v>
      </c>
      <c r="K198" s="5">
        <v>4572619.3484162996</v>
      </c>
      <c r="L198" s="5">
        <v>0</v>
      </c>
      <c r="M198" s="5">
        <v>0</v>
      </c>
      <c r="N198" s="6">
        <v>32453954.218513466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1015604.2591050067</v>
      </c>
      <c r="V198" s="7">
        <f t="shared" si="2"/>
        <v>81064918.770830289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42806990.252292976</v>
      </c>
      <c r="J199" s="5">
        <v>3762369.2217195001</v>
      </c>
      <c r="K199" s="5">
        <v>1728243.8733031999</v>
      </c>
      <c r="L199" s="5">
        <v>0</v>
      </c>
      <c r="M199" s="5">
        <v>0</v>
      </c>
      <c r="N199" s="6">
        <v>26361362.207502864</v>
      </c>
      <c r="O199" s="6">
        <v>0</v>
      </c>
      <c r="P199" s="6">
        <v>0</v>
      </c>
      <c r="Q199" s="6">
        <v>-6037345.142324714</v>
      </c>
      <c r="R199" s="6">
        <v>0</v>
      </c>
      <c r="S199" s="6">
        <v>0</v>
      </c>
      <c r="T199" s="6">
        <v>0</v>
      </c>
      <c r="U199" s="6">
        <v>687535.12339529267</v>
      </c>
      <c r="V199" s="7">
        <f t="shared" si="2"/>
        <v>69309155.535889119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110481561.76690477</v>
      </c>
      <c r="J200" s="5">
        <v>9035126.8687782995</v>
      </c>
      <c r="K200" s="5">
        <v>5467285.040724</v>
      </c>
      <c r="L200" s="5">
        <v>0</v>
      </c>
      <c r="M200" s="5">
        <v>0</v>
      </c>
      <c r="N200" s="6">
        <v>66268659.003509335</v>
      </c>
      <c r="O200" s="6">
        <v>0</v>
      </c>
      <c r="P200" s="6">
        <v>0</v>
      </c>
      <c r="Q200" s="6">
        <v>-15626699.024642302</v>
      </c>
      <c r="R200" s="6">
        <v>0</v>
      </c>
      <c r="S200" s="6">
        <v>0</v>
      </c>
      <c r="T200" s="6">
        <v>0</v>
      </c>
      <c r="U200" s="6">
        <v>2589976.0135739543</v>
      </c>
      <c r="V200" s="7">
        <f t="shared" ref="V200:V273" si="3">+SUM(G200:U200)</f>
        <v>178215909.66884807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28474930.854801893</v>
      </c>
      <c r="J201" s="5">
        <v>1540201.8280543</v>
      </c>
      <c r="K201" s="5">
        <v>717421.00452488998</v>
      </c>
      <c r="L201" s="5">
        <v>0</v>
      </c>
      <c r="M201" s="5">
        <v>0</v>
      </c>
      <c r="N201" s="6">
        <v>8885817.4122789185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807114.38303075347</v>
      </c>
      <c r="V201" s="7">
        <f t="shared" si="3"/>
        <v>40425485.482690752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12296342.247878943</v>
      </c>
      <c r="J202" s="5">
        <v>1117567.2669683001</v>
      </c>
      <c r="K202" s="5">
        <v>472171.05882352998</v>
      </c>
      <c r="L202" s="5">
        <v>0</v>
      </c>
      <c r="M202" s="5">
        <v>0</v>
      </c>
      <c r="N202" s="6">
        <v>6207026.0536663774</v>
      </c>
      <c r="O202" s="6">
        <v>0</v>
      </c>
      <c r="P202" s="6">
        <v>0</v>
      </c>
      <c r="Q202" s="6">
        <v>6743015.3714044355</v>
      </c>
      <c r="R202" s="6">
        <v>0</v>
      </c>
      <c r="S202" s="6">
        <v>0</v>
      </c>
      <c r="T202" s="6">
        <v>0</v>
      </c>
      <c r="U202" s="6">
        <v>256696.18129646601</v>
      </c>
      <c r="V202" s="7">
        <f t="shared" si="3"/>
        <v>27092818.180038054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65812748.930081874</v>
      </c>
      <c r="J203" s="5">
        <v>6881295.6742081</v>
      </c>
      <c r="K203" s="5">
        <v>2543354.2443439001</v>
      </c>
      <c r="L203" s="5">
        <v>0</v>
      </c>
      <c r="M203" s="5">
        <v>0</v>
      </c>
      <c r="N203" s="6">
        <v>49151046.925218813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1914539.958703534</v>
      </c>
      <c r="V203" s="7">
        <f t="shared" si="3"/>
        <v>126302985.73255624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25191785.269917022</v>
      </c>
      <c r="J204" s="5">
        <v>3462563.5565610998</v>
      </c>
      <c r="K204" s="5">
        <v>1502340.6063349</v>
      </c>
      <c r="L204" s="5">
        <v>0</v>
      </c>
      <c r="M204" s="5">
        <v>0</v>
      </c>
      <c r="N204" s="6">
        <v>24970113.315580584</v>
      </c>
      <c r="O204" s="6">
        <v>0</v>
      </c>
      <c r="P204" s="6">
        <v>0</v>
      </c>
      <c r="Q204" s="6">
        <v>-15374720.580927327</v>
      </c>
      <c r="R204" s="6">
        <v>0</v>
      </c>
      <c r="S204" s="6">
        <v>0</v>
      </c>
      <c r="T204" s="6">
        <v>0</v>
      </c>
      <c r="U204" s="6">
        <v>436321.62</v>
      </c>
      <c r="V204" s="7">
        <f t="shared" si="3"/>
        <v>40188403.78746628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67360910.597395763</v>
      </c>
      <c r="J205" s="5">
        <v>5110315.2669682996</v>
      </c>
      <c r="K205" s="5">
        <v>2888569.3031674</v>
      </c>
      <c r="L205" s="5">
        <v>0</v>
      </c>
      <c r="M205" s="5">
        <v>0</v>
      </c>
      <c r="N205" s="6">
        <v>40962097.726680972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1563480</v>
      </c>
      <c r="V205" s="7">
        <f t="shared" si="3"/>
        <v>117885372.89421242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46888464.980323225</v>
      </c>
      <c r="J206" s="5">
        <v>2561876.4434389002</v>
      </c>
      <c r="K206" s="5">
        <v>1084505.8461537999</v>
      </c>
      <c r="L206" s="5">
        <v>0</v>
      </c>
      <c r="M206" s="5">
        <v>0</v>
      </c>
      <c r="N206" s="6">
        <v>21540271.465177421</v>
      </c>
      <c r="O206" s="6">
        <v>0</v>
      </c>
      <c r="P206" s="6">
        <v>0</v>
      </c>
      <c r="Q206" s="6">
        <v>-5715737.3745196266</v>
      </c>
      <c r="R206" s="6">
        <v>0</v>
      </c>
      <c r="S206" s="6">
        <v>0</v>
      </c>
      <c r="T206" s="6">
        <v>0</v>
      </c>
      <c r="U206" s="6">
        <v>1497479.2815168747</v>
      </c>
      <c r="V206" s="7">
        <f t="shared" si="3"/>
        <v>67856860.642090604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38977481.446210772</v>
      </c>
      <c r="J207" s="5">
        <v>2588330.6787330001</v>
      </c>
      <c r="K207" s="5">
        <v>1678444.5248869001</v>
      </c>
      <c r="L207" s="5">
        <v>0</v>
      </c>
      <c r="M207" s="5">
        <v>0</v>
      </c>
      <c r="N207" s="6">
        <v>17463216.853710588</v>
      </c>
      <c r="O207" s="6">
        <v>0</v>
      </c>
      <c r="P207" s="6">
        <v>0</v>
      </c>
      <c r="Q207" s="6">
        <v>-456369.97367202258</v>
      </c>
      <c r="R207" s="6">
        <v>0</v>
      </c>
      <c r="S207" s="6">
        <v>0</v>
      </c>
      <c r="T207" s="6">
        <v>0</v>
      </c>
      <c r="U207" s="6">
        <v>1093130.9806651617</v>
      </c>
      <c r="V207" s="7">
        <f t="shared" si="3"/>
        <v>61344234.510534398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9944049.1182526778</v>
      </c>
      <c r="J208" s="5">
        <v>1341444.4886878</v>
      </c>
      <c r="K208" s="5">
        <v>883828.93212669995</v>
      </c>
      <c r="L208" s="5">
        <v>0</v>
      </c>
      <c r="M208" s="5">
        <v>0</v>
      </c>
      <c r="N208" s="6">
        <v>10169293.425699819</v>
      </c>
      <c r="O208" s="6">
        <v>0</v>
      </c>
      <c r="P208" s="6">
        <v>0</v>
      </c>
      <c r="Q208" s="6">
        <v>18372323.09709407</v>
      </c>
      <c r="R208" s="6">
        <v>0</v>
      </c>
      <c r="S208" s="6">
        <v>0</v>
      </c>
      <c r="T208" s="6">
        <v>0</v>
      </c>
      <c r="U208" s="6">
        <v>287549.77781796339</v>
      </c>
      <c r="V208" s="7">
        <f t="shared" si="3"/>
        <v>40998488.839679033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44781196.278857872</v>
      </c>
      <c r="J209" s="5">
        <v>3051656.9230769002</v>
      </c>
      <c r="K209" s="5">
        <v>1858483.8371041</v>
      </c>
      <c r="L209" s="5">
        <v>0</v>
      </c>
      <c r="M209" s="5">
        <v>0</v>
      </c>
      <c r="N209" s="6">
        <v>25066654.981333192</v>
      </c>
      <c r="O209" s="6">
        <v>0</v>
      </c>
      <c r="P209" s="6">
        <v>0</v>
      </c>
      <c r="Q209" s="6">
        <v>-7370714.2460319884</v>
      </c>
      <c r="R209" s="6">
        <v>0</v>
      </c>
      <c r="S209" s="6">
        <v>0</v>
      </c>
      <c r="T209" s="6">
        <v>0</v>
      </c>
      <c r="U209" s="6">
        <v>1689605.8044083477</v>
      </c>
      <c r="V209" s="7">
        <f t="shared" si="3"/>
        <v>69076883.57874842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35646584.449652135</v>
      </c>
      <c r="J210" s="5">
        <v>1891849.1221719999</v>
      </c>
      <c r="K210" s="5">
        <v>386806.15384614997</v>
      </c>
      <c r="L210" s="5">
        <v>0</v>
      </c>
      <c r="M210" s="5">
        <v>0</v>
      </c>
      <c r="N210" s="6">
        <v>14438554.820815779</v>
      </c>
      <c r="O210" s="6">
        <v>0</v>
      </c>
      <c r="P210" s="6">
        <v>0</v>
      </c>
      <c r="Q210" s="6">
        <v>-2557884.2183309495</v>
      </c>
      <c r="R210" s="6">
        <v>0</v>
      </c>
      <c r="S210" s="6">
        <v>0</v>
      </c>
      <c r="T210" s="6">
        <v>0</v>
      </c>
      <c r="U210" s="6">
        <v>1101326.0524983674</v>
      </c>
      <c r="V210" s="7">
        <f t="shared" si="3"/>
        <v>50907236.380653486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20690300.95875591</v>
      </c>
      <c r="J211" s="5">
        <v>2548506.0542986002</v>
      </c>
      <c r="K211" s="5">
        <v>1411332.7058822999</v>
      </c>
      <c r="L211" s="5">
        <v>0</v>
      </c>
      <c r="M211" s="5">
        <v>0</v>
      </c>
      <c r="N211" s="6">
        <v>18499803.744525854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683359.92309328471</v>
      </c>
      <c r="V211" s="7">
        <f t="shared" si="3"/>
        <v>43833303.386555947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12694754.556118887</v>
      </c>
      <c r="J212" s="5">
        <v>1034976.1628959</v>
      </c>
      <c r="K212" s="5">
        <v>608007.97285068</v>
      </c>
      <c r="L212" s="5">
        <v>0</v>
      </c>
      <c r="M212" s="5">
        <v>0</v>
      </c>
      <c r="N212" s="6">
        <v>9139993.7233576365</v>
      </c>
      <c r="O212" s="6">
        <v>0</v>
      </c>
      <c r="P212" s="6">
        <v>0</v>
      </c>
      <c r="Q212" s="6">
        <v>3974354.7584169093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27924271.50049594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82081154.201245159</v>
      </c>
      <c r="J213" s="5">
        <v>8742910.3619909007</v>
      </c>
      <c r="K213" s="5">
        <v>4896896.1447964003</v>
      </c>
      <c r="L213" s="5">
        <v>0</v>
      </c>
      <c r="M213" s="5">
        <v>0</v>
      </c>
      <c r="N213" s="6">
        <v>60691983.524268925</v>
      </c>
      <c r="O213" s="6">
        <v>0</v>
      </c>
      <c r="P213" s="6">
        <v>0</v>
      </c>
      <c r="Q213" s="6">
        <v>6528329.5252261758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166335782.81115267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12685510.65267545</v>
      </c>
      <c r="J214" s="5">
        <v>691067.97285068</v>
      </c>
      <c r="K214" s="5">
        <v>155319.50226243999</v>
      </c>
      <c r="L214" s="5">
        <v>0</v>
      </c>
      <c r="M214" s="5">
        <v>0</v>
      </c>
      <c r="N214" s="6">
        <v>5650758.717769172</v>
      </c>
      <c r="O214" s="6">
        <v>0</v>
      </c>
      <c r="P214" s="6">
        <v>0</v>
      </c>
      <c r="Q214" s="6">
        <v>5821813.9221249819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25475777.387201674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70270557.153649509</v>
      </c>
      <c r="J215" s="5">
        <v>4669812.3438913999</v>
      </c>
      <c r="K215" s="5">
        <v>2177378.7963800998</v>
      </c>
      <c r="L215" s="5">
        <v>0</v>
      </c>
      <c r="M215" s="5">
        <v>0</v>
      </c>
      <c r="N215" s="6">
        <v>28371001.569903731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1672313.22</v>
      </c>
      <c r="V215" s="7">
        <f t="shared" si="3"/>
        <v>107161063.08382474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556740918.84829164</v>
      </c>
      <c r="J216" s="5">
        <v>40645589.728506997</v>
      </c>
      <c r="K216" s="5">
        <v>27276971.773756001</v>
      </c>
      <c r="L216" s="5">
        <v>0</v>
      </c>
      <c r="M216" s="5">
        <v>0</v>
      </c>
      <c r="N216" s="6">
        <v>289554467.18318248</v>
      </c>
      <c r="O216" s="6">
        <v>0</v>
      </c>
      <c r="P216" s="6">
        <v>0</v>
      </c>
      <c r="Q216" s="6">
        <v>-15913500.310109347</v>
      </c>
      <c r="R216" s="6">
        <v>0</v>
      </c>
      <c r="S216" s="6">
        <v>0</v>
      </c>
      <c r="T216" s="6">
        <v>0</v>
      </c>
      <c r="U216" s="6">
        <v>21626776.080000002</v>
      </c>
      <c r="V216" s="7">
        <f t="shared" si="3"/>
        <v>919931223.30362785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51578602.142058797</v>
      </c>
      <c r="J217" s="5">
        <v>3096851.4479637998</v>
      </c>
      <c r="K217" s="5">
        <v>1466782.8868778001</v>
      </c>
      <c r="L217" s="5">
        <v>0</v>
      </c>
      <c r="M217" s="5">
        <v>0</v>
      </c>
      <c r="N217" s="6">
        <v>16860476.046164081</v>
      </c>
      <c r="O217" s="6">
        <v>0</v>
      </c>
      <c r="P217" s="6">
        <v>0</v>
      </c>
      <c r="Q217" s="6">
        <v>-7984576.9788977262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66306161.773422681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27775439.988215417</v>
      </c>
      <c r="J218" s="5">
        <v>3545763.0769230998</v>
      </c>
      <c r="K218" s="5">
        <v>1663742.5248869001</v>
      </c>
      <c r="L218" s="5">
        <v>0</v>
      </c>
      <c r="M218" s="5">
        <v>0</v>
      </c>
      <c r="N218" s="6">
        <v>22569755.290604856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56180518.712904133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173412221.25318462</v>
      </c>
      <c r="J219" s="5">
        <v>20003557.954751</v>
      </c>
      <c r="K219" s="5">
        <v>8840738.8506787997</v>
      </c>
      <c r="L219" s="5">
        <v>0</v>
      </c>
      <c r="M219" s="5">
        <v>0</v>
      </c>
      <c r="N219" s="6">
        <v>134719806.80850542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341874632.21281874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49536393.712515436</v>
      </c>
      <c r="J220" s="5">
        <v>5298172.7873302996</v>
      </c>
      <c r="K220" s="5">
        <v>1849355.8914027</v>
      </c>
      <c r="L220" s="5">
        <v>0</v>
      </c>
      <c r="M220" s="5">
        <v>0</v>
      </c>
      <c r="N220" s="6">
        <v>31972235.358220771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89962817.973214552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24452938.769097961</v>
      </c>
      <c r="J221" s="5">
        <v>1043007.3846154</v>
      </c>
      <c r="K221" s="5">
        <v>463505.23981900001</v>
      </c>
      <c r="L221" s="5">
        <v>0</v>
      </c>
      <c r="M221" s="5">
        <v>0</v>
      </c>
      <c r="N221" s="6">
        <v>6396385.5725495033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32874685.335107826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30856183.23289679</v>
      </c>
      <c r="J222" s="5">
        <v>3683573.1764706001</v>
      </c>
      <c r="K222" s="5">
        <v>1202174.1176471</v>
      </c>
      <c r="L222" s="5">
        <v>0</v>
      </c>
      <c r="M222" s="5">
        <v>0</v>
      </c>
      <c r="N222" s="6">
        <v>16919831.918340769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605493.09619638382</v>
      </c>
      <c r="V222" s="7">
        <f t="shared" si="3"/>
        <v>53267255.541551635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80767116.938944548</v>
      </c>
      <c r="J223" s="5">
        <v>10839570.054299001</v>
      </c>
      <c r="K223" s="5">
        <v>3334298.9954750999</v>
      </c>
      <c r="L223" s="5">
        <v>0</v>
      </c>
      <c r="M223" s="5">
        <v>0</v>
      </c>
      <c r="N223" s="6">
        <v>61855834.11634706</v>
      </c>
      <c r="O223" s="6">
        <v>0</v>
      </c>
      <c r="P223" s="6">
        <v>0</v>
      </c>
      <c r="Q223" s="6">
        <v>-20071388.659100201</v>
      </c>
      <c r="R223" s="6">
        <v>0</v>
      </c>
      <c r="S223" s="6">
        <v>0</v>
      </c>
      <c r="T223" s="6">
        <v>0</v>
      </c>
      <c r="U223" s="6">
        <v>1948779.4202868079</v>
      </c>
      <c r="V223" s="7">
        <f t="shared" si="3"/>
        <v>138674210.8662523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42520940.195473023</v>
      </c>
      <c r="J224" s="5">
        <v>4532999.2669682996</v>
      </c>
      <c r="K224" s="5">
        <v>2145636.0633483999</v>
      </c>
      <c r="L224" s="5">
        <v>0</v>
      </c>
      <c r="M224" s="5">
        <v>0</v>
      </c>
      <c r="N224" s="6">
        <v>31349099.495686263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1263800.6378896888</v>
      </c>
      <c r="V224" s="7">
        <f t="shared" si="3"/>
        <v>81812475.659365669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41838245.569825396</v>
      </c>
      <c r="J225" s="5">
        <v>3786379.0135746002</v>
      </c>
      <c r="K225" s="5">
        <v>1586638.0361991001</v>
      </c>
      <c r="L225" s="5">
        <v>0</v>
      </c>
      <c r="M225" s="5">
        <v>0</v>
      </c>
      <c r="N225" s="6">
        <v>20970593.339209307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875450.97667361039</v>
      </c>
      <c r="V225" s="7">
        <f t="shared" si="3"/>
        <v>69057306.93548201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58663641.368589051</v>
      </c>
      <c r="J226" s="5">
        <v>7973262.8778280998</v>
      </c>
      <c r="K226" s="5">
        <v>3922523.3755656001</v>
      </c>
      <c r="L226" s="5">
        <v>0</v>
      </c>
      <c r="M226" s="5">
        <v>0</v>
      </c>
      <c r="N226" s="6">
        <v>44586964.42020873</v>
      </c>
      <c r="O226" s="6">
        <v>0</v>
      </c>
      <c r="P226" s="6">
        <v>0</v>
      </c>
      <c r="Q226" s="6">
        <v>15474105.890426906</v>
      </c>
      <c r="R226" s="6">
        <v>0</v>
      </c>
      <c r="S226" s="6">
        <v>0</v>
      </c>
      <c r="T226" s="6">
        <v>0</v>
      </c>
      <c r="U226" s="6">
        <v>1234441.9689535096</v>
      </c>
      <c r="V226" s="7">
        <f t="shared" si="3"/>
        <v>131854939.90157188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61432028.956336349</v>
      </c>
      <c r="J227" s="5">
        <v>5545286.2533937003</v>
      </c>
      <c r="K227" s="5">
        <v>2116797.0045249001</v>
      </c>
      <c r="L227" s="5">
        <v>0</v>
      </c>
      <c r="M227" s="5">
        <v>0</v>
      </c>
      <c r="N227" s="6">
        <v>52117721.738459118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1298899.5275554175</v>
      </c>
      <c r="V227" s="7">
        <f t="shared" si="3"/>
        <v>122510733.48026948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56431506.150740363</v>
      </c>
      <c r="J228" s="5">
        <v>6082980.2805430004</v>
      </c>
      <c r="K228" s="5">
        <v>2282556.9773756</v>
      </c>
      <c r="L228" s="5">
        <v>0</v>
      </c>
      <c r="M228" s="5">
        <v>0</v>
      </c>
      <c r="N228" s="6">
        <v>36962044.471327633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1380629.2704510249</v>
      </c>
      <c r="V228" s="7">
        <f t="shared" si="3"/>
        <v>103139717.15043761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26967674.96194556</v>
      </c>
      <c r="J229" s="5">
        <v>2192680.5339366002</v>
      </c>
      <c r="K229" s="5">
        <v>1035027.4208145</v>
      </c>
      <c r="L229" s="5">
        <v>0</v>
      </c>
      <c r="M229" s="5">
        <v>0</v>
      </c>
      <c r="N229" s="6">
        <v>14055876.401338577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782288.87472128985</v>
      </c>
      <c r="V229" s="7">
        <f t="shared" si="3"/>
        <v>45033548.192756526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26567546.887637593</v>
      </c>
      <c r="J230" s="5">
        <v>2232169.4389140001</v>
      </c>
      <c r="K230" s="5">
        <v>967194.80542986002</v>
      </c>
      <c r="L230" s="5">
        <v>0</v>
      </c>
      <c r="M230" s="5">
        <v>0</v>
      </c>
      <c r="N230" s="6">
        <v>13163978.25452617</v>
      </c>
      <c r="O230" s="6">
        <v>0</v>
      </c>
      <c r="P230" s="6">
        <v>0</v>
      </c>
      <c r="Q230" s="6">
        <v>-1361095.7393654087</v>
      </c>
      <c r="R230" s="6">
        <v>0</v>
      </c>
      <c r="S230" s="6">
        <v>0</v>
      </c>
      <c r="T230" s="6">
        <v>0</v>
      </c>
      <c r="U230" s="6">
        <v>743160.5272722675</v>
      </c>
      <c r="V230" s="7">
        <f t="shared" si="3"/>
        <v>42312954.174414486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190633951.43137556</v>
      </c>
      <c r="J231" s="5">
        <v>8879364.6063347999</v>
      </c>
      <c r="K231" s="5">
        <v>4042499.8099547001</v>
      </c>
      <c r="L231" s="5">
        <v>0</v>
      </c>
      <c r="M231" s="5">
        <v>0</v>
      </c>
      <c r="N231" s="6">
        <v>58463013.648824193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5049169.6031995881</v>
      </c>
      <c r="V231" s="7">
        <f t="shared" si="3"/>
        <v>267067999.09968886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84960908.914381087</v>
      </c>
      <c r="J232" s="5">
        <v>4760342.8868778003</v>
      </c>
      <c r="K232" s="5">
        <v>2605643.239819</v>
      </c>
      <c r="L232" s="5">
        <v>0</v>
      </c>
      <c r="M232" s="5">
        <v>0</v>
      </c>
      <c r="N232" s="6">
        <v>29494767.967439048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2071574.7936325646</v>
      </c>
      <c r="V232" s="7">
        <f t="shared" si="3"/>
        <v>123893237.8021495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76665316.042381361</v>
      </c>
      <c r="J233" s="5">
        <v>4670509.2488687998</v>
      </c>
      <c r="K233" s="5">
        <v>2164020.280543</v>
      </c>
      <c r="L233" s="5">
        <v>0</v>
      </c>
      <c r="M233" s="5">
        <v>0</v>
      </c>
      <c r="N233" s="6">
        <v>28845181.947494961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1900015.5036453891</v>
      </c>
      <c r="V233" s="7">
        <f t="shared" si="3"/>
        <v>114245043.02293351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34327165.902606502</v>
      </c>
      <c r="J234" s="5">
        <v>2607908.3710407</v>
      </c>
      <c r="K234" s="5">
        <v>1245012.9140271</v>
      </c>
      <c r="L234" s="5">
        <v>0</v>
      </c>
      <c r="M234" s="5">
        <v>0</v>
      </c>
      <c r="N234" s="6">
        <v>13243183.984564364</v>
      </c>
      <c r="O234" s="6">
        <v>0</v>
      </c>
      <c r="P234" s="6">
        <v>0</v>
      </c>
      <c r="Q234" s="6">
        <v>-1270732.6276807459</v>
      </c>
      <c r="R234" s="6">
        <v>0</v>
      </c>
      <c r="S234" s="6">
        <v>0</v>
      </c>
      <c r="T234" s="6">
        <v>0</v>
      </c>
      <c r="U234" s="6">
        <v>798186.09952245967</v>
      </c>
      <c r="V234" s="7">
        <f t="shared" si="3"/>
        <v>50950724.644080378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48984964.884233184</v>
      </c>
      <c r="J235" s="5">
        <v>7104877.2850679001</v>
      </c>
      <c r="K235" s="5">
        <v>2490579.9819004</v>
      </c>
      <c r="L235" s="5">
        <v>0</v>
      </c>
      <c r="M235" s="5">
        <v>0</v>
      </c>
      <c r="N235" s="6">
        <v>48450005.695935041</v>
      </c>
      <c r="O235" s="6">
        <v>0</v>
      </c>
      <c r="P235" s="6">
        <v>0</v>
      </c>
      <c r="Q235" s="6">
        <v>-10173665.284957888</v>
      </c>
      <c r="R235" s="6">
        <v>0</v>
      </c>
      <c r="S235" s="6">
        <v>0</v>
      </c>
      <c r="T235" s="6">
        <v>0</v>
      </c>
      <c r="U235" s="6">
        <v>1316567.3400000001</v>
      </c>
      <c r="V235" s="7">
        <f t="shared" si="3"/>
        <v>98173329.902178645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46063936.475813121</v>
      </c>
      <c r="J236" s="5">
        <v>3419309.2669684002</v>
      </c>
      <c r="K236" s="5">
        <v>1095053.2850679001</v>
      </c>
      <c r="L236" s="5">
        <v>0</v>
      </c>
      <c r="M236" s="5">
        <v>0</v>
      </c>
      <c r="N236" s="6">
        <v>13281534.033251412</v>
      </c>
      <c r="O236" s="6">
        <v>0</v>
      </c>
      <c r="P236" s="6">
        <v>0</v>
      </c>
      <c r="Q236" s="6">
        <v>-4422.3117015212774</v>
      </c>
      <c r="R236" s="6">
        <v>0</v>
      </c>
      <c r="S236" s="6">
        <v>0</v>
      </c>
      <c r="T236" s="6">
        <v>0</v>
      </c>
      <c r="U236" s="6">
        <v>1009517.2200000001</v>
      </c>
      <c r="V236" s="7">
        <f t="shared" si="3"/>
        <v>64864927.969399311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36072793.36660219</v>
      </c>
      <c r="J237" s="5">
        <v>3718918.1085971999</v>
      </c>
      <c r="K237" s="5">
        <v>1332177.7466062999</v>
      </c>
      <c r="L237" s="5">
        <v>0</v>
      </c>
      <c r="M237" s="5">
        <v>0</v>
      </c>
      <c r="N237" s="6">
        <v>13558142.2357496</v>
      </c>
      <c r="O237" s="6">
        <v>0</v>
      </c>
      <c r="P237" s="6">
        <v>0</v>
      </c>
      <c r="Q237" s="6">
        <v>-1339340.7917227563</v>
      </c>
      <c r="R237" s="6">
        <v>0</v>
      </c>
      <c r="S237" s="6">
        <v>0</v>
      </c>
      <c r="T237" s="6">
        <v>0</v>
      </c>
      <c r="U237" s="6">
        <v>666423.54</v>
      </c>
      <c r="V237" s="7">
        <f t="shared" si="3"/>
        <v>54009114.205832526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71423071.46315363</v>
      </c>
      <c r="J238" s="5">
        <v>9361386.7058822997</v>
      </c>
      <c r="K238" s="5">
        <v>3091406.6334842001</v>
      </c>
      <c r="L238" s="5">
        <v>0</v>
      </c>
      <c r="M238" s="5">
        <v>0</v>
      </c>
      <c r="N238" s="6">
        <v>36801203.615654781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2185538.4</v>
      </c>
      <c r="V238" s="7">
        <f t="shared" si="3"/>
        <v>122862606.81817491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27187781.102065418</v>
      </c>
      <c r="J239" s="5">
        <v>1796238.5158371001</v>
      </c>
      <c r="K239" s="5">
        <v>541993.56561086001</v>
      </c>
      <c r="L239" s="5">
        <v>0</v>
      </c>
      <c r="M239" s="5">
        <v>0</v>
      </c>
      <c r="N239" s="6">
        <v>7604396.6395883877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602949.89351734903</v>
      </c>
      <c r="V239" s="7">
        <f t="shared" si="3"/>
        <v>37733359.716619119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65254980.052185938</v>
      </c>
      <c r="J240" s="5">
        <v>4963523.0588234998</v>
      </c>
      <c r="K240" s="5">
        <v>1789939.1493213</v>
      </c>
      <c r="L240" s="5">
        <v>0</v>
      </c>
      <c r="M240" s="5">
        <v>0</v>
      </c>
      <c r="N240" s="6">
        <v>22672210.483493857</v>
      </c>
      <c r="O240" s="6">
        <v>0</v>
      </c>
      <c r="P240" s="6">
        <v>0</v>
      </c>
      <c r="Q240" s="6">
        <v>-5202690.4303935841</v>
      </c>
      <c r="R240" s="6">
        <v>0</v>
      </c>
      <c r="S240" s="6">
        <v>0</v>
      </c>
      <c r="T240" s="6">
        <v>0</v>
      </c>
      <c r="U240" s="6">
        <v>1447175.2264826507</v>
      </c>
      <c r="V240" s="7">
        <f t="shared" si="3"/>
        <v>90925137.539913669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74301604.527020231</v>
      </c>
      <c r="J241" s="5">
        <v>6204794.4162895</v>
      </c>
      <c r="K241" s="5">
        <v>2227562.8506787</v>
      </c>
      <c r="L241" s="5">
        <v>0</v>
      </c>
      <c r="M241" s="5">
        <v>0</v>
      </c>
      <c r="N241" s="6">
        <v>27001527.661141712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111130201.45513013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218136338.02196702</v>
      </c>
      <c r="J242" s="5">
        <v>11373575.936651999</v>
      </c>
      <c r="K242" s="5">
        <v>6346179.0950226001</v>
      </c>
      <c r="L242" s="5">
        <v>0</v>
      </c>
      <c r="M242" s="5">
        <v>0</v>
      </c>
      <c r="N242" s="6">
        <v>48356897.715904586</v>
      </c>
      <c r="O242" s="6">
        <v>0</v>
      </c>
      <c r="P242" s="6">
        <v>0</v>
      </c>
      <c r="Q242" s="6">
        <v>54694533.626816146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343893524.39636236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117828065.27708037</v>
      </c>
      <c r="J243" s="5">
        <v>11113230.144796001</v>
      </c>
      <c r="K243" s="5">
        <v>4012643.7647059001</v>
      </c>
      <c r="L243" s="5">
        <v>0</v>
      </c>
      <c r="M243" s="5">
        <v>0</v>
      </c>
      <c r="N243" s="6">
        <v>43766201.831964992</v>
      </c>
      <c r="O243" s="6">
        <v>0</v>
      </c>
      <c r="P243" s="6">
        <v>0</v>
      </c>
      <c r="Q243" s="6">
        <v>-4635038.7734589502</v>
      </c>
      <c r="R243" s="6">
        <v>0</v>
      </c>
      <c r="S243" s="6">
        <v>0</v>
      </c>
      <c r="T243" s="6">
        <v>0</v>
      </c>
      <c r="U243" s="6">
        <v>2386250.8199999998</v>
      </c>
      <c r="V243" s="7">
        <f t="shared" si="3"/>
        <v>174471353.0650883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15075804.964482449</v>
      </c>
      <c r="J244" s="5">
        <v>1004140.2895928</v>
      </c>
      <c r="K244" s="5">
        <v>524718.65158370999</v>
      </c>
      <c r="L244" s="5">
        <v>0</v>
      </c>
      <c r="M244" s="5">
        <v>0</v>
      </c>
      <c r="N244" s="6">
        <v>6138643.3664032258</v>
      </c>
      <c r="O244" s="6">
        <v>0</v>
      </c>
      <c r="P244" s="6">
        <v>0</v>
      </c>
      <c r="Q244" s="6">
        <v>2448935.8570873886</v>
      </c>
      <c r="R244" s="6">
        <v>0</v>
      </c>
      <c r="S244" s="6">
        <v>0</v>
      </c>
      <c r="T244" s="6">
        <v>0</v>
      </c>
      <c r="U244" s="6">
        <v>482580.18</v>
      </c>
      <c r="V244" s="7">
        <f t="shared" si="3"/>
        <v>25674823.309149574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146931080.41847894</v>
      </c>
      <c r="J245" s="5">
        <v>11693567.402714999</v>
      </c>
      <c r="K245" s="5">
        <v>4616003.8552035997</v>
      </c>
      <c r="L245" s="5">
        <v>0</v>
      </c>
      <c r="M245" s="5">
        <v>0</v>
      </c>
      <c r="N245" s="6">
        <v>82599752.106167644</v>
      </c>
      <c r="O245" s="6">
        <v>0</v>
      </c>
      <c r="P245" s="6">
        <v>0</v>
      </c>
      <c r="Q245" s="6">
        <v>-32144965.61942035</v>
      </c>
      <c r="R245" s="6">
        <v>0</v>
      </c>
      <c r="S245" s="6">
        <v>0</v>
      </c>
      <c r="T245" s="6">
        <v>0</v>
      </c>
      <c r="U245" s="6">
        <v>2915712.72</v>
      </c>
      <c r="V245" s="7">
        <f t="shared" si="3"/>
        <v>216611150.88314483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172417608.27410328</v>
      </c>
      <c r="J246" s="5">
        <v>15592210.190044999</v>
      </c>
      <c r="K246" s="5">
        <v>8170615.8009050004</v>
      </c>
      <c r="L246" s="5">
        <v>0</v>
      </c>
      <c r="M246" s="5">
        <v>0</v>
      </c>
      <c r="N246" s="6">
        <v>122107186.50193022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4377427.92</v>
      </c>
      <c r="V246" s="7">
        <f t="shared" si="3"/>
        <v>322665048.68698353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46766919.548973605</v>
      </c>
      <c r="J247" s="5">
        <v>3895569.0497738002</v>
      </c>
      <c r="K247" s="5">
        <v>2208548.9864253001</v>
      </c>
      <c r="L247" s="5">
        <v>0</v>
      </c>
      <c r="M247" s="5">
        <v>0</v>
      </c>
      <c r="N247" s="6">
        <v>32174480.855697613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924350.4</v>
      </c>
      <c r="V247" s="7">
        <f t="shared" si="3"/>
        <v>85969868.840870321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37803278.704168163</v>
      </c>
      <c r="J248" s="5">
        <v>2556691.1855203002</v>
      </c>
      <c r="K248" s="5">
        <v>1489367.9457014001</v>
      </c>
      <c r="L248" s="5">
        <v>0</v>
      </c>
      <c r="M248" s="5">
        <v>0</v>
      </c>
      <c r="N248" s="6">
        <v>38807908.682303347</v>
      </c>
      <c r="O248" s="6">
        <v>0</v>
      </c>
      <c r="P248" s="6">
        <v>0</v>
      </c>
      <c r="Q248" s="6">
        <v>-9809916.0234084446</v>
      </c>
      <c r="R248" s="6">
        <v>0</v>
      </c>
      <c r="S248" s="6">
        <v>0</v>
      </c>
      <c r="T248" s="6">
        <v>0</v>
      </c>
      <c r="U248" s="6">
        <v>1046100.78</v>
      </c>
      <c r="V248" s="7">
        <f t="shared" si="3"/>
        <v>71893431.274284765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2839740.4643342439</v>
      </c>
      <c r="J249" s="5">
        <v>63130.968325791997</v>
      </c>
      <c r="K249" s="5">
        <v>14698.398190045</v>
      </c>
      <c r="L249" s="5">
        <v>0</v>
      </c>
      <c r="M249" s="5">
        <v>0</v>
      </c>
      <c r="N249" s="6">
        <v>738798.67451288051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82683.643636363631</v>
      </c>
      <c r="V249" s="7">
        <f t="shared" si="3"/>
        <v>3739052.1489993245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5679480.9286684878</v>
      </c>
      <c r="J250" s="5">
        <v>1103120.2533937001</v>
      </c>
      <c r="K250" s="5">
        <v>213847.08597285001</v>
      </c>
      <c r="L250" s="5">
        <v>0</v>
      </c>
      <c r="M250" s="5">
        <v>0</v>
      </c>
      <c r="N250" s="6">
        <v>11676768.122603428</v>
      </c>
      <c r="O250" s="6">
        <v>0</v>
      </c>
      <c r="P250" s="6">
        <v>0</v>
      </c>
      <c r="Q250" s="6">
        <v>5009465.5814488083</v>
      </c>
      <c r="R250" s="6">
        <v>0</v>
      </c>
      <c r="S250" s="6">
        <v>0</v>
      </c>
      <c r="T250" s="6">
        <v>0</v>
      </c>
      <c r="U250" s="6">
        <v>165367.28727272726</v>
      </c>
      <c r="V250" s="7">
        <f t="shared" si="3"/>
        <v>23848049.259360004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14198702.321671221</v>
      </c>
      <c r="J251" s="5">
        <v>1064966.3348415999</v>
      </c>
      <c r="K251" s="5">
        <v>199732.59728506999</v>
      </c>
      <c r="L251" s="5">
        <v>0</v>
      </c>
      <c r="M251" s="5">
        <v>0</v>
      </c>
      <c r="N251" s="6">
        <v>11943674.233807236</v>
      </c>
      <c r="O251" s="6">
        <v>0</v>
      </c>
      <c r="P251" s="6">
        <v>0</v>
      </c>
      <c r="Q251" s="6">
        <v>-7172472.9502139259</v>
      </c>
      <c r="R251" s="6">
        <v>0</v>
      </c>
      <c r="S251" s="6">
        <v>0</v>
      </c>
      <c r="T251" s="6">
        <v>0</v>
      </c>
      <c r="U251" s="6">
        <v>413418.2181818182</v>
      </c>
      <c r="V251" s="7">
        <f t="shared" si="3"/>
        <v>20648020.755573019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1419870.232167122</v>
      </c>
      <c r="J252" s="5">
        <v>62803.185520362997</v>
      </c>
      <c r="K252" s="5">
        <v>20438.515837104002</v>
      </c>
      <c r="L252" s="5">
        <v>0</v>
      </c>
      <c r="M252" s="5">
        <v>0</v>
      </c>
      <c r="N252" s="6">
        <v>929617.50705821346</v>
      </c>
      <c r="O252" s="6">
        <v>0</v>
      </c>
      <c r="P252" s="6">
        <v>0</v>
      </c>
      <c r="Q252" s="6">
        <v>2159668.8872185871</v>
      </c>
      <c r="R252" s="6">
        <v>0</v>
      </c>
      <c r="S252" s="6">
        <v>0</v>
      </c>
      <c r="T252" s="6">
        <v>0</v>
      </c>
      <c r="U252" s="6">
        <v>41341.821818181816</v>
      </c>
      <c r="V252" s="7">
        <f t="shared" si="3"/>
        <v>4633740.1496195719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1419870.232167122</v>
      </c>
      <c r="J253" s="5">
        <v>59132.018099547997</v>
      </c>
      <c r="K253" s="5">
        <v>16040.995475113001</v>
      </c>
      <c r="L253" s="5">
        <v>0</v>
      </c>
      <c r="M253" s="5">
        <v>0</v>
      </c>
      <c r="N253" s="6">
        <v>520293.72692956333</v>
      </c>
      <c r="O253" s="6">
        <v>0</v>
      </c>
      <c r="P253" s="6">
        <v>0</v>
      </c>
      <c r="Q253" s="6">
        <v>913786.30055159098</v>
      </c>
      <c r="R253" s="6">
        <v>0</v>
      </c>
      <c r="S253" s="6">
        <v>0</v>
      </c>
      <c r="T253" s="6">
        <v>0</v>
      </c>
      <c r="U253" s="6">
        <v>41341.821818181816</v>
      </c>
      <c r="V253" s="7">
        <f t="shared" si="3"/>
        <v>2970465.095041119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452159.70250415144</v>
      </c>
      <c r="J254" s="5">
        <v>393.3393665159</v>
      </c>
      <c r="K254" s="5">
        <v>187.75565610859999</v>
      </c>
      <c r="L254" s="5">
        <v>0</v>
      </c>
      <c r="M254" s="5">
        <v>0</v>
      </c>
      <c r="N254" s="6">
        <v>6451.0763664139413</v>
      </c>
      <c r="O254" s="6">
        <v>0</v>
      </c>
      <c r="P254" s="6">
        <v>0</v>
      </c>
      <c r="Q254" s="6">
        <v>-7750.3268856910872</v>
      </c>
      <c r="R254" s="6">
        <v>0</v>
      </c>
      <c r="S254" s="6">
        <v>0</v>
      </c>
      <c r="T254" s="6">
        <v>0</v>
      </c>
      <c r="U254" s="6">
        <v>41341.821818181816</v>
      </c>
      <c r="V254" s="7">
        <f t="shared" si="3"/>
        <v>492783.36882568069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535369.26480901707</v>
      </c>
      <c r="J255" s="5">
        <v>1245.5746606334999</v>
      </c>
      <c r="K255" s="5">
        <v>222.0180995476</v>
      </c>
      <c r="L255" s="5">
        <v>0</v>
      </c>
      <c r="M255" s="5">
        <v>0</v>
      </c>
      <c r="N255" s="6">
        <v>11094.94333826129</v>
      </c>
      <c r="O255" s="6">
        <v>0</v>
      </c>
      <c r="P255" s="6">
        <v>0</v>
      </c>
      <c r="Q255" s="6">
        <v>-12705.453910968965</v>
      </c>
      <c r="R255" s="6">
        <v>0</v>
      </c>
      <c r="S255" s="6">
        <v>0</v>
      </c>
      <c r="T255" s="6">
        <v>0</v>
      </c>
      <c r="U255" s="6">
        <v>41341.821818181816</v>
      </c>
      <c r="V255" s="7">
        <f t="shared" si="3"/>
        <v>576568.16881467227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5679480.9286684878</v>
      </c>
      <c r="J256" s="5">
        <v>426510.98642534</v>
      </c>
      <c r="K256" s="5">
        <v>90240.696832578993</v>
      </c>
      <c r="L256" s="5">
        <v>0</v>
      </c>
      <c r="M256" s="5">
        <v>0</v>
      </c>
      <c r="N256" s="6">
        <v>4240092.1882412573</v>
      </c>
      <c r="O256" s="6">
        <v>0</v>
      </c>
      <c r="P256" s="6">
        <v>0</v>
      </c>
      <c r="Q256" s="6">
        <v>-458691.71116755781</v>
      </c>
      <c r="R256" s="6">
        <v>0</v>
      </c>
      <c r="S256" s="6">
        <v>0</v>
      </c>
      <c r="T256" s="6">
        <v>0</v>
      </c>
      <c r="U256" s="6">
        <v>165367.28727272726</v>
      </c>
      <c r="V256" s="7">
        <f t="shared" si="3"/>
        <v>10143000.376272835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529903.60536080983</v>
      </c>
      <c r="J257" s="5">
        <v>9669.5927601810999</v>
      </c>
      <c r="K257" s="5">
        <v>2119.8552036199999</v>
      </c>
      <c r="L257" s="5">
        <v>0</v>
      </c>
      <c r="M257" s="5">
        <v>0</v>
      </c>
      <c r="N257" s="6">
        <v>93143.22109598908</v>
      </c>
      <c r="O257" s="6">
        <v>0</v>
      </c>
      <c r="P257" s="6">
        <v>0</v>
      </c>
      <c r="Q257" s="6">
        <v>-88612.310833617987</v>
      </c>
      <c r="R257" s="6">
        <v>0</v>
      </c>
      <c r="S257" s="6">
        <v>0</v>
      </c>
      <c r="T257" s="6">
        <v>0</v>
      </c>
      <c r="U257" s="6">
        <v>41341.821818181816</v>
      </c>
      <c r="V257" s="7">
        <f t="shared" si="3"/>
        <v>587565.78540516389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7099351.1608356107</v>
      </c>
      <c r="J258" s="5">
        <v>720991.05882352998</v>
      </c>
      <c r="K258" s="5">
        <v>129394.10859728001</v>
      </c>
      <c r="L258" s="5">
        <v>0</v>
      </c>
      <c r="M258" s="5">
        <v>0</v>
      </c>
      <c r="N258" s="6">
        <v>6573392.0604762062</v>
      </c>
      <c r="O258" s="6">
        <v>0</v>
      </c>
      <c r="P258" s="6">
        <v>0</v>
      </c>
      <c r="Q258" s="6">
        <v>-1662948.5690882769</v>
      </c>
      <c r="R258" s="6">
        <v>0</v>
      </c>
      <c r="S258" s="6">
        <v>0</v>
      </c>
      <c r="T258" s="6">
        <v>0</v>
      </c>
      <c r="U258" s="6">
        <v>206709.1090909091</v>
      </c>
      <c r="V258" s="7">
        <f t="shared" si="3"/>
        <v>13066888.92873526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4259610.6965013668</v>
      </c>
      <c r="J259" s="5">
        <v>446374.62443438999</v>
      </c>
      <c r="K259" s="5">
        <v>102578.88687782999</v>
      </c>
      <c r="L259" s="5">
        <v>0</v>
      </c>
      <c r="M259" s="5">
        <v>0</v>
      </c>
      <c r="N259" s="6">
        <v>4866667.1918767672</v>
      </c>
      <c r="O259" s="6">
        <v>0</v>
      </c>
      <c r="P259" s="6">
        <v>0</v>
      </c>
      <c r="Q259" s="6">
        <v>5519152.5003904514</v>
      </c>
      <c r="R259" s="6">
        <v>0</v>
      </c>
      <c r="S259" s="6">
        <v>0</v>
      </c>
      <c r="T259" s="6">
        <v>0</v>
      </c>
      <c r="U259" s="6">
        <v>124025.46545454545</v>
      </c>
      <c r="V259" s="7">
        <f t="shared" si="3"/>
        <v>15318409.365535351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465752953.53335452</v>
      </c>
      <c r="H260" s="5">
        <v>0</v>
      </c>
      <c r="I260" s="5">
        <v>0</v>
      </c>
      <c r="J260" s="5">
        <v>21268163.230769001</v>
      </c>
      <c r="K260" s="5">
        <v>11705494.986424999</v>
      </c>
      <c r="L260" s="5">
        <v>235433806.86259121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12620777.040000001</v>
      </c>
      <c r="T260" s="6">
        <v>0</v>
      </c>
      <c r="U260" s="6">
        <v>0</v>
      </c>
      <c r="V260" s="7">
        <f t="shared" si="3"/>
        <v>746781195.65313959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116517620.23464543</v>
      </c>
      <c r="H261" s="5">
        <v>0</v>
      </c>
      <c r="I261" s="5">
        <v>0</v>
      </c>
      <c r="J261" s="5">
        <v>6712456.6515837004</v>
      </c>
      <c r="K261" s="5">
        <v>3904383.3846153999</v>
      </c>
      <c r="L261" s="5">
        <v>55912717.6204881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3546882</v>
      </c>
      <c r="T261" s="6">
        <v>0</v>
      </c>
      <c r="U261" s="6">
        <v>0</v>
      </c>
      <c r="V261" s="7">
        <f t="shared" si="3"/>
        <v>186594059.89133263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169075896.18884456</v>
      </c>
      <c r="H262" s="5">
        <v>0</v>
      </c>
      <c r="I262" s="5">
        <v>0</v>
      </c>
      <c r="J262" s="5">
        <v>14659401.683258001</v>
      </c>
      <c r="K262" s="5">
        <v>6456052.7330317004</v>
      </c>
      <c r="L262" s="5">
        <v>96041534.78081964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7698560.4000000004</v>
      </c>
      <c r="T262" s="6">
        <v>0</v>
      </c>
      <c r="U262" s="6">
        <v>0</v>
      </c>
      <c r="V262" s="7">
        <f t="shared" si="3"/>
        <v>293931445.78595388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48559560.030847035</v>
      </c>
      <c r="H263" s="5">
        <v>0</v>
      </c>
      <c r="I263" s="5">
        <v>0</v>
      </c>
      <c r="J263" s="5">
        <v>2272453.9095023</v>
      </c>
      <c r="K263" s="5">
        <v>1521172.6153845999</v>
      </c>
      <c r="L263" s="5">
        <v>29305809.471026089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1478980.8</v>
      </c>
      <c r="T263" s="6">
        <v>0</v>
      </c>
      <c r="U263" s="6">
        <v>0</v>
      </c>
      <c r="V263" s="7">
        <f t="shared" si="3"/>
        <v>83137976.826760024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164017005.88918352</v>
      </c>
      <c r="H264" s="5">
        <v>0</v>
      </c>
      <c r="I264" s="5">
        <v>0</v>
      </c>
      <c r="J264" s="5">
        <v>5796502.4434388997</v>
      </c>
      <c r="K264" s="5">
        <v>3622497.8371040998</v>
      </c>
      <c r="L264" s="5">
        <v>55045971.44635883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4185095.4</v>
      </c>
      <c r="T264" s="6">
        <v>0</v>
      </c>
      <c r="U264" s="6">
        <v>0</v>
      </c>
      <c r="V264" s="7">
        <f t="shared" si="3"/>
        <v>232667073.01608536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80859507.819922388</v>
      </c>
      <c r="H265" s="5">
        <v>22822516.992916469</v>
      </c>
      <c r="I265" s="5">
        <v>0</v>
      </c>
      <c r="J265" s="5">
        <v>5228170.2081447998</v>
      </c>
      <c r="K265" s="5">
        <v>3464156.8687783</v>
      </c>
      <c r="L265" s="5">
        <v>0</v>
      </c>
      <c r="M265" s="5">
        <v>53766830.780412637</v>
      </c>
      <c r="N265" s="6">
        <v>0</v>
      </c>
      <c r="O265" s="6">
        <v>0</v>
      </c>
      <c r="P265" s="6">
        <v>-1847308.3925773101</v>
      </c>
      <c r="Q265" s="6">
        <v>0</v>
      </c>
      <c r="R265" s="6">
        <v>0</v>
      </c>
      <c r="S265" s="6">
        <v>0</v>
      </c>
      <c r="T265" s="6">
        <v>2297489.04</v>
      </c>
      <c r="U265" s="6">
        <v>0</v>
      </c>
      <c r="V265" s="7">
        <f t="shared" si="3"/>
        <v>166591363.31759727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60678083.91245611</v>
      </c>
      <c r="H266" s="5">
        <v>17126329.83462761</v>
      </c>
      <c r="I266" s="5">
        <v>0</v>
      </c>
      <c r="J266" s="5">
        <v>2404741.6470587999</v>
      </c>
      <c r="K266" s="5">
        <v>1604666.9773756</v>
      </c>
      <c r="L266" s="5">
        <v>0</v>
      </c>
      <c r="M266" s="5">
        <v>25496876.409809034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1524587.7600000002</v>
      </c>
      <c r="U266" s="6">
        <v>0</v>
      </c>
      <c r="V266" s="7">
        <f t="shared" si="3"/>
        <v>108835286.54132716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175294116.13112822</v>
      </c>
      <c r="H267" s="5">
        <v>0</v>
      </c>
      <c r="I267" s="5">
        <v>0</v>
      </c>
      <c r="J267" s="5">
        <v>6890371.3665158004</v>
      </c>
      <c r="K267" s="5">
        <v>5633339.4660633998</v>
      </c>
      <c r="L267" s="5">
        <v>72593387.012593031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4806326.88</v>
      </c>
      <c r="T267" s="6">
        <v>0</v>
      </c>
      <c r="U267" s="6">
        <v>0</v>
      </c>
      <c r="V267" s="7">
        <f t="shared" si="3"/>
        <v>265217540.85630044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92856259.060496718</v>
      </c>
      <c r="H268" s="5">
        <v>26208588.296461318</v>
      </c>
      <c r="I268" s="5">
        <v>0</v>
      </c>
      <c r="J268" s="5">
        <v>4117349.3031674</v>
      </c>
      <c r="K268" s="5">
        <v>3534125.2760180999</v>
      </c>
      <c r="L268" s="5">
        <v>0</v>
      </c>
      <c r="M268" s="5">
        <v>44555351.02224718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3070541.16</v>
      </c>
      <c r="U268" s="6">
        <v>0</v>
      </c>
      <c r="V268" s="7">
        <f t="shared" si="3"/>
        <v>174342214.11839071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110728265.67556511</v>
      </c>
      <c r="H269" s="5">
        <v>0</v>
      </c>
      <c r="I269" s="5">
        <v>0</v>
      </c>
      <c r="J269" s="5">
        <v>5446743.7375566</v>
      </c>
      <c r="K269" s="5">
        <v>3419317.7375566</v>
      </c>
      <c r="L269" s="5">
        <v>55344303.267564267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3271653.72</v>
      </c>
      <c r="T269" s="6">
        <v>0</v>
      </c>
      <c r="U269" s="6">
        <v>0</v>
      </c>
      <c r="V269" s="7">
        <f t="shared" si="3"/>
        <v>178210284.13824257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325296547.78220141</v>
      </c>
      <c r="H270" s="5">
        <v>0</v>
      </c>
      <c r="I270" s="5">
        <v>0</v>
      </c>
      <c r="J270" s="5">
        <v>18979542.859728999</v>
      </c>
      <c r="K270" s="5">
        <v>9712886.1628958993</v>
      </c>
      <c r="L270" s="5">
        <v>181854977.16768527</v>
      </c>
      <c r="M270" s="5">
        <v>0</v>
      </c>
      <c r="N270" s="6">
        <v>0</v>
      </c>
      <c r="O270" s="6">
        <v>-8428850.4458051361</v>
      </c>
      <c r="P270" s="6">
        <v>0</v>
      </c>
      <c r="Q270" s="6">
        <v>0</v>
      </c>
      <c r="R270" s="6">
        <v>0</v>
      </c>
      <c r="S270" s="6">
        <v>9874494.1799999997</v>
      </c>
      <c r="T270" s="6">
        <v>0</v>
      </c>
      <c r="U270" s="6">
        <v>0</v>
      </c>
      <c r="V270" s="7">
        <f t="shared" si="3"/>
        <v>537289597.7067064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300430473.254942</v>
      </c>
      <c r="H271" s="5">
        <v>0</v>
      </c>
      <c r="I271" s="5">
        <v>0</v>
      </c>
      <c r="J271" s="5">
        <v>15422588.561086001</v>
      </c>
      <c r="K271" s="5">
        <v>9238792.2714932002</v>
      </c>
      <c r="L271" s="5">
        <v>155178729.64565825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8880260.4000000004</v>
      </c>
      <c r="T271" s="6">
        <v>0</v>
      </c>
      <c r="U271" s="6">
        <v>0</v>
      </c>
      <c r="V271" s="7">
        <f t="shared" si="3"/>
        <v>489150844.13317943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89399377.193553746</v>
      </c>
      <c r="H272" s="5">
        <v>0</v>
      </c>
      <c r="I272" s="5">
        <v>0</v>
      </c>
      <c r="J272" s="5">
        <v>3959717.8823529002</v>
      </c>
      <c r="K272" s="5">
        <v>2230333.520362</v>
      </c>
      <c r="L272" s="5">
        <v>40610080.787170656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2388430.98</v>
      </c>
      <c r="T272" s="6">
        <v>0</v>
      </c>
      <c r="U272" s="6">
        <v>0</v>
      </c>
      <c r="V272" s="7">
        <f t="shared" si="3"/>
        <v>138587940.36343929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105850620.5298873</v>
      </c>
      <c r="H273" s="5">
        <v>0</v>
      </c>
      <c r="I273" s="5">
        <v>0</v>
      </c>
      <c r="J273" s="5">
        <v>7141124.1628959002</v>
      </c>
      <c r="K273" s="5">
        <v>3270664.959276</v>
      </c>
      <c r="L273" s="5">
        <v>54488027.472469389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2574500.04</v>
      </c>
      <c r="T273" s="6">
        <v>0</v>
      </c>
      <c r="U273" s="6">
        <v>0</v>
      </c>
      <c r="V273" s="7">
        <f t="shared" si="3"/>
        <v>173324937.16452858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60277686.490137197</v>
      </c>
      <c r="H274" s="5">
        <v>0</v>
      </c>
      <c r="I274" s="5">
        <v>0</v>
      </c>
      <c r="J274" s="5">
        <v>2315591.3212669999</v>
      </c>
      <c r="K274" s="5">
        <v>2156509.8461539</v>
      </c>
      <c r="L274" s="5">
        <v>21769869.972562093</v>
      </c>
      <c r="M274" s="5">
        <v>0</v>
      </c>
      <c r="N274" s="6">
        <v>0</v>
      </c>
      <c r="O274" s="6">
        <v>-2443353.8364013475</v>
      </c>
      <c r="P274" s="6">
        <v>0</v>
      </c>
      <c r="Q274" s="6">
        <v>0</v>
      </c>
      <c r="R274" s="6">
        <v>0</v>
      </c>
      <c r="S274" s="6">
        <v>1452655.4400000002</v>
      </c>
      <c r="T274" s="6">
        <v>0</v>
      </c>
      <c r="U274" s="6">
        <v>0</v>
      </c>
      <c r="V274" s="7">
        <f t="shared" ref="V274:V291" si="4">+SUM(G274:U274)</f>
        <v>85528959.233718842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149035582.1477983</v>
      </c>
      <c r="H275" s="5">
        <v>0</v>
      </c>
      <c r="I275" s="5">
        <v>0</v>
      </c>
      <c r="J275" s="5">
        <v>7549834.0090498002</v>
      </c>
      <c r="K275" s="5">
        <v>4372541.7737557003</v>
      </c>
      <c r="L275" s="5">
        <v>67847212.014658004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4449288.24</v>
      </c>
      <c r="T275" s="6">
        <v>0</v>
      </c>
      <c r="U275" s="6">
        <v>0</v>
      </c>
      <c r="V275" s="7">
        <f t="shared" si="4"/>
        <v>233254458.18526182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75095910.577989012</v>
      </c>
      <c r="H276" s="5">
        <v>21195747.308796015</v>
      </c>
      <c r="I276" s="5">
        <v>0</v>
      </c>
      <c r="J276" s="5">
        <v>4084523.6561086001</v>
      </c>
      <c r="K276" s="5">
        <v>3416263.2307691998</v>
      </c>
      <c r="L276" s="5">
        <v>0</v>
      </c>
      <c r="M276" s="5">
        <v>39596215.624138653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2293023.2399999998</v>
      </c>
      <c r="U276" s="6">
        <v>0</v>
      </c>
      <c r="V276" s="7">
        <f t="shared" si="4"/>
        <v>145681683.6378015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150914241.32045898</v>
      </c>
      <c r="H277" s="5">
        <v>0</v>
      </c>
      <c r="I277" s="5">
        <v>0</v>
      </c>
      <c r="J277" s="5">
        <v>4510319.8914027</v>
      </c>
      <c r="K277" s="5">
        <v>3129927.9909501998</v>
      </c>
      <c r="L277" s="5">
        <v>50582844.510828547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3908676.6</v>
      </c>
      <c r="T277" s="6">
        <v>0</v>
      </c>
      <c r="U277" s="6">
        <v>0</v>
      </c>
      <c r="V277" s="7">
        <f t="shared" si="4"/>
        <v>213046010.31364042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109258004.17009071</v>
      </c>
      <c r="H278" s="5">
        <v>0</v>
      </c>
      <c r="I278" s="5">
        <v>0</v>
      </c>
      <c r="J278" s="5">
        <v>5197890.2805430004</v>
      </c>
      <c r="K278" s="5">
        <v>2836386.5248869001</v>
      </c>
      <c r="L278" s="5">
        <v>47352510.301846288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3236263.5600000005</v>
      </c>
      <c r="T278" s="6">
        <v>0</v>
      </c>
      <c r="U278" s="6">
        <v>0</v>
      </c>
      <c r="V278" s="7">
        <f t="shared" si="4"/>
        <v>167881054.83736691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123309221.99764523</v>
      </c>
      <c r="H279" s="5">
        <v>0</v>
      </c>
      <c r="I279" s="5">
        <v>0</v>
      </c>
      <c r="J279" s="5">
        <v>6523914.9230768997</v>
      </c>
      <c r="K279" s="5">
        <v>5693855.5475113001</v>
      </c>
      <c r="L279" s="5">
        <v>67463057.104243204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4041946.8000000003</v>
      </c>
      <c r="T279" s="6">
        <v>0</v>
      </c>
      <c r="U279" s="6">
        <v>0</v>
      </c>
      <c r="V279" s="7">
        <f t="shared" si="4"/>
        <v>207031996.37247664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127619819.71009697</v>
      </c>
      <c r="H280" s="5">
        <v>0</v>
      </c>
      <c r="I280" s="5">
        <v>0</v>
      </c>
      <c r="J280" s="5">
        <v>6947481.9547511004</v>
      </c>
      <c r="K280" s="5">
        <v>4279592.9683258003</v>
      </c>
      <c r="L280" s="5">
        <v>54138633.717625804</v>
      </c>
      <c r="M280" s="5">
        <v>0</v>
      </c>
      <c r="N280" s="6">
        <v>0</v>
      </c>
      <c r="O280" s="6">
        <v>4797945.2537613213</v>
      </c>
      <c r="P280" s="6">
        <v>0</v>
      </c>
      <c r="Q280" s="6">
        <v>0</v>
      </c>
      <c r="R280" s="6">
        <v>0</v>
      </c>
      <c r="S280" s="6">
        <v>4665973.6800000006</v>
      </c>
      <c r="T280" s="6">
        <v>0</v>
      </c>
      <c r="U280" s="6">
        <v>0</v>
      </c>
      <c r="V280" s="7">
        <f t="shared" si="4"/>
        <v>202449447.28456098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75976500.058182538</v>
      </c>
      <c r="H281" s="5">
        <v>21444292.828269832</v>
      </c>
      <c r="I281" s="5">
        <v>0</v>
      </c>
      <c r="J281" s="5">
        <v>3148323.3393664998</v>
      </c>
      <c r="K281" s="5">
        <v>1889219.6561086001</v>
      </c>
      <c r="L281" s="5">
        <v>0</v>
      </c>
      <c r="M281" s="5">
        <v>35132731.009815685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2584651.5</v>
      </c>
      <c r="U281" s="6">
        <v>0</v>
      </c>
      <c r="V281" s="7">
        <f t="shared" si="4"/>
        <v>140175718.39174315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130996824.49863833</v>
      </c>
      <c r="H282" s="5">
        <v>0</v>
      </c>
      <c r="I282" s="5">
        <v>0</v>
      </c>
      <c r="J282" s="5">
        <v>6721127.1674207998</v>
      </c>
      <c r="K282" s="5">
        <v>5468523.2941175997</v>
      </c>
      <c r="L282" s="5">
        <v>70032466.170806855</v>
      </c>
      <c r="M282" s="5">
        <v>0</v>
      </c>
      <c r="N282" s="6">
        <v>0</v>
      </c>
      <c r="O282" s="6">
        <v>-8486008.5036128946</v>
      </c>
      <c r="P282" s="6">
        <v>0</v>
      </c>
      <c r="Q282" s="6">
        <v>0</v>
      </c>
      <c r="R282" s="6">
        <v>0</v>
      </c>
      <c r="S282" s="6">
        <v>3118802.7600000002</v>
      </c>
      <c r="T282" s="6">
        <v>0</v>
      </c>
      <c r="U282" s="6">
        <v>0</v>
      </c>
      <c r="V282" s="7">
        <f t="shared" si="4"/>
        <v>207851735.38737068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110024867.9429059</v>
      </c>
      <c r="H283" s="5">
        <v>0</v>
      </c>
      <c r="I283" s="5">
        <v>0</v>
      </c>
      <c r="J283" s="5">
        <v>6094474.9411765002</v>
      </c>
      <c r="K283" s="5">
        <v>3993838.6606335002</v>
      </c>
      <c r="L283" s="5">
        <v>68536425.944685653</v>
      </c>
      <c r="M283" s="5">
        <v>0</v>
      </c>
      <c r="N283" s="6">
        <v>0</v>
      </c>
      <c r="O283" s="6">
        <v>-25901767.473673824</v>
      </c>
      <c r="P283" s="6">
        <v>0</v>
      </c>
      <c r="Q283" s="6">
        <v>0</v>
      </c>
      <c r="R283" s="6">
        <v>0</v>
      </c>
      <c r="S283" s="6">
        <v>2578344.12</v>
      </c>
      <c r="T283" s="6">
        <v>0</v>
      </c>
      <c r="U283" s="6">
        <v>0</v>
      </c>
      <c r="V283" s="7">
        <f t="shared" si="4"/>
        <v>165326184.13572776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22259458.276440598</v>
      </c>
      <c r="H284" s="5">
        <v>0</v>
      </c>
      <c r="I284" s="5">
        <v>0</v>
      </c>
      <c r="J284" s="5">
        <v>981956.49773754994</v>
      </c>
      <c r="K284" s="5">
        <v>654856.71493212995</v>
      </c>
      <c r="L284" s="5">
        <v>8405609.1818495747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589514.4</v>
      </c>
      <c r="T284" s="6">
        <v>0</v>
      </c>
      <c r="U284" s="6">
        <v>0</v>
      </c>
      <c r="V284" s="7">
        <f t="shared" si="4"/>
        <v>32891395.070959851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159701115.17202616</v>
      </c>
      <c r="H285" s="5">
        <v>0</v>
      </c>
      <c r="I285" s="5">
        <v>0</v>
      </c>
      <c r="J285" s="5">
        <v>5903251.4932126999</v>
      </c>
      <c r="K285" s="5">
        <v>6008858.3529412001</v>
      </c>
      <c r="L285" s="5">
        <v>81426758.477170452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4056747.84</v>
      </c>
      <c r="T285" s="6">
        <v>0</v>
      </c>
      <c r="U285" s="6">
        <v>0</v>
      </c>
      <c r="V285" s="7">
        <f t="shared" si="4"/>
        <v>257096731.33535054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149162581.93291801</v>
      </c>
      <c r="H286" s="5">
        <v>0</v>
      </c>
      <c r="I286" s="5">
        <v>0</v>
      </c>
      <c r="J286" s="5">
        <v>6733438.3438913999</v>
      </c>
      <c r="K286" s="5">
        <v>5642471.5022625001</v>
      </c>
      <c r="L286" s="5">
        <v>78132389.322344854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3723858.9</v>
      </c>
      <c r="T286" s="6">
        <v>0</v>
      </c>
      <c r="U286" s="6">
        <v>0</v>
      </c>
      <c r="V286" s="7">
        <f t="shared" si="4"/>
        <v>243394740.00141677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123033035.45023932</v>
      </c>
      <c r="H287" s="5">
        <v>34725953.916347697</v>
      </c>
      <c r="I287" s="5">
        <v>0</v>
      </c>
      <c r="J287" s="5">
        <v>10021694.506787</v>
      </c>
      <c r="K287" s="5">
        <v>8325946.0452488996</v>
      </c>
      <c r="L287" s="5">
        <v>0</v>
      </c>
      <c r="M287" s="5">
        <v>113688769.92228262</v>
      </c>
      <c r="N287" s="6">
        <v>0</v>
      </c>
      <c r="O287" s="6">
        <v>0</v>
      </c>
      <c r="P287" s="6">
        <v>-24706073.31629933</v>
      </c>
      <c r="Q287" s="6">
        <v>0</v>
      </c>
      <c r="R287" s="6">
        <v>0</v>
      </c>
      <c r="S287" s="6">
        <v>0</v>
      </c>
      <c r="T287" s="6">
        <v>4282072.0200000005</v>
      </c>
      <c r="U287" s="6">
        <v>0</v>
      </c>
      <c r="V287" s="7">
        <f t="shared" si="4"/>
        <v>269371398.54460621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118975972.03016651</v>
      </c>
      <c r="H288" s="5">
        <v>0</v>
      </c>
      <c r="I288" s="5">
        <v>0</v>
      </c>
      <c r="J288" s="5">
        <v>4701849.5927601997</v>
      </c>
      <c r="K288" s="5">
        <v>2345779.6923076999</v>
      </c>
      <c r="L288" s="5">
        <v>54219901.966153987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3105612.54</v>
      </c>
      <c r="T288" s="6">
        <v>0</v>
      </c>
      <c r="U288" s="6">
        <v>0</v>
      </c>
      <c r="V288" s="7">
        <f t="shared" si="4"/>
        <v>183349115.82138839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101877648.32244773</v>
      </c>
      <c r="H289" s="5">
        <v>0</v>
      </c>
      <c r="I289" s="5">
        <v>0</v>
      </c>
      <c r="J289" s="5">
        <v>2887018.7330316999</v>
      </c>
      <c r="K289" s="5">
        <v>1284791.9185520001</v>
      </c>
      <c r="L289" s="5">
        <v>23293160.583281383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2328122.8800000004</v>
      </c>
      <c r="T289" s="6">
        <v>0</v>
      </c>
      <c r="U289" s="6">
        <v>0</v>
      </c>
      <c r="V289" s="7">
        <f t="shared" si="4"/>
        <v>131670742.43731281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329195432.29589689</v>
      </c>
      <c r="H290" s="5">
        <v>0</v>
      </c>
      <c r="I290" s="5">
        <v>0</v>
      </c>
      <c r="J290" s="5">
        <v>15528168.760181</v>
      </c>
      <c r="K290" s="5">
        <v>9585547.4570135996</v>
      </c>
      <c r="L290" s="5">
        <v>159514806.65404841</v>
      </c>
      <c r="M290" s="5">
        <v>0</v>
      </c>
      <c r="N290" s="6">
        <v>0</v>
      </c>
      <c r="O290" s="6">
        <v>-1145073.0544026867</v>
      </c>
      <c r="P290" s="6">
        <v>0</v>
      </c>
      <c r="Q290" s="6">
        <v>0</v>
      </c>
      <c r="R290" s="6">
        <v>0</v>
      </c>
      <c r="S290" s="6">
        <v>7654155.2999999998</v>
      </c>
      <c r="T290" s="6">
        <v>0</v>
      </c>
      <c r="U290" s="6">
        <v>0</v>
      </c>
      <c r="V290" s="7">
        <f t="shared" si="4"/>
        <v>520333037.41273719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78177497.044339627</v>
      </c>
      <c r="H291" s="5">
        <v>22065522.074801952</v>
      </c>
      <c r="I291" s="5">
        <v>0</v>
      </c>
      <c r="J291" s="5">
        <v>5175038.2805430004</v>
      </c>
      <c r="K291" s="5">
        <v>4733227.0950226001</v>
      </c>
      <c r="L291" s="5">
        <v>0</v>
      </c>
      <c r="M291" s="5">
        <v>62308259.552199826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2394655.0200000005</v>
      </c>
      <c r="U291" s="6">
        <v>0</v>
      </c>
      <c r="V291" s="7">
        <f t="shared" si="4"/>
        <v>174854199.06690702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91617086.116284698</v>
      </c>
      <c r="H292" s="5">
        <v>25858832.9450013</v>
      </c>
      <c r="I292" s="5">
        <v>0</v>
      </c>
      <c r="J292" s="5">
        <v>4178338.3891403</v>
      </c>
      <c r="K292" s="5">
        <v>3178644.9230769002</v>
      </c>
      <c r="L292" s="5">
        <v>0</v>
      </c>
      <c r="M292" s="5">
        <v>55837445.15881262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2577398.7600000002</v>
      </c>
      <c r="U292" s="6">
        <v>0</v>
      </c>
      <c r="V292" s="7">
        <f t="shared" ref="V292:V337" si="5">+SUM(G292:U292)</f>
        <v>183247746.29231581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126016393.4532508</v>
      </c>
      <c r="H293" s="5">
        <v>0</v>
      </c>
      <c r="I293" s="5">
        <v>0</v>
      </c>
      <c r="J293" s="5">
        <v>6203504.1176469997</v>
      </c>
      <c r="K293" s="5">
        <v>2771507.2760180999</v>
      </c>
      <c r="L293" s="5">
        <v>61677396.265489653</v>
      </c>
      <c r="M293" s="5">
        <v>0</v>
      </c>
      <c r="N293" s="6">
        <v>0</v>
      </c>
      <c r="O293" s="6">
        <v>55181710.680593014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257038111.79299855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55019376.965131901</v>
      </c>
      <c r="H294" s="5">
        <v>0</v>
      </c>
      <c r="I294" s="5">
        <v>0</v>
      </c>
      <c r="J294" s="5">
        <v>2767219.4841629001</v>
      </c>
      <c r="K294" s="5">
        <v>1661207.3484163</v>
      </c>
      <c r="L294" s="5">
        <v>23401196.378659222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1461313.4400000002</v>
      </c>
      <c r="T294" s="6">
        <v>0</v>
      </c>
      <c r="U294" s="6">
        <v>0</v>
      </c>
      <c r="V294" s="7">
        <f t="shared" si="5"/>
        <v>84310313.61637032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166190999.81130889</v>
      </c>
      <c r="H295" s="5">
        <v>0</v>
      </c>
      <c r="I295" s="5">
        <v>0</v>
      </c>
      <c r="J295" s="5">
        <v>10174966.054299001</v>
      </c>
      <c r="K295" s="5">
        <v>5619980.0995474998</v>
      </c>
      <c r="L295" s="5">
        <v>84836150.473680153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4648262.22</v>
      </c>
      <c r="T295" s="6">
        <v>0</v>
      </c>
      <c r="U295" s="6">
        <v>0</v>
      </c>
      <c r="V295" s="7">
        <f t="shared" si="5"/>
        <v>271470358.65883559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139166382.01879838</v>
      </c>
      <c r="H296" s="5">
        <v>39279575.205183089</v>
      </c>
      <c r="I296" s="5">
        <v>0</v>
      </c>
      <c r="J296" s="5">
        <v>9230276.959276</v>
      </c>
      <c r="K296" s="5">
        <v>7799604.0452488996</v>
      </c>
      <c r="L296" s="5">
        <v>0</v>
      </c>
      <c r="M296" s="5">
        <v>106450099.94020791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4596981.84</v>
      </c>
      <c r="U296" s="6">
        <v>0</v>
      </c>
      <c r="V296" s="7">
        <f t="shared" si="5"/>
        <v>306522920.00871426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117346074.87673701</v>
      </c>
      <c r="H297" s="5">
        <v>33120814.856933046</v>
      </c>
      <c r="I297" s="5">
        <v>0</v>
      </c>
      <c r="J297" s="5">
        <v>6040087.2398189995</v>
      </c>
      <c r="K297" s="5">
        <v>3913208.8325792002</v>
      </c>
      <c r="L297" s="5">
        <v>0</v>
      </c>
      <c r="M297" s="5">
        <v>81385646.317700371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4580753.4000000004</v>
      </c>
      <c r="U297" s="6">
        <v>0</v>
      </c>
      <c r="V297" s="7">
        <f t="shared" si="5"/>
        <v>246386585.52376863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67411086.695114523</v>
      </c>
      <c r="H298" s="5">
        <v>19026713.284435295</v>
      </c>
      <c r="I298" s="5">
        <v>0</v>
      </c>
      <c r="J298" s="5">
        <v>2129451.8190044998</v>
      </c>
      <c r="K298" s="5">
        <v>1248568.5701357001</v>
      </c>
      <c r="L298" s="5">
        <v>0</v>
      </c>
      <c r="M298" s="5">
        <v>34175024.568807147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2246472</v>
      </c>
      <c r="U298" s="6">
        <v>0</v>
      </c>
      <c r="V298" s="7">
        <f t="shared" si="5"/>
        <v>126237316.93749717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90539500.06267646</v>
      </c>
      <c r="H299" s="5">
        <v>0</v>
      </c>
      <c r="I299" s="5">
        <v>0</v>
      </c>
      <c r="J299" s="5">
        <v>4109988.5158370999</v>
      </c>
      <c r="K299" s="5">
        <v>3125774.4343890999</v>
      </c>
      <c r="L299" s="5">
        <v>39629789.287900761</v>
      </c>
      <c r="M299" s="5">
        <v>0</v>
      </c>
      <c r="N299" s="6">
        <v>0</v>
      </c>
      <c r="O299" s="6">
        <v>-4263017.7757894192</v>
      </c>
      <c r="P299" s="6">
        <v>0</v>
      </c>
      <c r="Q299" s="6">
        <v>0</v>
      </c>
      <c r="R299" s="6">
        <v>0</v>
      </c>
      <c r="S299" s="6">
        <v>2276565.4800000004</v>
      </c>
      <c r="T299" s="6">
        <v>0</v>
      </c>
      <c r="U299" s="6">
        <v>0</v>
      </c>
      <c r="V299" s="7">
        <f t="shared" si="5"/>
        <v>135418600.005014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58805569.622853532</v>
      </c>
      <c r="H300" s="5">
        <v>0</v>
      </c>
      <c r="I300" s="5">
        <v>0</v>
      </c>
      <c r="J300" s="5">
        <v>4550225.6742081</v>
      </c>
      <c r="K300" s="5">
        <v>2954786.0995474998</v>
      </c>
      <c r="L300" s="5">
        <v>36998809.029351629</v>
      </c>
      <c r="M300" s="5">
        <v>0</v>
      </c>
      <c r="N300" s="6">
        <v>0</v>
      </c>
      <c r="O300" s="6">
        <v>-3879935.6580448356</v>
      </c>
      <c r="P300" s="6">
        <v>0</v>
      </c>
      <c r="Q300" s="6">
        <v>0</v>
      </c>
      <c r="R300" s="6">
        <v>0</v>
      </c>
      <c r="S300" s="6">
        <v>1635763.14</v>
      </c>
      <c r="T300" s="6">
        <v>0</v>
      </c>
      <c r="U300" s="6">
        <v>0</v>
      </c>
      <c r="V300" s="7">
        <f t="shared" si="5"/>
        <v>101065217.90791592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49560950.943706878</v>
      </c>
      <c r="H301" s="5">
        <v>0</v>
      </c>
      <c r="I301" s="5">
        <v>0</v>
      </c>
      <c r="J301" s="5">
        <v>2941969.3303167</v>
      </c>
      <c r="K301" s="5">
        <v>2171307.9366516001</v>
      </c>
      <c r="L301" s="5">
        <v>21195783.238087703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1337224.5</v>
      </c>
      <c r="T301" s="6">
        <v>0</v>
      </c>
      <c r="U301" s="6">
        <v>0</v>
      </c>
      <c r="V301" s="7">
        <f t="shared" si="5"/>
        <v>77207235.948762879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63150181.286132842</v>
      </c>
      <c r="H302" s="5">
        <v>0</v>
      </c>
      <c r="I302" s="5">
        <v>0</v>
      </c>
      <c r="J302" s="5">
        <v>1657124.5248869001</v>
      </c>
      <c r="K302" s="5">
        <v>1172123.2850679001</v>
      </c>
      <c r="L302" s="5">
        <v>18042250.68225988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1373819.22</v>
      </c>
      <c r="T302" s="6">
        <v>0</v>
      </c>
      <c r="U302" s="6">
        <v>0</v>
      </c>
      <c r="V302" s="7">
        <f t="shared" si="5"/>
        <v>85395498.998347521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401926422.0347147</v>
      </c>
      <c r="H303" s="5">
        <v>0</v>
      </c>
      <c r="I303" s="5">
        <v>0</v>
      </c>
      <c r="J303" s="5">
        <v>59434964.588234998</v>
      </c>
      <c r="K303" s="5">
        <v>24028755.140271001</v>
      </c>
      <c r="L303" s="5">
        <v>325966811.97808284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14826394.619999999</v>
      </c>
      <c r="T303" s="6">
        <v>0</v>
      </c>
      <c r="U303" s="6">
        <v>0</v>
      </c>
      <c r="V303" s="7">
        <f t="shared" si="5"/>
        <v>826183348.36130357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129112519.11120966</v>
      </c>
      <c r="H304" s="5">
        <v>0</v>
      </c>
      <c r="I304" s="5">
        <v>0</v>
      </c>
      <c r="J304" s="5">
        <v>5629149.7285067998</v>
      </c>
      <c r="K304" s="5">
        <v>3773942.4162896001</v>
      </c>
      <c r="L304" s="5">
        <v>68944380.131396651</v>
      </c>
      <c r="M304" s="5">
        <v>0</v>
      </c>
      <c r="N304" s="6">
        <v>0</v>
      </c>
      <c r="O304" s="6">
        <v>-9067262.24647999</v>
      </c>
      <c r="P304" s="6">
        <v>0</v>
      </c>
      <c r="Q304" s="6">
        <v>0</v>
      </c>
      <c r="R304" s="6">
        <v>0</v>
      </c>
      <c r="S304" s="6">
        <v>3028516.0200000005</v>
      </c>
      <c r="T304" s="6">
        <v>0</v>
      </c>
      <c r="U304" s="6">
        <v>0</v>
      </c>
      <c r="V304" s="7">
        <f t="shared" si="5"/>
        <v>201421245.16092274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114918148.97483838</v>
      </c>
      <c r="H305" s="5">
        <v>0</v>
      </c>
      <c r="I305" s="5">
        <v>0</v>
      </c>
      <c r="J305" s="5">
        <v>5148026.6787329996</v>
      </c>
      <c r="K305" s="5">
        <v>3207086.0452489001</v>
      </c>
      <c r="L305" s="5">
        <v>51256656.177353889</v>
      </c>
      <c r="M305" s="5">
        <v>0</v>
      </c>
      <c r="N305" s="6">
        <v>0</v>
      </c>
      <c r="O305" s="6">
        <v>-21344625.55309473</v>
      </c>
      <c r="P305" s="6">
        <v>0</v>
      </c>
      <c r="Q305" s="6">
        <v>0</v>
      </c>
      <c r="R305" s="6">
        <v>0</v>
      </c>
      <c r="S305" s="6">
        <v>2636850.2399999998</v>
      </c>
      <c r="T305" s="6">
        <v>0</v>
      </c>
      <c r="U305" s="6">
        <v>0</v>
      </c>
      <c r="V305" s="7">
        <f t="shared" si="5"/>
        <v>155822142.56307942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97456617.717897698</v>
      </c>
      <c r="H306" s="5">
        <v>0</v>
      </c>
      <c r="I306" s="5">
        <v>0</v>
      </c>
      <c r="J306" s="5">
        <v>5019660.8687782995</v>
      </c>
      <c r="K306" s="5">
        <v>3844971.7375566</v>
      </c>
      <c r="L306" s="5">
        <v>56184637.221612446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2667960.1800000002</v>
      </c>
      <c r="T306" s="6">
        <v>0</v>
      </c>
      <c r="U306" s="6">
        <v>0</v>
      </c>
      <c r="V306" s="7">
        <f t="shared" si="5"/>
        <v>165173847.72584507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308393890.17846251</v>
      </c>
      <c r="H307" s="5">
        <v>0</v>
      </c>
      <c r="I307" s="5">
        <v>0</v>
      </c>
      <c r="J307" s="5">
        <v>24363347.276018001</v>
      </c>
      <c r="K307" s="5">
        <v>11646741.59276</v>
      </c>
      <c r="L307" s="5">
        <v>212105983.7926141</v>
      </c>
      <c r="M307" s="5">
        <v>0</v>
      </c>
      <c r="N307" s="6">
        <v>0</v>
      </c>
      <c r="O307" s="6">
        <v>-49017641.070401624</v>
      </c>
      <c r="P307" s="6">
        <v>0</v>
      </c>
      <c r="Q307" s="6">
        <v>0</v>
      </c>
      <c r="R307" s="6">
        <v>0</v>
      </c>
      <c r="S307" s="6">
        <v>7846258.6799999997</v>
      </c>
      <c r="T307" s="6">
        <v>0</v>
      </c>
      <c r="U307" s="6">
        <v>0</v>
      </c>
      <c r="V307" s="7">
        <f t="shared" si="5"/>
        <v>515338580.44945312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83083102.02153644</v>
      </c>
      <c r="H308" s="5">
        <v>0</v>
      </c>
      <c r="I308" s="5">
        <v>0</v>
      </c>
      <c r="J308" s="5">
        <v>3796313.3574660998</v>
      </c>
      <c r="K308" s="5">
        <v>2713179.9909501998</v>
      </c>
      <c r="L308" s="5">
        <v>38523505.120867133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2166702.12</v>
      </c>
      <c r="T308" s="6">
        <v>0</v>
      </c>
      <c r="U308" s="6">
        <v>0</v>
      </c>
      <c r="V308" s="7">
        <f t="shared" si="5"/>
        <v>130282802.61081988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32174043.548040606</v>
      </c>
      <c r="H309" s="5">
        <v>9081092.3217748608</v>
      </c>
      <c r="I309" s="5">
        <v>0</v>
      </c>
      <c r="J309" s="5">
        <v>1710969.0950225999</v>
      </c>
      <c r="K309" s="5">
        <v>1799793.0678733001</v>
      </c>
      <c r="L309" s="5">
        <v>0</v>
      </c>
      <c r="M309" s="5">
        <v>15298574.3587103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916665.3</v>
      </c>
      <c r="U309" s="6">
        <v>0</v>
      </c>
      <c r="V309" s="7">
        <f t="shared" si="5"/>
        <v>60981137.691421658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32169127.225701313</v>
      </c>
      <c r="H310" s="5">
        <v>9079704.694603283</v>
      </c>
      <c r="I310" s="5">
        <v>0</v>
      </c>
      <c r="J310" s="5">
        <v>1832729.4389140001</v>
      </c>
      <c r="K310" s="5">
        <v>2541816.0271493001</v>
      </c>
      <c r="L310" s="5">
        <v>0</v>
      </c>
      <c r="M310" s="5">
        <v>15810940.993809296</v>
      </c>
      <c r="N310" s="6">
        <v>0</v>
      </c>
      <c r="O310" s="6">
        <v>0</v>
      </c>
      <c r="P310" s="6">
        <v>-1283240.8483626265</v>
      </c>
      <c r="Q310" s="6">
        <v>0</v>
      </c>
      <c r="R310" s="6">
        <v>0</v>
      </c>
      <c r="S310" s="6">
        <v>0</v>
      </c>
      <c r="T310" s="6">
        <v>916002.18</v>
      </c>
      <c r="U310" s="6">
        <v>0</v>
      </c>
      <c r="V310" s="7">
        <f t="shared" si="5"/>
        <v>61067079.711814567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76899816.905334413</v>
      </c>
      <c r="H311" s="5">
        <v>21704898.105275709</v>
      </c>
      <c r="I311" s="5">
        <v>0</v>
      </c>
      <c r="J311" s="5">
        <v>3634428.0090498002</v>
      </c>
      <c r="K311" s="5">
        <v>2581943.6923076999</v>
      </c>
      <c r="L311" s="5">
        <v>0</v>
      </c>
      <c r="M311" s="5">
        <v>40046234.942177288</v>
      </c>
      <c r="N311" s="6">
        <v>0</v>
      </c>
      <c r="O311" s="6">
        <v>0</v>
      </c>
      <c r="P311" s="6">
        <v>968639.54357120395</v>
      </c>
      <c r="Q311" s="6">
        <v>0</v>
      </c>
      <c r="R311" s="6">
        <v>0</v>
      </c>
      <c r="S311" s="6">
        <v>0</v>
      </c>
      <c r="T311" s="6">
        <v>3027271.14</v>
      </c>
      <c r="U311" s="6">
        <v>0</v>
      </c>
      <c r="V311" s="7">
        <f t="shared" si="5"/>
        <v>148863232.3377161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408308282.72469318</v>
      </c>
      <c r="H312" s="5">
        <v>0</v>
      </c>
      <c r="I312" s="5">
        <v>0</v>
      </c>
      <c r="J312" s="5">
        <v>20030609.791855</v>
      </c>
      <c r="K312" s="5">
        <v>22605009.746606</v>
      </c>
      <c r="L312" s="5">
        <v>205501431.79067072</v>
      </c>
      <c r="M312" s="5">
        <v>0</v>
      </c>
      <c r="N312" s="6">
        <v>0</v>
      </c>
      <c r="O312" s="6">
        <v>27901015.975875139</v>
      </c>
      <c r="P312" s="6">
        <v>0</v>
      </c>
      <c r="Q312" s="6">
        <v>0</v>
      </c>
      <c r="R312" s="6">
        <v>0</v>
      </c>
      <c r="S312" s="6">
        <v>15924641.040000001</v>
      </c>
      <c r="T312" s="6">
        <v>0</v>
      </c>
      <c r="U312" s="6">
        <v>0</v>
      </c>
      <c r="V312" s="7">
        <f t="shared" si="5"/>
        <v>700270991.0697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217010347.26978797</v>
      </c>
      <c r="H313" s="5">
        <v>0</v>
      </c>
      <c r="I313" s="5">
        <v>0</v>
      </c>
      <c r="J313" s="5">
        <v>11252466.977375999</v>
      </c>
      <c r="K313" s="5">
        <v>6711068.7963800998</v>
      </c>
      <c r="L313" s="5">
        <v>102622957.64901118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6307028.8200000003</v>
      </c>
      <c r="T313" s="6">
        <v>0</v>
      </c>
      <c r="U313" s="6">
        <v>0</v>
      </c>
      <c r="V313" s="7">
        <f t="shared" si="5"/>
        <v>343903869.51255524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271301742.68977606</v>
      </c>
      <c r="H314" s="5">
        <v>0</v>
      </c>
      <c r="I314" s="5">
        <v>0</v>
      </c>
      <c r="J314" s="5">
        <v>19442224.832579002</v>
      </c>
      <c r="K314" s="5">
        <v>9343051.1945700999</v>
      </c>
      <c r="L314" s="5">
        <v>157165700.48866674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7739446.1399999997</v>
      </c>
      <c r="T314" s="6">
        <v>0</v>
      </c>
      <c r="U314" s="6">
        <v>0</v>
      </c>
      <c r="V314" s="7">
        <f t="shared" si="5"/>
        <v>464992165.3455919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185102516.86425567</v>
      </c>
      <c r="H315" s="5">
        <v>0</v>
      </c>
      <c r="I315" s="5">
        <v>0</v>
      </c>
      <c r="J315" s="5">
        <v>7898440.6968325004</v>
      </c>
      <c r="K315" s="5">
        <v>6222524.7511312002</v>
      </c>
      <c r="L315" s="5">
        <v>76834174.776016101</v>
      </c>
      <c r="M315" s="5">
        <v>0</v>
      </c>
      <c r="N315" s="6">
        <v>0</v>
      </c>
      <c r="O315" s="6">
        <v>-15079059.853702379</v>
      </c>
      <c r="P315" s="6">
        <v>0</v>
      </c>
      <c r="Q315" s="6">
        <v>0</v>
      </c>
      <c r="R315" s="6">
        <v>0</v>
      </c>
      <c r="S315" s="6">
        <v>4803139.9799999995</v>
      </c>
      <c r="T315" s="6">
        <v>0</v>
      </c>
      <c r="U315" s="6">
        <v>0</v>
      </c>
      <c r="V315" s="7">
        <f t="shared" si="5"/>
        <v>265781737.21453312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91172620.977301389</v>
      </c>
      <c r="H316" s="5">
        <v>0</v>
      </c>
      <c r="I316" s="5">
        <v>0</v>
      </c>
      <c r="J316" s="5">
        <v>5466036.1357466001</v>
      </c>
      <c r="K316" s="5">
        <v>3466477.3393664998</v>
      </c>
      <c r="L316" s="5">
        <v>51291946.898343608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2343424.3200000003</v>
      </c>
      <c r="T316" s="6">
        <v>0</v>
      </c>
      <c r="U316" s="6">
        <v>0</v>
      </c>
      <c r="V316" s="7">
        <f t="shared" si="5"/>
        <v>153740505.67075807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97941631.527112871</v>
      </c>
      <c r="H317" s="5">
        <v>27643929.701124948</v>
      </c>
      <c r="I317" s="5">
        <v>0</v>
      </c>
      <c r="J317" s="5">
        <v>5047158.8868778003</v>
      </c>
      <c r="K317" s="5">
        <v>3540538.5429864</v>
      </c>
      <c r="L317" s="5">
        <v>0</v>
      </c>
      <c r="M317" s="5">
        <v>53368992.483603194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2839303.8000000003</v>
      </c>
      <c r="U317" s="6">
        <v>0</v>
      </c>
      <c r="V317" s="7">
        <f t="shared" si="5"/>
        <v>190381554.94170523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158155890.11069444</v>
      </c>
      <c r="H318" s="5">
        <v>0</v>
      </c>
      <c r="I318" s="5">
        <v>0</v>
      </c>
      <c r="J318" s="5">
        <v>9137482.2352940999</v>
      </c>
      <c r="K318" s="5">
        <v>4196720.9321266999</v>
      </c>
      <c r="L318" s="5">
        <v>137113112.03972885</v>
      </c>
      <c r="M318" s="5">
        <v>0</v>
      </c>
      <c r="N318" s="6">
        <v>0</v>
      </c>
      <c r="O318" s="6">
        <v>-8452159.7299022265</v>
      </c>
      <c r="P318" s="6">
        <v>0</v>
      </c>
      <c r="Q318" s="6">
        <v>0</v>
      </c>
      <c r="R318" s="6">
        <v>0</v>
      </c>
      <c r="S318" s="6">
        <v>3707284.32</v>
      </c>
      <c r="T318" s="6">
        <v>0</v>
      </c>
      <c r="U318" s="6">
        <v>0</v>
      </c>
      <c r="V318" s="7">
        <f t="shared" si="5"/>
        <v>303858329.90794188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220205362.72045913</v>
      </c>
      <c r="H319" s="5">
        <v>0</v>
      </c>
      <c r="I319" s="5">
        <v>0</v>
      </c>
      <c r="J319" s="5">
        <v>11254648.072397999</v>
      </c>
      <c r="K319" s="5">
        <v>7347698.9049773999</v>
      </c>
      <c r="L319" s="5">
        <v>104070936.33540946</v>
      </c>
      <c r="M319" s="5">
        <v>0</v>
      </c>
      <c r="N319" s="6">
        <v>0</v>
      </c>
      <c r="O319" s="6">
        <v>-9920898.5350267682</v>
      </c>
      <c r="P319" s="6">
        <v>0</v>
      </c>
      <c r="Q319" s="6">
        <v>0</v>
      </c>
      <c r="R319" s="6">
        <v>0</v>
      </c>
      <c r="S319" s="6">
        <v>5466263.040000001</v>
      </c>
      <c r="T319" s="6">
        <v>0</v>
      </c>
      <c r="U319" s="6">
        <v>0</v>
      </c>
      <c r="V319" s="7">
        <f t="shared" si="5"/>
        <v>338424010.53821725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248895405.72466534</v>
      </c>
      <c r="H320" s="5">
        <v>0</v>
      </c>
      <c r="I320" s="5">
        <v>0</v>
      </c>
      <c r="J320" s="5">
        <v>12193394.117647</v>
      </c>
      <c r="K320" s="5">
        <v>10853205.58371</v>
      </c>
      <c r="L320" s="5">
        <v>133879250.52839704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6644322.1800000006</v>
      </c>
      <c r="T320" s="6">
        <v>0</v>
      </c>
      <c r="U320" s="6">
        <v>0</v>
      </c>
      <c r="V320" s="7">
        <f t="shared" si="5"/>
        <v>412465578.13441938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228006569.91744146</v>
      </c>
      <c r="H321" s="5">
        <v>0</v>
      </c>
      <c r="I321" s="5">
        <v>0</v>
      </c>
      <c r="J321" s="5">
        <v>12513201.927602001</v>
      </c>
      <c r="K321" s="5">
        <v>8592923.2941175997</v>
      </c>
      <c r="L321" s="5">
        <v>132928578.97649634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388053274.11565739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100691560.52993914</v>
      </c>
      <c r="H322" s="5">
        <v>28420094.472447649</v>
      </c>
      <c r="I322" s="5">
        <v>0</v>
      </c>
      <c r="J322" s="5">
        <v>9775739.9638008997</v>
      </c>
      <c r="K322" s="5">
        <v>7441405.1312217005</v>
      </c>
      <c r="L322" s="5">
        <v>0</v>
      </c>
      <c r="M322" s="5">
        <v>87420336.810972169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3267835.5600000005</v>
      </c>
      <c r="U322" s="6">
        <v>0</v>
      </c>
      <c r="V322" s="7">
        <f t="shared" si="5"/>
        <v>237016972.46838158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159598219.9924725</v>
      </c>
      <c r="H323" s="5">
        <v>0</v>
      </c>
      <c r="I323" s="5">
        <v>0</v>
      </c>
      <c r="J323" s="5">
        <v>9122205.6651584003</v>
      </c>
      <c r="K323" s="5">
        <v>5865428.2986425003</v>
      </c>
      <c r="L323" s="5">
        <v>82893457.474433541</v>
      </c>
      <c r="M323" s="5">
        <v>0</v>
      </c>
      <c r="N323" s="6">
        <v>0</v>
      </c>
      <c r="O323" s="6">
        <v>-8908000.3349509016</v>
      </c>
      <c r="P323" s="6">
        <v>0</v>
      </c>
      <c r="Q323" s="6">
        <v>0</v>
      </c>
      <c r="R323" s="6">
        <v>0</v>
      </c>
      <c r="S323" s="6">
        <v>4317277.5</v>
      </c>
      <c r="T323" s="6">
        <v>0</v>
      </c>
      <c r="U323" s="6">
        <v>0</v>
      </c>
      <c r="V323" s="7">
        <f t="shared" si="5"/>
        <v>252888588.59575602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149145563.02818805</v>
      </c>
      <c r="H324" s="5">
        <v>0</v>
      </c>
      <c r="I324" s="5">
        <v>0</v>
      </c>
      <c r="J324" s="5">
        <v>5305139.0678733001</v>
      </c>
      <c r="K324" s="5">
        <v>3526249.0859727999</v>
      </c>
      <c r="L324" s="5">
        <v>69073117.606734201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3570543.54</v>
      </c>
      <c r="T324" s="6">
        <v>0</v>
      </c>
      <c r="U324" s="6">
        <v>0</v>
      </c>
      <c r="V324" s="7">
        <f t="shared" si="5"/>
        <v>230620612.32876834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213358304.53485906</v>
      </c>
      <c r="H325" s="5">
        <v>0</v>
      </c>
      <c r="I325" s="5">
        <v>0</v>
      </c>
      <c r="J325" s="5">
        <v>13395399.782805</v>
      </c>
      <c r="K325" s="5">
        <v>10883572.733031999</v>
      </c>
      <c r="L325" s="5">
        <v>148142211.90472478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5339605.1399999997</v>
      </c>
      <c r="T325" s="6">
        <v>0</v>
      </c>
      <c r="U325" s="6">
        <v>0</v>
      </c>
      <c r="V325" s="7">
        <f t="shared" si="5"/>
        <v>391119094.09542084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107462158.98231739</v>
      </c>
      <c r="H326" s="5">
        <v>0</v>
      </c>
      <c r="I326" s="5">
        <v>0</v>
      </c>
      <c r="J326" s="5">
        <v>4204290.9683258003</v>
      </c>
      <c r="K326" s="5">
        <v>2501164.3800905002</v>
      </c>
      <c r="L326" s="5">
        <v>42143410.784312159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2606893.5600000005</v>
      </c>
      <c r="T326" s="6">
        <v>0</v>
      </c>
      <c r="U326" s="6">
        <v>0</v>
      </c>
      <c r="V326" s="7">
        <f t="shared" si="5"/>
        <v>158917918.67504585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131024619.72913823</v>
      </c>
      <c r="H327" s="5">
        <v>0</v>
      </c>
      <c r="I327" s="5">
        <v>0</v>
      </c>
      <c r="J327" s="5">
        <v>7266778.1809954997</v>
      </c>
      <c r="K327" s="5">
        <v>5029866.1628959002</v>
      </c>
      <c r="L327" s="5">
        <v>72691698.195095018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3671490.96</v>
      </c>
      <c r="T327" s="6">
        <v>0</v>
      </c>
      <c r="U327" s="6">
        <v>0</v>
      </c>
      <c r="V327" s="7">
        <f t="shared" si="5"/>
        <v>219684453.22812465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73830099.751675025</v>
      </c>
      <c r="H328" s="5">
        <v>20838473.441167414</v>
      </c>
      <c r="I328" s="5">
        <v>0</v>
      </c>
      <c r="J328" s="5">
        <v>4254729.2126697004</v>
      </c>
      <c r="K328" s="5">
        <v>3692157.9366516001</v>
      </c>
      <c r="L328" s="5">
        <v>0</v>
      </c>
      <c r="M328" s="5">
        <v>42503160.853203297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1949435.8200000003</v>
      </c>
      <c r="U328" s="6">
        <v>0</v>
      </c>
      <c r="V328" s="7">
        <f t="shared" si="5"/>
        <v>147068057.01536703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47672270.887337975</v>
      </c>
      <c r="H329" s="5">
        <v>0</v>
      </c>
      <c r="I329" s="5">
        <v>0</v>
      </c>
      <c r="J329" s="5">
        <v>2776384.4072397999</v>
      </c>
      <c r="K329" s="5">
        <v>1548397.0226244</v>
      </c>
      <c r="L329" s="5">
        <v>22694369.956547771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1137949.7400000002</v>
      </c>
      <c r="T329" s="6">
        <v>0</v>
      </c>
      <c r="U329" s="6">
        <v>0</v>
      </c>
      <c r="V329" s="7">
        <f t="shared" si="5"/>
        <v>75829372.013749942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120784394.20571186</v>
      </c>
      <c r="H330" s="5">
        <v>0</v>
      </c>
      <c r="I330" s="5">
        <v>0</v>
      </c>
      <c r="J330" s="5">
        <v>4048646.5791854998</v>
      </c>
      <c r="K330" s="5">
        <v>2669185.5837103999</v>
      </c>
      <c r="L330" s="5">
        <v>39681901.580097795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2760259.5</v>
      </c>
      <c r="T330" s="6">
        <v>0</v>
      </c>
      <c r="U330" s="6">
        <v>0</v>
      </c>
      <c r="V330" s="7">
        <f t="shared" si="5"/>
        <v>169944387.44870555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175542885.82139754</v>
      </c>
      <c r="H331" s="5">
        <v>0</v>
      </c>
      <c r="I331" s="5">
        <v>0</v>
      </c>
      <c r="J331" s="5">
        <v>8020279.520362</v>
      </c>
      <c r="K331" s="5">
        <v>4111875.8733031</v>
      </c>
      <c r="L331" s="5">
        <v>90369336.683286905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5599001.5200000005</v>
      </c>
      <c r="T331" s="6">
        <v>0</v>
      </c>
      <c r="U331" s="6">
        <v>0</v>
      </c>
      <c r="V331" s="7">
        <f t="shared" si="5"/>
        <v>283643379.4183495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192185262.27005574</v>
      </c>
      <c r="H332" s="5">
        <v>0</v>
      </c>
      <c r="I332" s="5">
        <v>0</v>
      </c>
      <c r="J332" s="5">
        <v>8117448.9954751004</v>
      </c>
      <c r="K332" s="5">
        <v>6166333.3755655997</v>
      </c>
      <c r="L332" s="5">
        <v>77106431.552155241</v>
      </c>
      <c r="M332" s="5">
        <v>0</v>
      </c>
      <c r="N332" s="6">
        <v>0</v>
      </c>
      <c r="O332" s="6">
        <v>-1006138.3710519318</v>
      </c>
      <c r="P332" s="6">
        <v>0</v>
      </c>
      <c r="Q332" s="6">
        <v>0</v>
      </c>
      <c r="R332" s="6">
        <v>0</v>
      </c>
      <c r="S332" s="6">
        <v>4968344.5200000005</v>
      </c>
      <c r="T332" s="6">
        <v>0</v>
      </c>
      <c r="U332" s="6">
        <v>0</v>
      </c>
      <c r="V332" s="7">
        <f t="shared" si="5"/>
        <v>287537682.34219974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160617964.95718184</v>
      </c>
      <c r="H333" s="5">
        <v>0</v>
      </c>
      <c r="I333" s="5">
        <v>0</v>
      </c>
      <c r="J333" s="5">
        <v>8354410.6153846001</v>
      </c>
      <c r="K333" s="5">
        <v>4976214.6606334997</v>
      </c>
      <c r="L333" s="5">
        <v>90802171.313418761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4722787.8</v>
      </c>
      <c r="T333" s="6">
        <v>0</v>
      </c>
      <c r="U333" s="6">
        <v>0</v>
      </c>
      <c r="V333" s="7">
        <f t="shared" si="5"/>
        <v>269473549.34661871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179709578.68218383</v>
      </c>
      <c r="H334" s="5">
        <v>0</v>
      </c>
      <c r="I334" s="5">
        <v>0</v>
      </c>
      <c r="J334" s="5">
        <v>10386513.656109</v>
      </c>
      <c r="K334" s="5">
        <v>6677726.0633484004</v>
      </c>
      <c r="L334" s="5">
        <v>108268670.42964041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5514742.7999999998</v>
      </c>
      <c r="T334" s="6">
        <v>0</v>
      </c>
      <c r="U334" s="6">
        <v>0</v>
      </c>
      <c r="V334" s="7">
        <f t="shared" si="5"/>
        <v>310557231.63128167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147199591.46483213</v>
      </c>
      <c r="H335" s="5">
        <v>0</v>
      </c>
      <c r="I335" s="5">
        <v>0</v>
      </c>
      <c r="J335" s="5">
        <v>8102300.5248868996</v>
      </c>
      <c r="K335" s="5">
        <v>6162160.959276</v>
      </c>
      <c r="L335" s="5">
        <v>72039817.685678691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4926588.66</v>
      </c>
      <c r="T335" s="6">
        <v>0</v>
      </c>
      <c r="U335" s="6">
        <v>0</v>
      </c>
      <c r="V335" s="7">
        <f t="shared" si="5"/>
        <v>238430459.29467371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224803767.3283388</v>
      </c>
      <c r="H336" s="5">
        <v>0</v>
      </c>
      <c r="I336" s="5">
        <v>0</v>
      </c>
      <c r="J336" s="5">
        <v>10839391.321266999</v>
      </c>
      <c r="K336" s="5">
        <v>7517535.0769231003</v>
      </c>
      <c r="L336" s="5">
        <v>93040045.807370171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7404521.9400000004</v>
      </c>
      <c r="T336" s="6">
        <v>0</v>
      </c>
      <c r="U336" s="6">
        <v>0</v>
      </c>
      <c r="V336" s="7">
        <f t="shared" si="5"/>
        <v>343605261.47389907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180084342.07451528</v>
      </c>
      <c r="H337" s="5">
        <v>0</v>
      </c>
      <c r="I337" s="5">
        <v>0</v>
      </c>
      <c r="J337" s="5">
        <v>8185221.6651584003</v>
      </c>
      <c r="K337" s="5">
        <v>4549258.0452488996</v>
      </c>
      <c r="L337" s="5">
        <v>74415715.7839735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5296498.5599999996</v>
      </c>
      <c r="T337" s="6">
        <v>0</v>
      </c>
      <c r="U337" s="6">
        <v>0</v>
      </c>
      <c r="V337" s="7">
        <f t="shared" si="5"/>
        <v>272531036.12889606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80482084.176432595</v>
      </c>
      <c r="H338" s="5">
        <v>0</v>
      </c>
      <c r="I338" s="5">
        <v>0</v>
      </c>
      <c r="J338" s="5">
        <v>3447600.8416289999</v>
      </c>
      <c r="K338" s="5">
        <v>1973544.3891403</v>
      </c>
      <c r="L338" s="5">
        <v>35379888.084166758</v>
      </c>
      <c r="M338" s="5">
        <v>0</v>
      </c>
      <c r="N338" s="6">
        <v>0</v>
      </c>
      <c r="O338" s="6">
        <v>308078.41170567274</v>
      </c>
      <c r="P338" s="6">
        <v>0</v>
      </c>
      <c r="Q338" s="6">
        <v>0</v>
      </c>
      <c r="R338" s="6">
        <v>0</v>
      </c>
      <c r="S338" s="6">
        <v>2781581.58</v>
      </c>
      <c r="T338" s="6">
        <v>0</v>
      </c>
      <c r="U338" s="6">
        <v>0</v>
      </c>
      <c r="V338" s="7">
        <f t="shared" ref="V338:V401" si="6">+SUM(G338:U338)</f>
        <v>124372777.48307432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80687787.51087144</v>
      </c>
      <c r="H339" s="5">
        <v>0</v>
      </c>
      <c r="I339" s="5">
        <v>0</v>
      </c>
      <c r="J339" s="5">
        <v>5002135.3936652001</v>
      </c>
      <c r="K339" s="5">
        <v>3283969.7556560999</v>
      </c>
      <c r="L339" s="5">
        <v>47128202.455703281</v>
      </c>
      <c r="M339" s="5">
        <v>0</v>
      </c>
      <c r="N339" s="6">
        <v>0</v>
      </c>
      <c r="O339" s="6">
        <v>-8686565.1240350604</v>
      </c>
      <c r="P339" s="6">
        <v>0</v>
      </c>
      <c r="Q339" s="6">
        <v>0</v>
      </c>
      <c r="R339" s="6">
        <v>0</v>
      </c>
      <c r="S339" s="6">
        <v>1877474.8800000001</v>
      </c>
      <c r="T339" s="6">
        <v>0</v>
      </c>
      <c r="U339" s="6">
        <v>0</v>
      </c>
      <c r="V339" s="7">
        <f t="shared" si="6"/>
        <v>129293004.87186095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126847251.26588719</v>
      </c>
      <c r="H340" s="5">
        <v>0</v>
      </c>
      <c r="I340" s="5">
        <v>0</v>
      </c>
      <c r="J340" s="5">
        <v>6681886.3257919</v>
      </c>
      <c r="K340" s="5">
        <v>3590632.4524886999</v>
      </c>
      <c r="L340" s="5">
        <v>59544155.803754866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3138765.3000000003</v>
      </c>
      <c r="T340" s="6">
        <v>0</v>
      </c>
      <c r="U340" s="6">
        <v>0</v>
      </c>
      <c r="V340" s="7">
        <f t="shared" si="6"/>
        <v>199802691.14792266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10581707.199962243</v>
      </c>
      <c r="H341" s="5">
        <v>0</v>
      </c>
      <c r="I341" s="5">
        <v>0</v>
      </c>
      <c r="J341" s="5">
        <v>1557733.2166918053</v>
      </c>
      <c r="K341" s="5">
        <v>0</v>
      </c>
      <c r="L341" s="5">
        <v>5071743.4580681417</v>
      </c>
      <c r="M341" s="5">
        <v>0</v>
      </c>
      <c r="N341" s="6">
        <v>0</v>
      </c>
      <c r="O341" s="6">
        <v>5199873.5832123272</v>
      </c>
      <c r="P341" s="6">
        <v>0</v>
      </c>
      <c r="Q341" s="6">
        <v>0</v>
      </c>
      <c r="R341" s="6">
        <v>0</v>
      </c>
      <c r="S341" s="6">
        <v>647318.70000000007</v>
      </c>
      <c r="T341" s="6">
        <v>0</v>
      </c>
      <c r="U341" s="6">
        <v>0</v>
      </c>
      <c r="V341" s="7">
        <f t="shared" si="6"/>
        <v>23058376.157934517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86938797.665482342</v>
      </c>
      <c r="H342" s="5">
        <v>24538390.605629362</v>
      </c>
      <c r="I342" s="5">
        <v>0</v>
      </c>
      <c r="J342" s="5">
        <v>5362733.3846153999</v>
      </c>
      <c r="K342" s="5">
        <v>3624651.3393664998</v>
      </c>
      <c r="L342" s="5">
        <v>0</v>
      </c>
      <c r="M342" s="5">
        <v>47834464.607689589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2622817.2600000002</v>
      </c>
      <c r="U342" s="6">
        <v>0</v>
      </c>
      <c r="V342" s="7">
        <f t="shared" si="6"/>
        <v>170921854.86278319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165030745.07891741</v>
      </c>
      <c r="H343" s="5">
        <v>0</v>
      </c>
      <c r="I343" s="5">
        <v>0</v>
      </c>
      <c r="J343" s="5">
        <v>7740586.4434388997</v>
      </c>
      <c r="K343" s="5">
        <v>6720543.3303167</v>
      </c>
      <c r="L343" s="5">
        <v>94581887.733143121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4257026.28</v>
      </c>
      <c r="T343" s="6">
        <v>0</v>
      </c>
      <c r="U343" s="6">
        <v>0</v>
      </c>
      <c r="V343" s="7">
        <f t="shared" si="6"/>
        <v>278330788.86581612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122919279.26837328</v>
      </c>
      <c r="H344" s="5">
        <v>0</v>
      </c>
      <c r="I344" s="5">
        <v>0</v>
      </c>
      <c r="J344" s="5">
        <v>5599234.5248868996</v>
      </c>
      <c r="K344" s="5">
        <v>4301868.1719457004</v>
      </c>
      <c r="L344" s="5">
        <v>54797333.927290626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3780000</v>
      </c>
      <c r="T344" s="6">
        <v>0</v>
      </c>
      <c r="U344" s="6">
        <v>0</v>
      </c>
      <c r="V344" s="7">
        <f t="shared" si="6"/>
        <v>191397715.89249653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115357146.10184833</v>
      </c>
      <c r="H345" s="5">
        <v>0</v>
      </c>
      <c r="I345" s="5">
        <v>0</v>
      </c>
      <c r="J345" s="5">
        <v>3262941.2760180999</v>
      </c>
      <c r="K345" s="5">
        <v>2190605.9457013998</v>
      </c>
      <c r="L345" s="5">
        <v>38570770.279545195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3310305.3000000003</v>
      </c>
      <c r="T345" s="6">
        <v>0</v>
      </c>
      <c r="U345" s="6">
        <v>0</v>
      </c>
      <c r="V345" s="7">
        <f t="shared" si="6"/>
        <v>162691768.90311304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77909011.050473005</v>
      </c>
      <c r="H346" s="5">
        <v>21989742.165641151</v>
      </c>
      <c r="I346" s="5">
        <v>0</v>
      </c>
      <c r="J346" s="5">
        <v>4691854.1719458001</v>
      </c>
      <c r="K346" s="5">
        <v>3337288.2443439001</v>
      </c>
      <c r="L346" s="5">
        <v>0</v>
      </c>
      <c r="M346" s="5">
        <v>46510711.987831667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3036935.7</v>
      </c>
      <c r="U346" s="6">
        <v>0</v>
      </c>
      <c r="V346" s="7">
        <f t="shared" si="6"/>
        <v>157475543.32023552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146563952.25197172</v>
      </c>
      <c r="H347" s="5">
        <v>0</v>
      </c>
      <c r="I347" s="5">
        <v>0</v>
      </c>
      <c r="J347" s="5">
        <v>7095162.2533935998</v>
      </c>
      <c r="K347" s="5">
        <v>4745967.9457013998</v>
      </c>
      <c r="L347" s="5">
        <v>68296714.673125207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4797911.88</v>
      </c>
      <c r="T347" s="6">
        <v>0</v>
      </c>
      <c r="U347" s="6">
        <v>0</v>
      </c>
      <c r="V347" s="7">
        <f t="shared" si="6"/>
        <v>231499709.00419191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63074205.611549154</v>
      </c>
      <c r="H348" s="5">
        <v>0</v>
      </c>
      <c r="I348" s="5">
        <v>0</v>
      </c>
      <c r="J348" s="5">
        <v>2640636.8778281002</v>
      </c>
      <c r="K348" s="5">
        <v>2043525.5384615001</v>
      </c>
      <c r="L348" s="5">
        <v>25900008.185072839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1532515.32</v>
      </c>
      <c r="T348" s="6">
        <v>0</v>
      </c>
      <c r="U348" s="6">
        <v>0</v>
      </c>
      <c r="V348" s="7">
        <f t="shared" si="6"/>
        <v>95190891.532911584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12560874.589403031</v>
      </c>
      <c r="H349" s="5">
        <v>0</v>
      </c>
      <c r="I349" s="5">
        <v>0</v>
      </c>
      <c r="J349" s="5">
        <v>1177229.401709402</v>
      </c>
      <c r="K349" s="5">
        <v>0</v>
      </c>
      <c r="L349" s="5">
        <v>12326043.73706747</v>
      </c>
      <c r="M349" s="5">
        <v>0</v>
      </c>
      <c r="N349" s="6">
        <v>0</v>
      </c>
      <c r="O349" s="6">
        <v>-1871453.2700304021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25063829.838149499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266603067.34374207</v>
      </c>
      <c r="H350" s="5">
        <v>0</v>
      </c>
      <c r="I350" s="5">
        <v>0</v>
      </c>
      <c r="J350" s="5">
        <v>21399110.733031999</v>
      </c>
      <c r="K350" s="5">
        <v>9049441.6108596995</v>
      </c>
      <c r="L350" s="5">
        <v>158276942.51619071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8922124.0800000001</v>
      </c>
      <c r="T350" s="6">
        <v>0</v>
      </c>
      <c r="U350" s="6">
        <v>0</v>
      </c>
      <c r="V350" s="7">
        <f t="shared" si="6"/>
        <v>464250686.28382444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138338546.14022577</v>
      </c>
      <c r="H351" s="5">
        <v>0</v>
      </c>
      <c r="I351" s="5">
        <v>0</v>
      </c>
      <c r="J351" s="5">
        <v>15899033.891403001</v>
      </c>
      <c r="K351" s="5">
        <v>7873425.9095021999</v>
      </c>
      <c r="L351" s="5">
        <v>100617442.24795255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5651337.0599999996</v>
      </c>
      <c r="T351" s="6">
        <v>0</v>
      </c>
      <c r="U351" s="6">
        <v>0</v>
      </c>
      <c r="V351" s="7">
        <f t="shared" si="6"/>
        <v>268379785.24908352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76833752.843940139</v>
      </c>
      <c r="H352" s="5">
        <v>21686251.588564903</v>
      </c>
      <c r="I352" s="5">
        <v>0</v>
      </c>
      <c r="J352" s="5">
        <v>4560225.0226245001</v>
      </c>
      <c r="K352" s="5">
        <v>3575665.9638009002</v>
      </c>
      <c r="L352" s="5">
        <v>0</v>
      </c>
      <c r="M352" s="5">
        <v>51972870.549526066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2030490.1799999997</v>
      </c>
      <c r="U352" s="6">
        <v>0</v>
      </c>
      <c r="V352" s="7">
        <f t="shared" si="6"/>
        <v>160659256.14845651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159204655.36176938</v>
      </c>
      <c r="H353" s="5">
        <v>44935358.256659746</v>
      </c>
      <c r="I353" s="5">
        <v>0</v>
      </c>
      <c r="J353" s="5">
        <v>11059219.538462</v>
      </c>
      <c r="K353" s="5">
        <v>6708737.8642533999</v>
      </c>
      <c r="L353" s="5">
        <v>0</v>
      </c>
      <c r="M353" s="5">
        <v>104958018.83756331</v>
      </c>
      <c r="N353" s="6">
        <v>0</v>
      </c>
      <c r="O353" s="6">
        <v>0</v>
      </c>
      <c r="P353" s="6">
        <v>-661194.70009015128</v>
      </c>
      <c r="Q353" s="6">
        <v>0</v>
      </c>
      <c r="R353" s="6">
        <v>0</v>
      </c>
      <c r="S353" s="6">
        <v>0</v>
      </c>
      <c r="T353" s="6">
        <v>4822207.92</v>
      </c>
      <c r="U353" s="6">
        <v>0</v>
      </c>
      <c r="V353" s="7">
        <f t="shared" si="6"/>
        <v>331027003.07861769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106647213.20960209</v>
      </c>
      <c r="H354" s="5">
        <v>0</v>
      </c>
      <c r="I354" s="5">
        <v>0</v>
      </c>
      <c r="J354" s="5">
        <v>5657563.0226244004</v>
      </c>
      <c r="K354" s="5">
        <v>4063837.6832579002</v>
      </c>
      <c r="L354" s="5">
        <v>70901102.964375213</v>
      </c>
      <c r="M354" s="5">
        <v>0</v>
      </c>
      <c r="N354" s="6">
        <v>0</v>
      </c>
      <c r="O354" s="6">
        <v>-8552101.8498033006</v>
      </c>
      <c r="P354" s="6">
        <v>0</v>
      </c>
      <c r="Q354" s="6">
        <v>0</v>
      </c>
      <c r="R354" s="6">
        <v>0</v>
      </c>
      <c r="S354" s="6">
        <v>2622367.98</v>
      </c>
      <c r="T354" s="6">
        <v>0</v>
      </c>
      <c r="U354" s="6">
        <v>0</v>
      </c>
      <c r="V354" s="7">
        <f t="shared" si="6"/>
        <v>181339983.01005632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17557425.487486925</v>
      </c>
      <c r="H355" s="5">
        <v>0</v>
      </c>
      <c r="I355" s="5">
        <v>0</v>
      </c>
      <c r="J355" s="5">
        <v>2009665.3685268979</v>
      </c>
      <c r="K355" s="5">
        <v>0</v>
      </c>
      <c r="L355" s="5">
        <v>9269405.6913027726</v>
      </c>
      <c r="M355" s="5">
        <v>0</v>
      </c>
      <c r="N355" s="6">
        <v>0</v>
      </c>
      <c r="O355" s="6">
        <v>1132942.2348414292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30782015.122158024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114638730.04465365</v>
      </c>
      <c r="H356" s="5">
        <v>0</v>
      </c>
      <c r="I356" s="5">
        <v>0</v>
      </c>
      <c r="J356" s="5">
        <v>5529633.1493213</v>
      </c>
      <c r="K356" s="5">
        <v>3750065.0045249001</v>
      </c>
      <c r="L356" s="5">
        <v>58037680.13489911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2788691.7600000002</v>
      </c>
      <c r="T356" s="6">
        <v>0</v>
      </c>
      <c r="U356" s="6">
        <v>0</v>
      </c>
      <c r="V356" s="7">
        <f t="shared" si="6"/>
        <v>184744800.09339896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176852191.89454556</v>
      </c>
      <c r="H357" s="5">
        <v>0</v>
      </c>
      <c r="I357" s="5">
        <v>0</v>
      </c>
      <c r="J357" s="5">
        <v>11796164.081448</v>
      </c>
      <c r="K357" s="5">
        <v>6649049.8823530003</v>
      </c>
      <c r="L357" s="5">
        <v>103949934.91613445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4685007.24</v>
      </c>
      <c r="T357" s="6">
        <v>0</v>
      </c>
      <c r="U357" s="6">
        <v>0</v>
      </c>
      <c r="V357" s="7">
        <f t="shared" si="6"/>
        <v>303932348.01448101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222127540.14909303</v>
      </c>
      <c r="H358" s="5">
        <v>0</v>
      </c>
      <c r="I358" s="5">
        <v>0</v>
      </c>
      <c r="J358" s="5">
        <v>12582806.805430001</v>
      </c>
      <c r="K358" s="5">
        <v>9913569.9547511004</v>
      </c>
      <c r="L358" s="5">
        <v>169953507.4793101</v>
      </c>
      <c r="M358" s="5">
        <v>0</v>
      </c>
      <c r="N358" s="6">
        <v>0</v>
      </c>
      <c r="O358" s="6">
        <v>-18248159.59063476</v>
      </c>
      <c r="P358" s="6">
        <v>0</v>
      </c>
      <c r="Q358" s="6">
        <v>0</v>
      </c>
      <c r="R358" s="6">
        <v>0</v>
      </c>
      <c r="S358" s="6">
        <v>6206638.1399999997</v>
      </c>
      <c r="T358" s="6">
        <v>0</v>
      </c>
      <c r="U358" s="6">
        <v>0</v>
      </c>
      <c r="V358" s="7">
        <f t="shared" si="6"/>
        <v>402535902.93794948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54160049.241212621</v>
      </c>
      <c r="H359" s="5">
        <v>15286620.924004955</v>
      </c>
      <c r="I359" s="5">
        <v>0</v>
      </c>
      <c r="J359" s="5">
        <v>1917165.7285068</v>
      </c>
      <c r="K359" s="5">
        <v>969335.87330316997</v>
      </c>
      <c r="L359" s="5">
        <v>0</v>
      </c>
      <c r="M359" s="5">
        <v>20281250.402079575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1763159.22</v>
      </c>
      <c r="U359" s="6">
        <v>0</v>
      </c>
      <c r="V359" s="7">
        <f t="shared" si="6"/>
        <v>94377581.389107138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125472658.59622601</v>
      </c>
      <c r="H360" s="5">
        <v>35414535.163089789</v>
      </c>
      <c r="I360" s="5">
        <v>0</v>
      </c>
      <c r="J360" s="5">
        <v>5853432.1085973</v>
      </c>
      <c r="K360" s="5">
        <v>3375122.1628959002</v>
      </c>
      <c r="L360" s="5">
        <v>0</v>
      </c>
      <c r="M360" s="5">
        <v>65025729.272343487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4209872.58</v>
      </c>
      <c r="U360" s="6">
        <v>0</v>
      </c>
      <c r="V360" s="7">
        <f t="shared" si="6"/>
        <v>239351349.88315248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170797037.99065802</v>
      </c>
      <c r="H361" s="5">
        <v>0</v>
      </c>
      <c r="I361" s="5">
        <v>0</v>
      </c>
      <c r="J361" s="5">
        <v>6912332.1809954997</v>
      </c>
      <c r="K361" s="5">
        <v>5969722.4162895996</v>
      </c>
      <c r="L361" s="5">
        <v>105801924.44401148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6734640.6000000006</v>
      </c>
      <c r="T361" s="6">
        <v>0</v>
      </c>
      <c r="U361" s="6">
        <v>0</v>
      </c>
      <c r="V361" s="7">
        <f t="shared" si="6"/>
        <v>296215657.63195461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55747630.049182817</v>
      </c>
      <c r="H362" s="5">
        <v>0</v>
      </c>
      <c r="I362" s="5">
        <v>0</v>
      </c>
      <c r="J362" s="5">
        <v>24706109.646053288</v>
      </c>
      <c r="K362" s="5">
        <v>0</v>
      </c>
      <c r="L362" s="5">
        <v>21066045.837066691</v>
      </c>
      <c r="M362" s="5">
        <v>0</v>
      </c>
      <c r="N362" s="6">
        <v>0</v>
      </c>
      <c r="O362" s="6">
        <v>-21307407.056152388</v>
      </c>
      <c r="P362" s="6">
        <v>0</v>
      </c>
      <c r="Q362" s="6">
        <v>0</v>
      </c>
      <c r="R362" s="6">
        <v>0</v>
      </c>
      <c r="S362" s="6">
        <v>2505303.9</v>
      </c>
      <c r="T362" s="6">
        <v>0</v>
      </c>
      <c r="U362" s="6">
        <v>0</v>
      </c>
      <c r="V362" s="7">
        <f t="shared" si="6"/>
        <v>82717682.376150414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82818096.052364111</v>
      </c>
      <c r="H363" s="5">
        <v>23375326.605814144</v>
      </c>
      <c r="I363" s="5">
        <v>0</v>
      </c>
      <c r="J363" s="5">
        <v>5289546.8144795997</v>
      </c>
      <c r="K363" s="5">
        <v>3578390.6244343999</v>
      </c>
      <c r="L363" s="5">
        <v>0</v>
      </c>
      <c r="M363" s="5">
        <v>52343587.686252646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2412718.0200000005</v>
      </c>
      <c r="U363" s="6">
        <v>0</v>
      </c>
      <c r="V363" s="7">
        <f t="shared" si="6"/>
        <v>169817665.80334491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131882081.72995621</v>
      </c>
      <c r="H364" s="5">
        <v>0</v>
      </c>
      <c r="I364" s="5">
        <v>0</v>
      </c>
      <c r="J364" s="5">
        <v>8520863.6470587999</v>
      </c>
      <c r="K364" s="5">
        <v>6083550.7149320999</v>
      </c>
      <c r="L364" s="5">
        <v>97169592.65999952</v>
      </c>
      <c r="M364" s="5">
        <v>0</v>
      </c>
      <c r="N364" s="6">
        <v>0</v>
      </c>
      <c r="O364" s="6">
        <v>-10282393.542534875</v>
      </c>
      <c r="P364" s="6">
        <v>0</v>
      </c>
      <c r="Q364" s="6">
        <v>0</v>
      </c>
      <c r="R364" s="6">
        <v>0</v>
      </c>
      <c r="S364" s="6">
        <v>3495361.68</v>
      </c>
      <c r="T364" s="6">
        <v>0</v>
      </c>
      <c r="U364" s="6">
        <v>0</v>
      </c>
      <c r="V364" s="7">
        <f t="shared" si="6"/>
        <v>236869056.88941175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98302215.623998016</v>
      </c>
      <c r="H365" s="5">
        <v>27745704.209780924</v>
      </c>
      <c r="I365" s="5">
        <v>0</v>
      </c>
      <c r="J365" s="5">
        <v>9450409.2488687001</v>
      </c>
      <c r="K365" s="5">
        <v>9776326.8778280001</v>
      </c>
      <c r="L365" s="5">
        <v>0</v>
      </c>
      <c r="M365" s="5">
        <v>114481434.99767089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3752205.8400000003</v>
      </c>
      <c r="U365" s="6">
        <v>0</v>
      </c>
      <c r="V365" s="7">
        <f t="shared" si="6"/>
        <v>263508296.79814655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706042440.71904254</v>
      </c>
      <c r="H366" s="5">
        <v>0</v>
      </c>
      <c r="I366" s="5">
        <v>0</v>
      </c>
      <c r="J366" s="5">
        <v>32645615.230769001</v>
      </c>
      <c r="K366" s="5">
        <v>21846209.393665001</v>
      </c>
      <c r="L366" s="5">
        <v>292086006.71981895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26489917.980000004</v>
      </c>
      <c r="T366" s="6">
        <v>0</v>
      </c>
      <c r="U366" s="6">
        <v>0</v>
      </c>
      <c r="V366" s="7">
        <f t="shared" si="6"/>
        <v>1079110190.0432954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104600297.47463471</v>
      </c>
      <c r="H367" s="5">
        <v>0</v>
      </c>
      <c r="I367" s="5">
        <v>0</v>
      </c>
      <c r="J367" s="5">
        <v>4388492.5791854998</v>
      </c>
      <c r="K367" s="5">
        <v>2760789.3665157999</v>
      </c>
      <c r="L367" s="5">
        <v>45006733.633791089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2363148</v>
      </c>
      <c r="T367" s="6">
        <v>0</v>
      </c>
      <c r="U367" s="6">
        <v>0</v>
      </c>
      <c r="V367" s="7">
        <f t="shared" si="6"/>
        <v>159119461.0541271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84968806.301266938</v>
      </c>
      <c r="H368" s="5">
        <v>23982362.469942059</v>
      </c>
      <c r="I368" s="5">
        <v>0</v>
      </c>
      <c r="J368" s="5">
        <v>5300808.7782805003</v>
      </c>
      <c r="K368" s="5">
        <v>2958872.6425339002</v>
      </c>
      <c r="L368" s="5">
        <v>0</v>
      </c>
      <c r="M368" s="5">
        <v>54712248.530424938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2529955.44</v>
      </c>
      <c r="U368" s="6">
        <v>0</v>
      </c>
      <c r="V368" s="7">
        <f t="shared" si="6"/>
        <v>174453054.16244835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117746367.22857678</v>
      </c>
      <c r="H369" s="5">
        <v>0</v>
      </c>
      <c r="I369" s="5">
        <v>0</v>
      </c>
      <c r="J369" s="5">
        <v>6001175.6742081</v>
      </c>
      <c r="K369" s="5">
        <v>3076465.2036199002</v>
      </c>
      <c r="L369" s="5">
        <v>59738773.620842643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3109884.66</v>
      </c>
      <c r="T369" s="6">
        <v>0</v>
      </c>
      <c r="U369" s="6">
        <v>0</v>
      </c>
      <c r="V369" s="7">
        <f t="shared" si="6"/>
        <v>189672666.38724741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72533146.656538337</v>
      </c>
      <c r="H370" s="5">
        <v>0</v>
      </c>
      <c r="I370" s="5">
        <v>0</v>
      </c>
      <c r="J370" s="5">
        <v>2718137.7466063001</v>
      </c>
      <c r="K370" s="5">
        <v>2198592.2624434</v>
      </c>
      <c r="L370" s="5">
        <v>24898866.416870128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1715593.86</v>
      </c>
      <c r="T370" s="6">
        <v>0</v>
      </c>
      <c r="U370" s="6">
        <v>0</v>
      </c>
      <c r="V370" s="7">
        <f t="shared" si="6"/>
        <v>104064336.94245817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6199085.8764870977</v>
      </c>
      <c r="H371" s="5">
        <v>0</v>
      </c>
      <c r="I371" s="5">
        <v>0</v>
      </c>
      <c r="J371" s="5">
        <v>868337.51131221722</v>
      </c>
      <c r="K371" s="5">
        <v>0</v>
      </c>
      <c r="L371" s="5">
        <v>3722304.7298232187</v>
      </c>
      <c r="M371" s="5">
        <v>0</v>
      </c>
      <c r="N371" s="6">
        <v>0</v>
      </c>
      <c r="O371" s="6">
        <v>1598236.426869726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12533645.744492259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197004109.61351955</v>
      </c>
      <c r="H372" s="5">
        <v>0</v>
      </c>
      <c r="I372" s="5">
        <v>0</v>
      </c>
      <c r="J372" s="5">
        <v>7405428.1538461</v>
      </c>
      <c r="K372" s="5">
        <v>5914563.8642533999</v>
      </c>
      <c r="L372" s="5">
        <v>88769212.841482565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6402605.7600000007</v>
      </c>
      <c r="T372" s="6">
        <v>0</v>
      </c>
      <c r="U372" s="6">
        <v>0</v>
      </c>
      <c r="V372" s="7">
        <f t="shared" si="6"/>
        <v>305495920.23310161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27956129.641914744</v>
      </c>
      <c r="H373" s="5">
        <v>0</v>
      </c>
      <c r="I373" s="5">
        <v>0</v>
      </c>
      <c r="J373" s="5">
        <v>10784599.924585218</v>
      </c>
      <c r="K373" s="5">
        <v>0</v>
      </c>
      <c r="L373" s="5">
        <v>28854454.300753094</v>
      </c>
      <c r="M373" s="5">
        <v>0</v>
      </c>
      <c r="N373" s="6">
        <v>0</v>
      </c>
      <c r="O373" s="6">
        <v>-13426991.86842867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55037501.998824395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2182813.0818658359</v>
      </c>
      <c r="H374" s="5">
        <v>0</v>
      </c>
      <c r="I374" s="5">
        <v>0</v>
      </c>
      <c r="J374" s="5">
        <v>25197.963800904978</v>
      </c>
      <c r="K374" s="5">
        <v>0</v>
      </c>
      <c r="L374" s="5">
        <v>1344501.204333697</v>
      </c>
      <c r="M374" s="5">
        <v>0</v>
      </c>
      <c r="N374" s="6">
        <v>0</v>
      </c>
      <c r="O374" s="6">
        <v>-39813.630709056881</v>
      </c>
      <c r="P374" s="6">
        <v>0</v>
      </c>
      <c r="Q374" s="6">
        <v>0</v>
      </c>
      <c r="R374" s="6">
        <v>0</v>
      </c>
      <c r="S374" s="6">
        <v>120584.52000000002</v>
      </c>
      <c r="T374" s="6">
        <v>0</v>
      </c>
      <c r="U374" s="6">
        <v>0</v>
      </c>
      <c r="V374" s="7">
        <f t="shared" si="6"/>
        <v>3633283.139291381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414646261.60337704</v>
      </c>
      <c r="H375" s="5">
        <v>0</v>
      </c>
      <c r="I375" s="5">
        <v>0</v>
      </c>
      <c r="J375" s="5">
        <v>19934611.99095</v>
      </c>
      <c r="K375" s="5">
        <v>10621805.357465999</v>
      </c>
      <c r="L375" s="5">
        <v>173916258.08529356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11093746.68</v>
      </c>
      <c r="T375" s="6">
        <v>0</v>
      </c>
      <c r="U375" s="6">
        <v>0</v>
      </c>
      <c r="V375" s="7">
        <f t="shared" si="6"/>
        <v>630212683.71708655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82207870.859359503</v>
      </c>
      <c r="H376" s="5">
        <v>0</v>
      </c>
      <c r="I376" s="5">
        <v>0</v>
      </c>
      <c r="J376" s="5">
        <v>6048067.4389140001</v>
      </c>
      <c r="K376" s="5">
        <v>3932694.6968326</v>
      </c>
      <c r="L376" s="5">
        <v>57331977.209268332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2445326.46</v>
      </c>
      <c r="T376" s="6">
        <v>0</v>
      </c>
      <c r="U376" s="6">
        <v>0</v>
      </c>
      <c r="V376" s="7">
        <f t="shared" si="6"/>
        <v>151965936.66437444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129264959.65770282</v>
      </c>
      <c r="H377" s="5">
        <v>0</v>
      </c>
      <c r="I377" s="5">
        <v>0</v>
      </c>
      <c r="J377" s="5">
        <v>5396227.4027148997</v>
      </c>
      <c r="K377" s="5">
        <v>3481436.0542986002</v>
      </c>
      <c r="L377" s="5">
        <v>61073728.371266112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3736742.4</v>
      </c>
      <c r="T377" s="6">
        <v>0</v>
      </c>
      <c r="U377" s="6">
        <v>0</v>
      </c>
      <c r="V377" s="7">
        <f t="shared" si="6"/>
        <v>202953093.88598242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182041214.94049478</v>
      </c>
      <c r="H378" s="5">
        <v>0</v>
      </c>
      <c r="I378" s="5">
        <v>0</v>
      </c>
      <c r="J378" s="5">
        <v>13158237.556561001</v>
      </c>
      <c r="K378" s="5">
        <v>9063461.2217194997</v>
      </c>
      <c r="L378" s="5">
        <v>108274552.1642428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6116385.0599999996</v>
      </c>
      <c r="T378" s="6">
        <v>0</v>
      </c>
      <c r="U378" s="6">
        <v>0</v>
      </c>
      <c r="V378" s="7">
        <f t="shared" si="6"/>
        <v>318653850.94301808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71605541.690285683</v>
      </c>
      <c r="H379" s="5">
        <v>0</v>
      </c>
      <c r="I379" s="5">
        <v>0</v>
      </c>
      <c r="J379" s="5">
        <v>3238963.4932126999</v>
      </c>
      <c r="K379" s="5">
        <v>1954290.3257919</v>
      </c>
      <c r="L379" s="5">
        <v>26105912.26792815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1908770.4000000001</v>
      </c>
      <c r="T379" s="6">
        <v>0</v>
      </c>
      <c r="U379" s="6">
        <v>0</v>
      </c>
      <c r="V379" s="7">
        <f t="shared" si="6"/>
        <v>104813478.17721844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37457562.430613682</v>
      </c>
      <c r="H380" s="5">
        <v>0</v>
      </c>
      <c r="I380" s="5">
        <v>0</v>
      </c>
      <c r="J380" s="5">
        <v>1311029.5927601999</v>
      </c>
      <c r="K380" s="5">
        <v>1126655.8099547001</v>
      </c>
      <c r="L380" s="5">
        <v>12548434.040781468</v>
      </c>
      <c r="M380" s="5">
        <v>0</v>
      </c>
      <c r="N380" s="6">
        <v>0</v>
      </c>
      <c r="O380" s="6">
        <v>7521142.1377077037</v>
      </c>
      <c r="P380" s="6">
        <v>0</v>
      </c>
      <c r="Q380" s="6">
        <v>0</v>
      </c>
      <c r="R380" s="6">
        <v>0</v>
      </c>
      <c r="S380" s="6">
        <v>1132531.7400000002</v>
      </c>
      <c r="T380" s="6">
        <v>0</v>
      </c>
      <c r="U380" s="6">
        <v>0</v>
      </c>
      <c r="V380" s="7">
        <f t="shared" si="6"/>
        <v>61097355.751817755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199881046.55127901</v>
      </c>
      <c r="H381" s="5">
        <v>0</v>
      </c>
      <c r="I381" s="5">
        <v>0</v>
      </c>
      <c r="J381" s="5">
        <v>6683804.1990949996</v>
      </c>
      <c r="K381" s="5">
        <v>3929687.3755656001</v>
      </c>
      <c r="L381" s="5">
        <v>87502405.686179221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4641689.88</v>
      </c>
      <c r="T381" s="6">
        <v>0</v>
      </c>
      <c r="U381" s="6">
        <v>0</v>
      </c>
      <c r="V381" s="7">
        <f t="shared" si="6"/>
        <v>302638633.69211882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82852759.486387596</v>
      </c>
      <c r="H382" s="5">
        <v>0</v>
      </c>
      <c r="I382" s="5">
        <v>0</v>
      </c>
      <c r="J382" s="5">
        <v>3464958.3529412001</v>
      </c>
      <c r="K382" s="5">
        <v>2504143.0950226001</v>
      </c>
      <c r="L382" s="5">
        <v>30322017.100040708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2222320.5</v>
      </c>
      <c r="T382" s="6">
        <v>0</v>
      </c>
      <c r="U382" s="6">
        <v>0</v>
      </c>
      <c r="V382" s="7">
        <f t="shared" si="6"/>
        <v>121366198.5343921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20">
        <v>133</v>
      </c>
      <c r="F383" s="15" t="s">
        <v>769</v>
      </c>
      <c r="G383" s="5">
        <v>111240520.05538927</v>
      </c>
      <c r="H383" s="5">
        <v>0</v>
      </c>
      <c r="I383" s="5">
        <v>0</v>
      </c>
      <c r="J383" s="5">
        <v>5102956.959276</v>
      </c>
      <c r="K383" s="5">
        <v>3590358.8144796002</v>
      </c>
      <c r="L383" s="5">
        <v>55077446.562608689</v>
      </c>
      <c r="M383" s="5">
        <v>0</v>
      </c>
      <c r="N383" s="6">
        <v>0</v>
      </c>
      <c r="O383" s="6">
        <v>-3747734.9825390391</v>
      </c>
      <c r="P383" s="6">
        <v>0</v>
      </c>
      <c r="Q383" s="6">
        <v>0</v>
      </c>
      <c r="R383" s="6">
        <v>0</v>
      </c>
      <c r="S383" s="6">
        <v>2599361.8199999998</v>
      </c>
      <c r="T383" s="6">
        <v>0</v>
      </c>
      <c r="U383" s="6">
        <v>0</v>
      </c>
      <c r="V383" s="7">
        <f t="shared" si="6"/>
        <v>173862909.22921452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20">
        <v>140</v>
      </c>
      <c r="F384" s="15" t="s">
        <v>769</v>
      </c>
      <c r="G384" s="5">
        <v>105744281.17317271</v>
      </c>
      <c r="H384" s="5">
        <v>0</v>
      </c>
      <c r="I384" s="5">
        <v>0</v>
      </c>
      <c r="J384" s="5">
        <v>4317320.9502261998</v>
      </c>
      <c r="K384" s="5">
        <v>2867044.6968326</v>
      </c>
      <c r="L384" s="5">
        <v>48343479.163248882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2527099.5600000005</v>
      </c>
      <c r="T384" s="6">
        <v>0</v>
      </c>
      <c r="U384" s="6">
        <v>0</v>
      </c>
      <c r="V384" s="7">
        <f t="shared" si="6"/>
        <v>163799225.5434804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74045444.825241402</v>
      </c>
      <c r="H385" s="5">
        <v>0</v>
      </c>
      <c r="I385" s="5">
        <v>0</v>
      </c>
      <c r="J385" s="5">
        <v>3038586.3891403</v>
      </c>
      <c r="K385" s="5">
        <v>1980265.9547510999</v>
      </c>
      <c r="L385" s="5">
        <v>27320858.467922356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108275155.63705516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16823610.368581571</v>
      </c>
      <c r="H386" s="5">
        <v>0</v>
      </c>
      <c r="I386" s="5">
        <v>0</v>
      </c>
      <c r="J386" s="5">
        <v>1072081.4690799399</v>
      </c>
      <c r="K386" s="5">
        <v>0</v>
      </c>
      <c r="L386" s="5">
        <v>14158703.174310852</v>
      </c>
      <c r="M386" s="5">
        <v>0</v>
      </c>
      <c r="N386" s="6">
        <v>0</v>
      </c>
      <c r="O386" s="6">
        <v>-1679334.9215079753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31429154.850464389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72385502.736035258</v>
      </c>
      <c r="H387" s="5">
        <v>0</v>
      </c>
      <c r="I387" s="5">
        <v>0</v>
      </c>
      <c r="J387" s="5">
        <v>3605623.0045249001</v>
      </c>
      <c r="K387" s="5">
        <v>1746301.6923076999</v>
      </c>
      <c r="L387" s="5">
        <v>30970295.159845542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1700015.9400000002</v>
      </c>
      <c r="T387" s="6">
        <v>0</v>
      </c>
      <c r="U387" s="6">
        <v>0</v>
      </c>
      <c r="V387" s="7">
        <f t="shared" si="6"/>
        <v>110407738.5327134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92223174.016898662</v>
      </c>
      <c r="H388" s="5">
        <v>0</v>
      </c>
      <c r="I388" s="5">
        <v>0</v>
      </c>
      <c r="J388" s="5">
        <v>2901292.6515837</v>
      </c>
      <c r="K388" s="5">
        <v>2380832.1085973</v>
      </c>
      <c r="L388" s="5">
        <v>34184412.157858036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2221429.6799999997</v>
      </c>
      <c r="T388" s="6">
        <v>0</v>
      </c>
      <c r="U388" s="6">
        <v>0</v>
      </c>
      <c r="V388" s="7">
        <f t="shared" si="6"/>
        <v>133911140.61493769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134340960.2423391</v>
      </c>
      <c r="H389" s="5">
        <v>0</v>
      </c>
      <c r="I389" s="5">
        <v>0</v>
      </c>
      <c r="J389" s="5">
        <v>6774829.3393665003</v>
      </c>
      <c r="K389" s="5">
        <v>3951906.2352940999</v>
      </c>
      <c r="L389" s="5">
        <v>70068661.456302345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4045846.32</v>
      </c>
      <c r="T389" s="6">
        <v>0</v>
      </c>
      <c r="U389" s="6">
        <v>0</v>
      </c>
      <c r="V389" s="7">
        <f t="shared" si="6"/>
        <v>219182203.59330204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142036134.47200039</v>
      </c>
      <c r="H390" s="5">
        <v>0</v>
      </c>
      <c r="I390" s="5">
        <v>0</v>
      </c>
      <c r="J390" s="5">
        <v>6208137.3755655997</v>
      </c>
      <c r="K390" s="5">
        <v>4515963.4479638003</v>
      </c>
      <c r="L390" s="5">
        <v>63407045.867215499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3518942.94</v>
      </c>
      <c r="T390" s="6">
        <v>0</v>
      </c>
      <c r="U390" s="6">
        <v>0</v>
      </c>
      <c r="V390" s="7">
        <f t="shared" si="6"/>
        <v>219686224.10274529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141897186.26377112</v>
      </c>
      <c r="H391" s="5">
        <v>0</v>
      </c>
      <c r="I391" s="5">
        <v>0</v>
      </c>
      <c r="J391" s="5">
        <v>7278003.8280544002</v>
      </c>
      <c r="K391" s="5">
        <v>4824772.5520361997</v>
      </c>
      <c r="L391" s="5">
        <v>82284248.007457674</v>
      </c>
      <c r="M391" s="5">
        <v>0</v>
      </c>
      <c r="N391" s="6">
        <v>0</v>
      </c>
      <c r="O391" s="6">
        <v>-24921536.132830892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214696274.5184885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69673134.45312953</v>
      </c>
      <c r="H392" s="5">
        <v>0</v>
      </c>
      <c r="I392" s="5">
        <v>0</v>
      </c>
      <c r="J392" s="5">
        <v>39284819.748617403</v>
      </c>
      <c r="K392" s="5">
        <v>0</v>
      </c>
      <c r="L392" s="5">
        <v>51826429.267995946</v>
      </c>
      <c r="M392" s="5">
        <v>0</v>
      </c>
      <c r="N392" s="6">
        <v>0</v>
      </c>
      <c r="O392" s="6">
        <v>-14210319.101087585</v>
      </c>
      <c r="P392" s="6">
        <v>0</v>
      </c>
      <c r="Q392" s="6">
        <v>0</v>
      </c>
      <c r="R392" s="6">
        <v>0</v>
      </c>
      <c r="S392" s="6">
        <v>5010935.9400000004</v>
      </c>
      <c r="T392" s="6">
        <v>0</v>
      </c>
      <c r="U392" s="6">
        <v>0</v>
      </c>
      <c r="V392" s="7">
        <f t="shared" si="6"/>
        <v>151585000.30865532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4708332.8074862193</v>
      </c>
      <c r="H393" s="5">
        <v>0</v>
      </c>
      <c r="I393" s="5">
        <v>0</v>
      </c>
      <c r="J393" s="5">
        <v>1384656.8939165412</v>
      </c>
      <c r="K393" s="5">
        <v>0</v>
      </c>
      <c r="L393" s="5">
        <v>1160758.9154961458</v>
      </c>
      <c r="M393" s="5">
        <v>0</v>
      </c>
      <c r="N393" s="6">
        <v>0</v>
      </c>
      <c r="O393" s="6">
        <v>-942327.39827961917</v>
      </c>
      <c r="P393" s="6">
        <v>0</v>
      </c>
      <c r="Q393" s="6">
        <v>0</v>
      </c>
      <c r="R393" s="6">
        <v>0</v>
      </c>
      <c r="S393" s="6">
        <v>149987.88</v>
      </c>
      <c r="T393" s="6">
        <v>0</v>
      </c>
      <c r="U393" s="6">
        <v>0</v>
      </c>
      <c r="V393" s="7">
        <f t="shared" si="6"/>
        <v>6461409.0986192878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151267558.88729668</v>
      </c>
      <c r="H394" s="5">
        <v>0</v>
      </c>
      <c r="I394" s="5">
        <v>0</v>
      </c>
      <c r="J394" s="5">
        <v>9612373.2669683006</v>
      </c>
      <c r="K394" s="5">
        <v>6643654.9321266999</v>
      </c>
      <c r="L394" s="5">
        <v>94396510.558550939</v>
      </c>
      <c r="M394" s="5">
        <v>0</v>
      </c>
      <c r="N394" s="6">
        <v>0</v>
      </c>
      <c r="O394" s="6">
        <v>12290607.725151181</v>
      </c>
      <c r="P394" s="6">
        <v>0</v>
      </c>
      <c r="Q394" s="6">
        <v>0</v>
      </c>
      <c r="R394" s="6">
        <v>0</v>
      </c>
      <c r="S394" s="6">
        <v>5424305.4000000004</v>
      </c>
      <c r="T394" s="6">
        <v>0</v>
      </c>
      <c r="U394" s="6">
        <v>0</v>
      </c>
      <c r="V394" s="7">
        <f t="shared" si="6"/>
        <v>279635010.7700938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162429309.32332775</v>
      </c>
      <c r="H395" s="5">
        <v>0</v>
      </c>
      <c r="I395" s="5">
        <v>0</v>
      </c>
      <c r="J395" s="5">
        <v>9517172.6244344003</v>
      </c>
      <c r="K395" s="5">
        <v>5433946.7330317004</v>
      </c>
      <c r="L395" s="5">
        <v>95476083.622199044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5079838.1399999997</v>
      </c>
      <c r="T395" s="6">
        <v>0</v>
      </c>
      <c r="U395" s="6">
        <v>0</v>
      </c>
      <c r="V395" s="7">
        <f t="shared" si="6"/>
        <v>277936350.44299287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410273402.82863003</v>
      </c>
      <c r="H396" s="5">
        <v>0</v>
      </c>
      <c r="I396" s="5">
        <v>0</v>
      </c>
      <c r="J396" s="5">
        <v>22206780.262442999</v>
      </c>
      <c r="K396" s="5">
        <v>23231956.950226001</v>
      </c>
      <c r="L396" s="5">
        <v>203404648.01988965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13555699.560000001</v>
      </c>
      <c r="T396" s="6">
        <v>0</v>
      </c>
      <c r="U396" s="6">
        <v>0</v>
      </c>
      <c r="V396" s="7">
        <f t="shared" si="6"/>
        <v>672672487.62118864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90370616.292424425</v>
      </c>
      <c r="H397" s="5">
        <v>25507018.056397691</v>
      </c>
      <c r="I397" s="5">
        <v>0</v>
      </c>
      <c r="J397" s="5">
        <v>5438514.5610859999</v>
      </c>
      <c r="K397" s="5">
        <v>4788978.1628959002</v>
      </c>
      <c r="L397" s="5">
        <v>0</v>
      </c>
      <c r="M397" s="5">
        <v>58755429.835194424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3224276.1</v>
      </c>
      <c r="U397" s="6">
        <v>0</v>
      </c>
      <c r="V397" s="7">
        <f t="shared" si="6"/>
        <v>188084833.00799844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78851079.912555382</v>
      </c>
      <c r="H398" s="5">
        <v>22255640.180519681</v>
      </c>
      <c r="I398" s="5">
        <v>0</v>
      </c>
      <c r="J398" s="5">
        <v>3285434.0361990998</v>
      </c>
      <c r="K398" s="5">
        <v>2182157.1221718998</v>
      </c>
      <c r="L398" s="5">
        <v>0</v>
      </c>
      <c r="M398" s="5">
        <v>39173372.66421327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2485508.7600000002</v>
      </c>
      <c r="U398" s="6">
        <v>0</v>
      </c>
      <c r="V398" s="7">
        <f t="shared" si="6"/>
        <v>148233192.6756593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77816297.227353752</v>
      </c>
      <c r="H399" s="5">
        <v>21963573.779749781</v>
      </c>
      <c r="I399" s="5">
        <v>0</v>
      </c>
      <c r="J399" s="5">
        <v>3721393.4117647</v>
      </c>
      <c r="K399" s="5">
        <v>2388888.8868777999</v>
      </c>
      <c r="L399" s="5">
        <v>0</v>
      </c>
      <c r="M399" s="5">
        <v>40780372.13092386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2508936.48</v>
      </c>
      <c r="U399" s="6">
        <v>0</v>
      </c>
      <c r="V399" s="7">
        <f t="shared" si="6"/>
        <v>149179461.91666988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143477786.08706123</v>
      </c>
      <c r="H400" s="5">
        <v>0</v>
      </c>
      <c r="I400" s="5">
        <v>0</v>
      </c>
      <c r="J400" s="5">
        <v>6667883.7918552002</v>
      </c>
      <c r="K400" s="5">
        <v>4578803.9547511004</v>
      </c>
      <c r="L400" s="5">
        <v>62457579.804910287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4199465.88</v>
      </c>
      <c r="T400" s="6">
        <v>0</v>
      </c>
      <c r="U400" s="6">
        <v>0</v>
      </c>
      <c r="V400" s="7">
        <f t="shared" si="6"/>
        <v>221381519.51857781</v>
      </c>
    </row>
    <row r="401" spans="1:22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84979133.222635031</v>
      </c>
      <c r="H401" s="5">
        <v>23985277.233397365</v>
      </c>
      <c r="I401" s="5">
        <v>0</v>
      </c>
      <c r="J401" s="5">
        <v>5571019.0769231003</v>
      </c>
      <c r="K401" s="5">
        <v>4539005.6018099003</v>
      </c>
      <c r="L401" s="5">
        <v>0</v>
      </c>
      <c r="M401" s="5">
        <v>73733651.171448335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3964070.8800000004</v>
      </c>
      <c r="U401" s="6">
        <v>0</v>
      </c>
      <c r="V401" s="7">
        <f t="shared" si="6"/>
        <v>196772157.18621373</v>
      </c>
    </row>
    <row r="402" spans="1:22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126662801.14530745</v>
      </c>
      <c r="H402" s="5">
        <v>0</v>
      </c>
      <c r="I402" s="5">
        <v>0</v>
      </c>
      <c r="J402" s="5">
        <v>4984193.8642533999</v>
      </c>
      <c r="K402" s="5">
        <v>3119036.959276</v>
      </c>
      <c r="L402" s="5">
        <v>50773915.19395294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3446413.7399999998</v>
      </c>
      <c r="T402" s="6">
        <v>0</v>
      </c>
      <c r="U402" s="6">
        <v>0</v>
      </c>
      <c r="V402" s="7">
        <f t="shared" ref="V402:V404" si="7">+SUM(G402:U402)</f>
        <v>188986360.9027898</v>
      </c>
    </row>
    <row r="403" spans="1:22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93201914.440659314</v>
      </c>
      <c r="H403" s="5">
        <v>26306149.189424235</v>
      </c>
      <c r="I403" s="5">
        <v>0</v>
      </c>
      <c r="J403" s="5">
        <v>4706463.3755655997</v>
      </c>
      <c r="K403" s="5">
        <v>2658401.9366516001</v>
      </c>
      <c r="L403" s="5">
        <v>0</v>
      </c>
      <c r="M403" s="5">
        <v>51883341.384573355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3443164.7399999998</v>
      </c>
      <c r="U403" s="6">
        <v>0</v>
      </c>
      <c r="V403" s="7">
        <f t="shared" si="7"/>
        <v>182199435.06687412</v>
      </c>
    </row>
    <row r="404" spans="1:22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68520565.308403358</v>
      </c>
      <c r="H404" s="5">
        <v>19339862.537847187</v>
      </c>
      <c r="I404" s="5">
        <v>0</v>
      </c>
      <c r="J404" s="5">
        <v>2836684.4162896001</v>
      </c>
      <c r="K404" s="5">
        <v>1913581.6108597</v>
      </c>
      <c r="L404" s="5">
        <v>0</v>
      </c>
      <c r="M404" s="5">
        <v>30044732.200483058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2070118.8</v>
      </c>
      <c r="U404" s="6">
        <v>0</v>
      </c>
      <c r="V404" s="7">
        <f t="shared" si="7"/>
        <v>124725544.8738829</v>
      </c>
    </row>
    <row r="405" spans="1:22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19350070824.44437</v>
      </c>
      <c r="H405" s="10">
        <f t="shared" si="8"/>
        <v>777954893.24663043</v>
      </c>
      <c r="I405" s="10">
        <f t="shared" si="8"/>
        <v>17237351423.983791</v>
      </c>
      <c r="J405" s="10">
        <f t="shared" si="8"/>
        <v>2533911716.9904442</v>
      </c>
      <c r="K405" s="10">
        <f t="shared" si="8"/>
        <v>1299333834.9411743</v>
      </c>
      <c r="L405" s="10">
        <f t="shared" si="8"/>
        <v>8531506328.4947538</v>
      </c>
      <c r="M405" s="10">
        <f t="shared" si="8"/>
        <v>1759332707.0071275</v>
      </c>
      <c r="N405" s="10">
        <f t="shared" si="8"/>
        <v>8494072569.7339745</v>
      </c>
      <c r="O405" s="10">
        <f t="shared" si="8"/>
        <v>-189328378.48119682</v>
      </c>
      <c r="P405" s="10">
        <f t="shared" si="8"/>
        <v>-27529177.713758212</v>
      </c>
      <c r="Q405" s="10">
        <f t="shared" si="8"/>
        <v>-273009198.33126432</v>
      </c>
      <c r="R405" s="10">
        <f t="shared" si="8"/>
        <v>123357921.67300002</v>
      </c>
      <c r="S405" s="10">
        <f t="shared" si="8"/>
        <v>487802570.39999986</v>
      </c>
      <c r="T405" s="10">
        <f t="shared" si="8"/>
        <v>90241577.459999993</v>
      </c>
      <c r="U405" s="10">
        <f t="shared" si="8"/>
        <v>415393516.25999969</v>
      </c>
      <c r="V405" s="10">
        <f t="shared" si="8"/>
        <v>60610463130.109055</v>
      </c>
    </row>
    <row r="406" spans="1:22" x14ac:dyDescent="0.25">
      <c r="K406" s="17"/>
      <c r="L406" s="18"/>
      <c r="M406" s="17"/>
      <c r="N406" s="17"/>
      <c r="O406" s="18"/>
      <c r="Q406" s="17"/>
      <c r="U406" s="16"/>
      <c r="V406" s="18"/>
    </row>
    <row r="407" spans="1:22" x14ac:dyDescent="0.25">
      <c r="H407" s="17"/>
      <c r="L407" s="17"/>
      <c r="M407" s="18"/>
      <c r="N407" s="17"/>
      <c r="O407" s="17"/>
      <c r="U407" s="17"/>
      <c r="V407" s="17"/>
    </row>
    <row r="408" spans="1:22" x14ac:dyDescent="0.25">
      <c r="H408" s="18"/>
      <c r="N408" s="17"/>
      <c r="U408" s="17"/>
      <c r="V408" s="17"/>
    </row>
    <row r="409" spans="1:22" x14ac:dyDescent="0.25">
      <c r="H409" s="18"/>
      <c r="V409" s="17"/>
    </row>
    <row r="410" spans="1:22" x14ac:dyDescent="0.25">
      <c r="H410" s="18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2023-05-29T19:00:06Z</cp:lastPrinted>
  <dcterms:created xsi:type="dcterms:W3CDTF">2017-03-31T14:53:56Z</dcterms:created>
  <dcterms:modified xsi:type="dcterms:W3CDTF">2024-01-05T16:23:19Z</dcterms:modified>
</cp:coreProperties>
</file>