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1 - Enero 23\Compensación por Linea\"/>
    </mc:Choice>
  </mc:AlternateContent>
  <xr:revisionPtr revIDLastSave="0" documentId="8_{A3009BA2-27B1-4E88-888C-BF9240D44C5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-23" sheetId="5" r:id="rId1"/>
  </sheets>
  <definedNames>
    <definedName name="_xlnm._FilterDatabase" localSheetId="0" hidden="1">'Ene-23'!$A$7:$V$395</definedName>
    <definedName name="_xlnm.Print_Area" localSheetId="0">'Ene-23'!$A$1:$V$395</definedName>
    <definedName name="_xlnm.Print_Titles" localSheetId="0">'Ene-23'!$6:$7</definedName>
  </definedNames>
  <calcPr calcId="181029"/>
</workbook>
</file>

<file path=xl/calcChain.xml><?xml version="1.0" encoding="utf-8"?>
<calcChain xmlns="http://schemas.openxmlformats.org/spreadsheetml/2006/main">
  <c r="M395" i="5" l="1"/>
  <c r="U395" i="5"/>
  <c r="T395" i="5"/>
  <c r="R395" i="5"/>
  <c r="Q395" i="5"/>
  <c r="P395" i="5"/>
  <c r="K395" i="5"/>
  <c r="J395" i="5"/>
  <c r="I395" i="5"/>
  <c r="H395" i="5"/>
  <c r="G395" i="5"/>
  <c r="L395" i="5" l="1"/>
  <c r="O395" i="5"/>
  <c r="S395" i="5"/>
  <c r="L3" i="5"/>
  <c r="N395" i="5"/>
  <c r="L4" i="5" s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L2" i="5" l="1"/>
  <c r="V391" i="5"/>
  <c r="V286" i="5"/>
  <c r="V307" i="5"/>
  <c r="V387" i="5"/>
  <c r="V312" i="5"/>
  <c r="V281" i="5"/>
  <c r="V271" i="5"/>
  <c r="V288" i="5"/>
  <c r="V301" i="5"/>
  <c r="V256" i="5"/>
  <c r="V300" i="5"/>
  <c r="V318" i="5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<sst xmlns="http://schemas.openxmlformats.org/spreadsheetml/2006/main" count="2346" uniqueCount="778">
  <si>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</si>
  <si>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</si>
  <si>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</si>
  <si>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</si>
  <si>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</si>
  <si>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</si>
  <si>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</si>
  <si>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</si>
  <si>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</si>
  <si>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</si>
  <si>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</si>
  <si>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</si>
  <si>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</si>
  <si>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</si>
  <si>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</si>
  <si>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</si>
  <si>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</si>
  <si>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</si>
  <si>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</si>
  <si>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</si>
  <si>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</si>
  <si>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</si>
  <si>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</si>
  <si>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</si>
  <si>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</si>
  <si>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</si>
  <si>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</si>
  <si>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</si>
  <si>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</si>
  <si>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</si>
  <si>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</si>
  <si>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</si>
  <si>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</si>
  <si>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</si>
  <si>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</si>
  <si>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</si>
  <si>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</si>
  <si>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</si>
  <si>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</si>
  <si>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</si>
  <si>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</si>
  <si>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</si>
  <si>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</si>
  <si>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</si>
  <si>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</si>
  <si>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</si>
  <si>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</si>
  <si>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</si>
  <si>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</si>
  <si>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</si>
  <si>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</si>
  <si>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</si>
  <si>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</si>
  <si>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</si>
  <si>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</si>
  <si>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</si>
  <si>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</si>
  <si>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</si>
  <si>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</si>
  <si>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</si>
  <si>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</si>
  <si>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</si>
  <si>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</si>
  <si>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</si>
  <si>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</si>
  <si>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</si>
  <si>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</si>
  <si>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</si>
  <si>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</si>
  <si>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</si>
  <si>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</si>
  <si>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</si>
  <si>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</si>
  <si>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</si>
  <si>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</si>
  <si>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</si>
  <si>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</si>
  <si>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</si>
  <si>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</si>
  <si>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</si>
  <si>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</si>
  <si>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</si>
  <si>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</si>
  <si>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</si>
  <si>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</si>
  <si>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</si>
  <si>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</si>
  <si>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</si>
  <si>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</si>
  <si>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</si>
  <si>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</si>
  <si>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</si>
  <si>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</si>
  <si>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</si>
  <si>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</si>
  <si>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</si>
  <si>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</si>
  <si>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</si>
  <si>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</si>
  <si>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</si>
  <si>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</si>
  <si>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</si>
  <si>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</si>
  <si>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</si>
  <si>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</si>
  <si>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</si>
  <si>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</si>
  <si>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</si>
  <si>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</si>
  <si>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</si>
  <si>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</si>
  <si>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</si>
  <si>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</si>
  <si>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</si>
  <si>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</si>
  <si>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</si>
  <si>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</si>
  <si>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</si>
  <si>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</si>
  <si>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</si>
  <si>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</si>
  <si>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</si>
  <si>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</si>
  <si>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</si>
  <si>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</si>
  <si>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</si>
  <si>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</si>
  <si>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</si>
  <si>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</si>
  <si>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</si>
  <si>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</si>
  <si>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</si>
  <si>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</si>
  <si>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</si>
  <si>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</si>
  <si>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</si>
  <si>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</si>
  <si>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</si>
  <si>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</si>
  <si>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</si>
  <si>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</si>
  <si>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</si>
  <si>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</si>
  <si>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</si>
  <si>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</si>
  <si>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</si>
  <si>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</si>
  <si>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</si>
  <si>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</si>
  <si>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</si>
  <si>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</si>
  <si>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</si>
  <si>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</si>
  <si>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</si>
  <si>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</si>
  <si>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</si>
  <si>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</si>
  <si>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</si>
  <si>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</si>
  <si>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</si>
  <si>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</si>
  <si>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</si>
  <si>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</si>
  <si>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</si>
  <si>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</si>
  <si>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</si>
  <si>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</si>
  <si>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</si>
  <si>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</si>
  <si>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</si>
  <si>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</si>
  <si>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</si>
  <si>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</si>
  <si>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</si>
  <si>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</si>
  <si>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</si>
  <si>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</si>
  <si>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</si>
  <si>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</si>
  <si>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</si>
  <si>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</si>
  <si>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</si>
  <si>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</si>
  <si>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</si>
  <si>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</si>
  <si>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</si>
  <si>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</si>
  <si>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</si>
  <si>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</si>
  <si>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</si>
  <si>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</si>
  <si>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</si>
  <si>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</si>
  <si>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</si>
  <si>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</si>
  <si>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</si>
  <si>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</si>
  <si>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</si>
  <si>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</si>
  <si>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</si>
  <si>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</si>
  <si>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</si>
  <si>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</si>
  <si>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</si>
  <si>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</si>
  <si>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</si>
  <si>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</si>
  <si>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</si>
  <si>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</si>
  <si>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</si>
  <si>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</si>
  <si>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</si>
  <si>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</si>
  <si>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</si>
  <si>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</si>
  <si>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</si>
  <si>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</si>
  <si>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</si>
  <si>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</si>
  <si>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</si>
  <si>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</si>
  <si>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</si>
  <si>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</si>
  <si>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</si>
  <si>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</si>
  <si>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</si>
  <si>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</si>
  <si>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</si>
  <si>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</si>
  <si>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</si>
  <si>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</si>
  <si>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</si>
  <si>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</si>
  <si>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</si>
  <si>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</si>
  <si>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</si>
  <si>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</si>
  <si>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</si>
  <si>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</si>
  <si>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</si>
  <si>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</si>
  <si>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</si>
  <si>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</si>
  <si>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</si>
  <si>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</si>
  <si>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</si>
  <si>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</si>
  <si>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</si>
  <si>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</si>
  <si>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</si>
  <si>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</si>
  <si>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</si>
  <si>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</si>
  <si>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</si>
  <si>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</si>
  <si>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</si>
  <si>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</si>
  <si>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</si>
  <si>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</si>
  <si>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</si>
  <si>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</si>
  <si>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</si>
  <si>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</si>
  <si>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</si>
  <si>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</si>
  <si>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</si>
  <si>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</si>
  <si>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</si>
  <si>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</si>
  <si>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</si>
  <si>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</si>
  <si>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</si>
  <si>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</si>
  <si>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</si>
  <si>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</si>
  <si>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</si>
  <si>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</si>
  <si>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</si>
  <si>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</si>
  <si>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</si>
  <si>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</si>
  <si>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</si>
  <si>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</si>
  <si>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</si>
  <si>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</si>
  <si>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</si>
  <si>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</si>
  <si>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</si>
  <si>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</si>
  <si>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</si>
  <si>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</si>
  <si>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</si>
  <si>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</si>
  <si>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</si>
  <si>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</si>
  <si>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</si>
  <si>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</si>
  <si>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</si>
  <si>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</si>
  <si>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</si>
  <si>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</si>
  <si>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</si>
  <si>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</si>
  <si>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</si>
  <si>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</si>
  <si>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</si>
  <si>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</si>
  <si>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</si>
  <si>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</si>
  <si>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</si>
  <si>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</si>
  <si>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</si>
  <si>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</si>
  <si>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</si>
  <si>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</si>
  <si>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</si>
  <si>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</si>
  <si>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</si>
  <si>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</si>
  <si>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</si>
  <si>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</si>
  <si>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</si>
  <si>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</si>
  <si>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</si>
  <si>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</si>
  <si>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</si>
  <si>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</si>
  <si>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</si>
  <si>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</si>
  <si>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</si>
  <si>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</si>
  <si>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</si>
  <si>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</si>
  <si>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</si>
  <si>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</si>
  <si>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</si>
  <si>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</si>
  <si>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</si>
  <si>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</si>
  <si>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</si>
  <si>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</si>
  <si>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</si>
  <si>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</si>
  <si>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</si>
  <si>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</si>
  <si>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</si>
  <si>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</si>
  <si>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</si>
  <si>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</si>
  <si>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</si>
  <si>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</si>
  <si>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</si>
  <si>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</si>
  <si>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</si>
  <si>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</si>
  <si>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</si>
  <si>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</si>
  <si>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</si>
  <si>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</si>
  <si>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</si>
  <si>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</si>
  <si>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</si>
  <si>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</si>
  <si>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</si>
  <si>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</si>
  <si>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</si>
  <si>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</si>
  <si>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</si>
  <si>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</si>
  <si>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</si>
  <si>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</si>
  <si>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</si>
  <si>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</si>
  <si>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</si>
  <si>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</si>
  <si>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</si>
  <si>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</si>
  <si>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</si>
  <si>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</si>
  <si>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</si>
  <si>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</si>
  <si>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</si>
  <si>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</si>
  <si>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</si>
  <si>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</si>
  <si>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</si>
  <si>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</si>
  <si>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</si>
  <si>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</si>
  <si>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</si>
  <si>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</si>
  <si>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</si>
  <si>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</si>
  <si>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</si>
  <si>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</si>
  <si>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</si>
  <si>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</si>
  <si>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</si>
  <si>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</si>
  <si>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</si>
  <si>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</si>
  <si>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</si>
  <si>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</si>
  <si>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</si>
  <si>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</si>
  <si>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</si>
  <si>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</si>
  <si>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</si>
  <si>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</si>
  <si>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</si>
  <si>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</si>
  <si>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</si>
  <si>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</si>
  <si>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</si>
  <si>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</si>
  <si>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</si>
  <si>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</si>
  <si>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</si>
  <si>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</si>
  <si>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</si>
  <si>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</si>
  <si>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</si>
  <si>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</si>
  <si>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</si>
  <si>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</si>
  <si>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</si>
  <si>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</si>
  <si>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</si>
  <si>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</si>
  <si>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</si>
  <si>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</si>
  <si>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</si>
  <si>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</si>
  <si>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</si>
  <si>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</si>
  <si>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</si>
  <si>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</si>
  <si>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</si>
  <si>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</si>
  <si>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</si>
  <si>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</si>
  <si>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</si>
  <si>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</si>
  <si>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</si>
  <si>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</si>
  <si>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</si>
  <si>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</si>
  <si>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</si>
  <si>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</si>
  <si>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</si>
  <si>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</si>
  <si>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</si>
  <si>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</si>
  <si>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</si>
  <si>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</si>
  <si>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</si>
  <si>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</si>
  <si>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</si>
  <si>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</si>
  <si>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</si>
  <si>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</si>
  <si>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</si>
  <si>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</si>
  <si>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</si>
  <si>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</si>
  <si>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</si>
  <si>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</si>
  <si>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</si>
  <si>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</si>
  <si>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</si>
  <si>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</si>
  <si>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</si>
  <si>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</si>
  <si>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</si>
  <si>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</si>
  <si>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</si>
  <si>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</si>
  <si>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</si>
  <si>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</si>
  <si>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</si>
  <si>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</si>
  <si>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</si>
  <si>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</si>
  <si>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</si>
  <si>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</si>
  <si>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</si>
  <si>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</si>
  <si>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</si>
  <si>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</si>
  <si>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</si>
  <si>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</si>
  <si>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</si>
  <si>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</si>
  <si>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</si>
  <si>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</si>
  <si>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</si>
  <si>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</si>
  <si>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</si>
  <si>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</si>
  <si>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</si>
  <si>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</si>
  <si>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</si>
  <si>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</si>
  <si>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</si>
  <si>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</si>
  <si>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</si>
  <si>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</si>
  <si>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</si>
  <si>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</si>
  <si>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</si>
  <si>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</si>
  <si>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</si>
  <si>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</si>
  <si>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</si>
  <si>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</si>
  <si>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</si>
  <si>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</si>
  <si>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</si>
  <si>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</si>
  <si>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</si>
  <si>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</si>
  <si>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</si>
  <si>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</si>
  <si>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</si>
  <si>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</si>
  <si>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</si>
  <si>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</si>
  <si>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</si>
  <si>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</si>
  <si>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</si>
  <si>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</si>
  <si>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</si>
  <si>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</si>
  <si>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</si>
  <si>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</si>
  <si>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</si>
  <si>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</si>
  <si>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</si>
  <si>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</si>
  <si>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</si>
  <si>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</si>
  <si>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</si>
  <si>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</si>
  <si>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</si>
  <si>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</si>
  <si>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</si>
  <si>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</si>
  <si>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</si>
  <si>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</si>
  <si>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</si>
  <si>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</si>
  <si>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</si>
  <si>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</si>
  <si>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</si>
  <si>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</si>
  <si>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</si>
  <si>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</si>
  <si>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</si>
  <si>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</si>
  <si>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</si>
  <si>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</si>
  <si>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</si>
  <si>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</si>
  <si>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</si>
  <si>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</si>
  <si>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</si>
  <si>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</si>
  <si>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</si>
  <si>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</si>
  <si>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</si>
  <si>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</si>
  <si>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</si>
  <si>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</si>
  <si>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</si>
  <si>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</si>
  <si>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</si>
  <si>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</si>
  <si>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</si>
  <si>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</si>
  <si>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</si>
  <si>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</si>
  <si>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</si>
  <si>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</si>
  <si>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</si>
  <si>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</si>
  <si>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</si>
  <si>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</si>
  <si>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</si>
  <si>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</si>
  <si>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</si>
  <si>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</si>
  <si>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</si>
  <si>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</si>
  <si>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</si>
  <si>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</si>
  <si>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</si>
  <si>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</si>
  <si>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</si>
  <si>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</si>
  <si>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</si>
  <si>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</si>
  <si>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</si>
  <si>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</si>
  <si>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</si>
  <si>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</si>
  <si>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</si>
  <si>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</si>
  <si>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</si>
  <si>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</si>
  <si>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</si>
  <si>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</si>
  <si>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</si>
  <si>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</si>
  <si>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</si>
  <si>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</si>
  <si>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</si>
  <si>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</si>
  <si>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</si>
  <si>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</si>
  <si>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</si>
  <si>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</si>
  <si>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</si>
  <si>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</si>
  <si>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</si>
  <si>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</si>
  <si>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</si>
  <si>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</si>
  <si>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</si>
  <si>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</si>
  <si>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</si>
  <si>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</si>
  <si>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</si>
  <si>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</si>
  <si>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</si>
  <si>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</si>
  <si>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</si>
  <si>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</si>
  <si>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</si>
  <si>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</si>
  <si>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</si>
  <si>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</si>
  <si>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</si>
  <si>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</si>
  <si>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</si>
  <si>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</si>
  <si>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</si>
  <si>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</si>
  <si>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</si>
  <si>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</si>
  <si>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</si>
  <si>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</si>
  <si>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</si>
  <si>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</si>
  <si>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</si>
  <si>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</si>
  <si>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</si>
  <si>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</si>
  <si>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</si>
  <si>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</si>
  <si>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</si>
  <si>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</si>
  <si>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</si>
  <si>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</si>
  <si>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</si>
  <si>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</si>
  <si>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</si>
  <si>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</si>
  <si>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</si>
  <si>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</si>
  <si>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</si>
  <si>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</si>
  <si>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</si>
  <si>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</si>
  <si>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</si>
  <si>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</si>
  <si>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</si>
  <si>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</si>
  <si>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</si>
  <si>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</si>
  <si>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</si>
  <si>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</si>
  <si>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</si>
  <si>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</si>
  <si>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</si>
  <si>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</si>
  <si>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</si>
  <si>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</si>
  <si>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</si>
  <si>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</si>
  <si>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</si>
  <si>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</si>
  <si>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</si>
  <si>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</si>
  <si>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</si>
  <si>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</si>
  <si>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</si>
  <si>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</si>
  <si>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</si>
  <si>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</si>
  <si>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</si>
  <si>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</si>
  <si>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</si>
  <si>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</si>
  <si>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</si>
  <si>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</si>
  <si>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</si>
  <si>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</si>
  <si>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</si>
  <si>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</si>
  <si>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</si>
  <si>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</si>
  <si>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</si>
  <si>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</si>
  <si>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</si>
  <si>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</si>
  <si>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</si>
  <si>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</si>
  <si>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</si>
  <si>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</si>
  <si>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</si>
  <si>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</si>
  <si>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</si>
  <si>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</si>
  <si>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</si>
  <si>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</si>
  <si>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</si>
  <si>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</si>
  <si>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</si>
  <si>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</si>
  <si>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</si>
  <si>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</si>
  <si>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</si>
  <si>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</si>
  <si>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</si>
  <si>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</si>
  <si>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</si>
  <si>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</si>
  <si>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</si>
  <si>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</si>
  <si>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</si>
  <si>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</si>
  <si>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</si>
  <si>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</si>
  <si>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</si>
  <si>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</si>
  <si>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</si>
  <si>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</si>
  <si>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</si>
  <si>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</si>
  <si>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</si>
  <si>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</si>
  <si>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</si>
  <si>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</si>
  <si>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</si>
  <si>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</si>
  <si>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</si>
  <si>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</si>
  <si>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</si>
  <si>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</si>
  <si>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</si>
  <si>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</si>
  <si>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</si>
  <si>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</si>
  <si>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</si>
  <si>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</si>
  <si>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</si>
  <si>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</si>
  <si>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</si>
  <si>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</si>
  <si>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</si>
  <si>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</si>
  <si>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</si>
  <si>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</si>
  <si>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</si>
  <si>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</si>
  <si>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</si>
  <si>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Enero de 2023</t>
  </si>
  <si>
    <t>Enero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</si>
</sst>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9"/>
  <sheetViews>
    <sheetView tabSelected="1" zoomScaleNormal="100" workbookViewId="0">
      <pane xSplit="5" ySplit="7" topLeftCell="K8" activePane="bottomRight" state="frozen"/>
      <selection pane="topRight" activeCell="F1" sqref="F1"/>
      <selection pane="bottomLeft" activeCell="A3" sqref="A3"/>
      <selection pane="bottomRight" activeCell="O5" sqref="O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8" ht="18.75" x14ac:dyDescent="0.3">
      <c r="G1" s="29" t="s">
        <v>762</v>
      </c>
      <c r="H1" s="29"/>
      <c r="I1" s="29"/>
      <c r="J1" s="29"/>
      <c r="K1" s="29"/>
      <c r="L1" s="29"/>
      <c r="M1" s="29"/>
    </row>
    <row r="2" spans="1:28" ht="18.75" x14ac:dyDescent="0.3">
      <c r="G2" s="20" t="s">
        <v>763</v>
      </c>
      <c r="H2" s="21"/>
      <c r="I2" s="21"/>
      <c r="J2" s="21"/>
      <c r="K2" s="22"/>
      <c r="L2" s="30">
        <f>+G395+J395+K395+L395+O395+S395</f>
        <v>20754407046.014553</v>
      </c>
      <c r="M2" s="31"/>
    </row>
    <row r="3" spans="1:28" ht="18.75" x14ac:dyDescent="0.3">
      <c r="G3" s="23" t="s">
        <v>764</v>
      </c>
      <c r="H3" s="24"/>
      <c r="I3" s="24"/>
      <c r="J3" s="24"/>
      <c r="K3" s="25"/>
      <c r="L3" s="30">
        <f>+H395+M395+P395+T395</f>
        <v>2600000000</v>
      </c>
      <c r="M3" s="31"/>
      <c r="N3" s="16"/>
      <c r="O3" s="16"/>
    </row>
    <row r="4" spans="1:28" ht="18.75" x14ac:dyDescent="0.3">
      <c r="G4" s="26" t="s">
        <v>765</v>
      </c>
      <c r="H4" s="27"/>
      <c r="I4" s="27"/>
      <c r="J4" s="27"/>
      <c r="K4" s="28"/>
      <c r="L4" s="30">
        <f>+I395+N395+Q395+R395+U395</f>
        <v>17971675844.686577</v>
      </c>
      <c r="M4" s="31"/>
    </row>
    <row r="6" spans="1:28" x14ac:dyDescent="0.25">
      <c r="A6" s="3" t="s">
        <v>776</v>
      </c>
      <c r="V6" s="11" t="s">
        <v>777</v>
      </c>
    </row>
    <row r="7" spans="1:28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750</v>
      </c>
      <c r="K7" s="12" t="s">
        <v>753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29412539.748421106</v>
      </c>
      <c r="J8" s="5">
        <v>2835215.9547510999</v>
      </c>
      <c r="K8" s="5">
        <v>1300919.2126696999</v>
      </c>
      <c r="L8" s="5">
        <v>0</v>
      </c>
      <c r="M8" s="5">
        <v>0</v>
      </c>
      <c r="N8" s="6">
        <v>21206600.108538322</v>
      </c>
      <c r="O8" s="6">
        <v>0</v>
      </c>
      <c r="P8" s="6">
        <v>0</v>
      </c>
      <c r="Q8" s="6">
        <v>-5475108.6102418397</v>
      </c>
      <c r="R8" s="6">
        <v>0</v>
      </c>
      <c r="S8" s="6">
        <v>0</v>
      </c>
      <c r="T8" s="6">
        <v>0</v>
      </c>
      <c r="U8" s="6">
        <v>784011.6</v>
      </c>
      <c r="V8" s="7">
        <f t="shared" ref="V8:V71" si="0">+SUM(G8:U8)</f>
        <v>50064178.014138393</v>
      </c>
      <c r="W8" s="17"/>
      <c r="X8" s="17"/>
      <c r="Y8" s="17"/>
      <c r="Z8" s="17"/>
      <c r="AA8" s="17"/>
      <c r="AB8" s="17"/>
    </row>
    <row r="9" spans="1:28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41869574.388504192</v>
      </c>
      <c r="J9" s="5">
        <v>2686553.6923076999</v>
      </c>
      <c r="K9" s="5">
        <v>1031721.7013575</v>
      </c>
      <c r="L9" s="5">
        <v>0</v>
      </c>
      <c r="M9" s="5">
        <v>0</v>
      </c>
      <c r="N9" s="6">
        <v>16296759.202502426</v>
      </c>
      <c r="O9" s="6">
        <v>0</v>
      </c>
      <c r="P9" s="6">
        <v>0</v>
      </c>
      <c r="Q9" s="6">
        <v>544579.22721219063</v>
      </c>
      <c r="R9" s="6">
        <v>0</v>
      </c>
      <c r="S9" s="6">
        <v>0</v>
      </c>
      <c r="T9" s="6">
        <v>0</v>
      </c>
      <c r="U9" s="6">
        <v>1257516.3001731178</v>
      </c>
      <c r="V9" s="7">
        <f t="shared" si="0"/>
        <v>63686704.512057126</v>
      </c>
      <c r="W9" s="17"/>
      <c r="X9" s="17"/>
      <c r="Y9" s="17"/>
      <c r="Z9" s="17"/>
      <c r="AA9" s="17"/>
      <c r="AB9" s="17"/>
    </row>
    <row r="10" spans="1:28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44062540.188378803</v>
      </c>
      <c r="J10" s="5">
        <v>4443226.1176471002</v>
      </c>
      <c r="K10" s="5">
        <v>1752233.3303167</v>
      </c>
      <c r="L10" s="5">
        <v>0</v>
      </c>
      <c r="M10" s="5">
        <v>0</v>
      </c>
      <c r="N10" s="6">
        <v>33141389.618919872</v>
      </c>
      <c r="O10" s="6">
        <v>0</v>
      </c>
      <c r="P10" s="6">
        <v>0</v>
      </c>
      <c r="Q10" s="6">
        <v>3172727.098349452</v>
      </c>
      <c r="R10" s="6">
        <v>0</v>
      </c>
      <c r="S10" s="6">
        <v>0</v>
      </c>
      <c r="T10" s="6">
        <v>0</v>
      </c>
      <c r="U10" s="6">
        <v>1323380.1232317458</v>
      </c>
      <c r="V10" s="7">
        <f t="shared" si="0"/>
        <v>87895496.47684367</v>
      </c>
      <c r="W10" s="17"/>
      <c r="X10" s="17"/>
      <c r="Y10" s="17"/>
      <c r="Z10" s="17"/>
      <c r="AA10" s="17"/>
      <c r="AB10" s="17"/>
    </row>
    <row r="11" spans="1:28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3465476.4973601699</v>
      </c>
      <c r="J11" s="5">
        <v>216379.05882353001</v>
      </c>
      <c r="K11" s="5">
        <v>231215.14932127</v>
      </c>
      <c r="L11" s="5">
        <v>0</v>
      </c>
      <c r="M11" s="5">
        <v>0</v>
      </c>
      <c r="N11" s="6">
        <v>2295537.1225833981</v>
      </c>
      <c r="O11" s="6">
        <v>0</v>
      </c>
      <c r="P11" s="6">
        <v>0</v>
      </c>
      <c r="Q11" s="6">
        <v>1451906.8386960309</v>
      </c>
      <c r="R11" s="6">
        <v>0</v>
      </c>
      <c r="S11" s="6">
        <v>0</v>
      </c>
      <c r="T11" s="6">
        <v>0</v>
      </c>
      <c r="U11" s="6">
        <v>104082.57659513656</v>
      </c>
      <c r="V11" s="7">
        <f t="shared" si="0"/>
        <v>7764597.2433795361</v>
      </c>
      <c r="W11" s="17"/>
      <c r="X11" s="17"/>
      <c r="Y11" s="17"/>
      <c r="Z11" s="17"/>
      <c r="AA11" s="17"/>
      <c r="AB11" s="17"/>
    </row>
    <row r="12" spans="1:2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62776768.059116565</v>
      </c>
      <c r="J12" s="5">
        <v>7551083.3936651004</v>
      </c>
      <c r="K12" s="5">
        <v>3009976.7149320999</v>
      </c>
      <c r="L12" s="5">
        <v>0</v>
      </c>
      <c r="M12" s="5">
        <v>0</v>
      </c>
      <c r="N12" s="6">
        <v>54472429.009284429</v>
      </c>
      <c r="O12" s="6">
        <v>0</v>
      </c>
      <c r="P12" s="6">
        <v>0</v>
      </c>
      <c r="Q12" s="6">
        <v>-1989306.3688201252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128304950.80817807</v>
      </c>
      <c r="W12" s="17"/>
      <c r="X12" s="17"/>
      <c r="Y12" s="17"/>
      <c r="Z12" s="17"/>
      <c r="AA12" s="17"/>
      <c r="AB12" s="17"/>
    </row>
    <row r="13" spans="1:28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12072655.970694009</v>
      </c>
      <c r="J13" s="5">
        <v>692997.21266968001</v>
      </c>
      <c r="K13" s="5">
        <v>336592.12669682998</v>
      </c>
      <c r="L13" s="5">
        <v>0</v>
      </c>
      <c r="M13" s="5">
        <v>0</v>
      </c>
      <c r="N13" s="6">
        <v>4659127.2119340189</v>
      </c>
      <c r="O13" s="6">
        <v>0</v>
      </c>
      <c r="P13" s="6">
        <v>0</v>
      </c>
      <c r="Q13" s="6">
        <v>8750516.658978615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26965741.180973154</v>
      </c>
      <c r="W13" s="17"/>
      <c r="X13" s="17"/>
      <c r="Y13" s="17"/>
      <c r="Z13" s="17"/>
      <c r="AA13" s="17"/>
      <c r="AB13" s="17"/>
    </row>
    <row r="14" spans="1:28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70601878.402709097</v>
      </c>
      <c r="J14" s="5">
        <v>4857300.7601810005</v>
      </c>
      <c r="K14" s="5">
        <v>1856095.2488688</v>
      </c>
      <c r="L14" s="5">
        <v>0</v>
      </c>
      <c r="M14" s="5">
        <v>0</v>
      </c>
      <c r="N14" s="6">
        <v>35854093.068870232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2100100.86</v>
      </c>
      <c r="V14" s="7">
        <f t="shared" si="0"/>
        <v>115269468.34062912</v>
      </c>
      <c r="W14" s="17"/>
      <c r="X14" s="17"/>
      <c r="Y14" s="17"/>
      <c r="Z14" s="17"/>
      <c r="AA14" s="17"/>
      <c r="AB14" s="17"/>
    </row>
    <row r="15" spans="1:2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49928892.056880467</v>
      </c>
      <c r="J15" s="5">
        <v>1625329.9366516001</v>
      </c>
      <c r="K15" s="5">
        <v>692686.59728506999</v>
      </c>
      <c r="L15" s="5">
        <v>0</v>
      </c>
      <c r="M15" s="5">
        <v>0</v>
      </c>
      <c r="N15" s="6">
        <v>14618305.108634029</v>
      </c>
      <c r="O15" s="6">
        <v>0</v>
      </c>
      <c r="P15" s="6">
        <v>0</v>
      </c>
      <c r="Q15" s="6">
        <v>4962108.7366153598</v>
      </c>
      <c r="R15" s="6">
        <v>0</v>
      </c>
      <c r="S15" s="6">
        <v>0</v>
      </c>
      <c r="T15" s="6">
        <v>0</v>
      </c>
      <c r="U15" s="6">
        <v>1445848.9200000002</v>
      </c>
      <c r="V15" s="7">
        <f t="shared" si="0"/>
        <v>73273171.356066525</v>
      </c>
      <c r="W15" s="17"/>
      <c r="X15" s="17"/>
      <c r="Y15" s="17"/>
      <c r="Z15" s="17"/>
      <c r="AA15" s="17"/>
      <c r="AB15" s="17"/>
    </row>
    <row r="16" spans="1:2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53026346.794187605</v>
      </c>
      <c r="J16" s="5">
        <v>3277391.0678733001</v>
      </c>
      <c r="K16" s="5">
        <v>1018503.520362</v>
      </c>
      <c r="L16" s="5">
        <v>0</v>
      </c>
      <c r="M16" s="5">
        <v>0</v>
      </c>
      <c r="N16" s="6">
        <v>25075510.375685621</v>
      </c>
      <c r="O16" s="6">
        <v>0</v>
      </c>
      <c r="P16" s="6">
        <v>0</v>
      </c>
      <c r="Q16" s="6">
        <v>1525893.8276300132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85824320.182096466</v>
      </c>
      <c r="W16" s="17"/>
      <c r="X16" s="17"/>
      <c r="Y16" s="17"/>
      <c r="Z16" s="17"/>
      <c r="AA16" s="17"/>
      <c r="AB16" s="17"/>
    </row>
    <row r="17" spans="1:2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28901751.277891461</v>
      </c>
      <c r="J17" s="5">
        <v>1794086.0633483999</v>
      </c>
      <c r="K17" s="5">
        <v>621165.22171945998</v>
      </c>
      <c r="L17" s="5">
        <v>0</v>
      </c>
      <c r="M17" s="5">
        <v>0</v>
      </c>
      <c r="N17" s="6">
        <v>17622492.79859259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49975448.765193984</v>
      </c>
      <c r="W17" s="17"/>
      <c r="X17" s="17"/>
      <c r="Y17" s="17"/>
      <c r="Z17" s="17"/>
      <c r="AA17" s="17"/>
      <c r="AB17" s="17"/>
    </row>
    <row r="18" spans="1:28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6814376.0867126137</v>
      </c>
      <c r="J18" s="5">
        <v>152239.80090497999</v>
      </c>
      <c r="K18" s="5">
        <v>11352.018099548</v>
      </c>
      <c r="L18" s="5">
        <v>0</v>
      </c>
      <c r="M18" s="5">
        <v>0</v>
      </c>
      <c r="N18" s="6">
        <v>5699254.7865083292</v>
      </c>
      <c r="O18" s="6">
        <v>0</v>
      </c>
      <c r="P18" s="6">
        <v>0</v>
      </c>
      <c r="Q18" s="6">
        <v>1619647.8842852209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14557870.576510692</v>
      </c>
      <c r="W18" s="17"/>
      <c r="X18" s="17"/>
      <c r="Y18" s="17"/>
      <c r="Z18" s="17"/>
      <c r="AA18" s="17"/>
      <c r="AB18" s="17"/>
    </row>
    <row r="19" spans="1:28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767</v>
      </c>
      <c r="G19" s="5">
        <v>0</v>
      </c>
      <c r="H19" s="5">
        <v>0</v>
      </c>
      <c r="I19" s="5">
        <v>6867305.0846416503</v>
      </c>
      <c r="J19" s="5">
        <v>176653.33031675001</v>
      </c>
      <c r="K19" s="5">
        <v>26041.719457013998</v>
      </c>
      <c r="L19" s="5">
        <v>0</v>
      </c>
      <c r="M19" s="5">
        <v>0</v>
      </c>
      <c r="N19" s="6">
        <v>2964298.4734238032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166687.56</v>
      </c>
      <c r="V19" s="7">
        <f t="shared" si="0"/>
        <v>10200986.167839218</v>
      </c>
      <c r="W19" s="17"/>
      <c r="X19" s="17"/>
      <c r="Y19" s="17"/>
      <c r="Z19" s="17"/>
      <c r="AA19" s="17"/>
      <c r="AB19" s="17"/>
    </row>
    <row r="20" spans="1:28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4103694.2052872954</v>
      </c>
      <c r="J20" s="5">
        <v>106535.94570136</v>
      </c>
      <c r="K20" s="5">
        <v>19528.497737557002</v>
      </c>
      <c r="L20" s="5">
        <v>0</v>
      </c>
      <c r="M20" s="5">
        <v>0</v>
      </c>
      <c r="N20" s="6">
        <v>2590098.8673907011</v>
      </c>
      <c r="O20" s="6">
        <v>0</v>
      </c>
      <c r="P20" s="6">
        <v>0</v>
      </c>
      <c r="Q20" s="6">
        <v>-213822.7571041882</v>
      </c>
      <c r="R20" s="6">
        <v>0</v>
      </c>
      <c r="S20" s="6">
        <v>0</v>
      </c>
      <c r="T20" s="6">
        <v>0</v>
      </c>
      <c r="U20" s="6">
        <v>108776.52</v>
      </c>
      <c r="V20" s="7">
        <f t="shared" si="0"/>
        <v>6714811.2790127248</v>
      </c>
      <c r="W20" s="17"/>
      <c r="X20" s="17"/>
      <c r="Y20" s="17"/>
      <c r="Z20" s="17"/>
      <c r="AA20" s="17"/>
      <c r="AB20" s="17"/>
    </row>
    <row r="21" spans="1:28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767</v>
      </c>
      <c r="G21" s="5">
        <v>0</v>
      </c>
      <c r="H21" s="5">
        <v>0</v>
      </c>
      <c r="I21" s="5">
        <v>5403912.3113444895</v>
      </c>
      <c r="J21" s="5">
        <v>51850.615384614997</v>
      </c>
      <c r="K21" s="5">
        <v>10198.262443439</v>
      </c>
      <c r="L21" s="5">
        <v>0</v>
      </c>
      <c r="M21" s="5">
        <v>0</v>
      </c>
      <c r="N21" s="6">
        <v>758600.56244345009</v>
      </c>
      <c r="O21" s="6">
        <v>0</v>
      </c>
      <c r="P21" s="6">
        <v>0</v>
      </c>
      <c r="Q21" s="6">
        <v>974587.74135664757</v>
      </c>
      <c r="R21" s="6">
        <v>0</v>
      </c>
      <c r="S21" s="6">
        <v>0</v>
      </c>
      <c r="T21" s="6">
        <v>0</v>
      </c>
      <c r="U21" s="6">
        <v>117831.6</v>
      </c>
      <c r="V21" s="7">
        <f t="shared" si="0"/>
        <v>7316981.0929726409</v>
      </c>
      <c r="W21" s="17"/>
      <c r="X21" s="17"/>
      <c r="Y21" s="17"/>
      <c r="Z21" s="17"/>
      <c r="AA21" s="17"/>
      <c r="AB21" s="17"/>
    </row>
    <row r="22" spans="1:28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4612569.9258074732</v>
      </c>
      <c r="J22" s="5">
        <v>135379.24886878001</v>
      </c>
      <c r="K22" s="5">
        <v>34324.533936651998</v>
      </c>
      <c r="L22" s="5">
        <v>0</v>
      </c>
      <c r="M22" s="5">
        <v>0</v>
      </c>
      <c r="N22" s="6">
        <v>4875559.999729909</v>
      </c>
      <c r="O22" s="6">
        <v>0</v>
      </c>
      <c r="P22" s="6">
        <v>0</v>
      </c>
      <c r="Q22" s="6">
        <v>1026236.0062850341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10775869.714627849</v>
      </c>
      <c r="W22" s="17"/>
      <c r="X22" s="17"/>
      <c r="Y22" s="17"/>
      <c r="Z22" s="17"/>
      <c r="AA22" s="17"/>
      <c r="AB22" s="17"/>
    </row>
    <row r="23" spans="1:28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1718235.5259149885</v>
      </c>
      <c r="J23" s="5">
        <v>171500.25339366999</v>
      </c>
      <c r="K23" s="5">
        <v>65494.063348415999</v>
      </c>
      <c r="L23" s="5">
        <v>0</v>
      </c>
      <c r="M23" s="5">
        <v>0</v>
      </c>
      <c r="N23" s="6">
        <v>1520740.2682650376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57584.666325358536</v>
      </c>
      <c r="V23" s="7">
        <f t="shared" si="0"/>
        <v>3533554.7772474708</v>
      </c>
      <c r="W23" s="17"/>
      <c r="X23" s="17"/>
      <c r="Y23" s="17"/>
      <c r="Z23" s="17"/>
      <c r="AA23" s="17"/>
      <c r="AB23" s="17"/>
    </row>
    <row r="24" spans="1:28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3862108.4021759718</v>
      </c>
      <c r="J24" s="5">
        <v>329965.55656108999</v>
      </c>
      <c r="K24" s="5">
        <v>112804.64253394</v>
      </c>
      <c r="L24" s="5">
        <v>0</v>
      </c>
      <c r="M24" s="5">
        <v>0</v>
      </c>
      <c r="N24" s="6">
        <v>2141003.1772928769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129434.07367464146</v>
      </c>
      <c r="V24" s="7">
        <f t="shared" si="0"/>
        <v>6575315.85223852</v>
      </c>
      <c r="W24" s="17"/>
      <c r="X24" s="17"/>
      <c r="Y24" s="17"/>
      <c r="Z24" s="17"/>
      <c r="AA24" s="17"/>
      <c r="AB24" s="17"/>
    </row>
    <row r="25" spans="1:28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24704210.719903328</v>
      </c>
      <c r="J25" s="5">
        <v>1376360.0180995001</v>
      </c>
      <c r="K25" s="5">
        <v>762347.51131221</v>
      </c>
      <c r="L25" s="5">
        <v>0</v>
      </c>
      <c r="M25" s="5">
        <v>0</v>
      </c>
      <c r="N25" s="6">
        <v>13676803.787716523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755403.21154395572</v>
      </c>
      <c r="V25" s="7">
        <f t="shared" si="0"/>
        <v>41275125.248575516</v>
      </c>
      <c r="W25" s="17"/>
      <c r="X25" s="17"/>
      <c r="Y25" s="17"/>
      <c r="Z25" s="17"/>
      <c r="AA25" s="17"/>
      <c r="AB25" s="17"/>
    </row>
    <row r="26" spans="1:28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4297080.9523131913</v>
      </c>
      <c r="J26" s="5">
        <v>177833.06787329999</v>
      </c>
      <c r="K26" s="5">
        <v>75624.325791855998</v>
      </c>
      <c r="L26" s="5">
        <v>0</v>
      </c>
      <c r="M26" s="5">
        <v>0</v>
      </c>
      <c r="N26" s="6">
        <v>1824789.7361065191</v>
      </c>
      <c r="O26" s="6">
        <v>0</v>
      </c>
      <c r="P26" s="6">
        <v>0</v>
      </c>
      <c r="Q26" s="6">
        <v>275887.9627416404</v>
      </c>
      <c r="R26" s="6">
        <v>0</v>
      </c>
      <c r="S26" s="6">
        <v>0</v>
      </c>
      <c r="T26" s="6">
        <v>0</v>
      </c>
      <c r="U26" s="6">
        <v>131395.76845604423</v>
      </c>
      <c r="V26" s="7">
        <f t="shared" si="0"/>
        <v>6782611.8132825512</v>
      </c>
      <c r="W26" s="17"/>
      <c r="X26" s="17"/>
      <c r="Y26" s="17"/>
      <c r="Z26" s="17"/>
      <c r="AA26" s="17"/>
      <c r="AB26" s="17"/>
    </row>
    <row r="27" spans="1:28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3850557.4813679699</v>
      </c>
      <c r="J27" s="5">
        <v>202952.48868777999</v>
      </c>
      <c r="K27" s="5">
        <v>85622.986425338997</v>
      </c>
      <c r="L27" s="5">
        <v>0</v>
      </c>
      <c r="M27" s="5">
        <v>0</v>
      </c>
      <c r="N27" s="6">
        <v>1494739.6259046681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160274.90731931533</v>
      </c>
      <c r="V27" s="7">
        <f t="shared" si="0"/>
        <v>5794147.4897050718</v>
      </c>
      <c r="W27" s="17"/>
      <c r="X27" s="17"/>
      <c r="Y27" s="17"/>
      <c r="Z27" s="17"/>
      <c r="AA27" s="17"/>
      <c r="AB27" s="17"/>
    </row>
    <row r="28" spans="1:28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5529959.5004812153</v>
      </c>
      <c r="J28" s="5">
        <v>319594.59728506999</v>
      </c>
      <c r="K28" s="5">
        <v>152819.63800904999</v>
      </c>
      <c r="L28" s="5">
        <v>0</v>
      </c>
      <c r="M28" s="5">
        <v>0</v>
      </c>
      <c r="N28" s="6">
        <v>3009303.1657303469</v>
      </c>
      <c r="O28" s="6">
        <v>0</v>
      </c>
      <c r="P28" s="6">
        <v>0</v>
      </c>
      <c r="Q28" s="6">
        <v>1103096.7449989244</v>
      </c>
      <c r="R28" s="6">
        <v>0</v>
      </c>
      <c r="S28" s="6">
        <v>0</v>
      </c>
      <c r="T28" s="6">
        <v>0</v>
      </c>
      <c r="U28" s="6">
        <v>230178.03284534204</v>
      </c>
      <c r="V28" s="7">
        <f t="shared" si="0"/>
        <v>10344951.67934995</v>
      </c>
      <c r="W28" s="17"/>
      <c r="X28" s="17"/>
      <c r="Y28" s="17"/>
      <c r="Z28" s="17"/>
      <c r="AA28" s="17"/>
      <c r="AB28" s="17"/>
    </row>
    <row r="29" spans="1:28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6930515.4783595046</v>
      </c>
      <c r="J29" s="5">
        <v>826566.77828055003</v>
      </c>
      <c r="K29" s="5">
        <v>251768.33484163001</v>
      </c>
      <c r="L29" s="5">
        <v>0</v>
      </c>
      <c r="M29" s="5">
        <v>0</v>
      </c>
      <c r="N29" s="6">
        <v>7144819.7284831889</v>
      </c>
      <c r="O29" s="6">
        <v>0</v>
      </c>
      <c r="P29" s="6">
        <v>0</v>
      </c>
      <c r="Q29" s="6">
        <v>-3466425.4432359142</v>
      </c>
      <c r="R29" s="6">
        <v>0</v>
      </c>
      <c r="S29" s="6">
        <v>0</v>
      </c>
      <c r="T29" s="6">
        <v>0</v>
      </c>
      <c r="U29" s="6">
        <v>288474.52124634309</v>
      </c>
      <c r="V29" s="7">
        <f t="shared" si="0"/>
        <v>11975719.397975303</v>
      </c>
      <c r="W29" s="17"/>
      <c r="X29" s="17"/>
      <c r="Y29" s="17"/>
      <c r="Z29" s="17"/>
      <c r="AA29" s="17"/>
      <c r="AB29" s="17"/>
    </row>
    <row r="30" spans="1:28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3335925.8305654828</v>
      </c>
      <c r="J30" s="5">
        <v>96363.583710406005</v>
      </c>
      <c r="K30" s="5">
        <v>37986.850678732997</v>
      </c>
      <c r="L30" s="5">
        <v>0</v>
      </c>
      <c r="M30" s="5">
        <v>0</v>
      </c>
      <c r="N30" s="6">
        <v>1028690.148418924</v>
      </c>
      <c r="O30" s="6">
        <v>0</v>
      </c>
      <c r="P30" s="6">
        <v>0</v>
      </c>
      <c r="Q30" s="6">
        <v>-62581.468553167819</v>
      </c>
      <c r="R30" s="6">
        <v>0</v>
      </c>
      <c r="S30" s="6">
        <v>0</v>
      </c>
      <c r="T30" s="6">
        <v>0</v>
      </c>
      <c r="U30" s="6">
        <v>138853.97267931313</v>
      </c>
      <c r="V30" s="7">
        <f t="shared" si="0"/>
        <v>4575238.9174996912</v>
      </c>
      <c r="W30" s="17"/>
      <c r="X30" s="17"/>
      <c r="Y30" s="17"/>
      <c r="Z30" s="17"/>
      <c r="AA30" s="17"/>
      <c r="AB30" s="17"/>
    </row>
    <row r="31" spans="1:28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4292804.2302489262</v>
      </c>
      <c r="J31" s="5">
        <v>602694.67873302998</v>
      </c>
      <c r="K31" s="5">
        <v>252323.69230769001</v>
      </c>
      <c r="L31" s="5">
        <v>0</v>
      </c>
      <c r="M31" s="5">
        <v>0</v>
      </c>
      <c r="N31" s="6">
        <v>10378185.117593551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178682.90590968629</v>
      </c>
      <c r="V31" s="7">
        <f t="shared" si="0"/>
        <v>15704690.624792883</v>
      </c>
      <c r="W31" s="17"/>
      <c r="X31" s="17"/>
      <c r="Y31" s="17"/>
      <c r="Z31" s="17"/>
      <c r="AA31" s="17"/>
      <c r="AB31" s="17"/>
    </row>
    <row r="32" spans="1:28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134849478.62792796</v>
      </c>
      <c r="J32" s="5">
        <v>10014206.778281</v>
      </c>
      <c r="K32" s="5">
        <v>3561368.3167420998</v>
      </c>
      <c r="L32" s="5">
        <v>0</v>
      </c>
      <c r="M32" s="5">
        <v>0</v>
      </c>
      <c r="N32" s="6">
        <v>88846934.818532109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5151442.5</v>
      </c>
      <c r="V32" s="7">
        <f t="shared" si="0"/>
        <v>242423431.04148316</v>
      </c>
      <c r="W32" s="17"/>
      <c r="X32" s="17"/>
      <c r="Y32" s="17"/>
      <c r="Z32" s="17"/>
      <c r="AA32" s="17"/>
      <c r="AB32" s="17"/>
    </row>
    <row r="33" spans="1:28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7514596.6867925841</v>
      </c>
      <c r="J33" s="5">
        <v>185702.83257919</v>
      </c>
      <c r="K33" s="5">
        <v>37427.583710407998</v>
      </c>
      <c r="L33" s="5">
        <v>0</v>
      </c>
      <c r="M33" s="5">
        <v>0</v>
      </c>
      <c r="N33" s="6">
        <v>6404966.6688555256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14358693.771937707</v>
      </c>
      <c r="W33" s="17"/>
      <c r="X33" s="17"/>
      <c r="Y33" s="17"/>
      <c r="Z33" s="17"/>
      <c r="AA33" s="17"/>
      <c r="AB33" s="17"/>
    </row>
    <row r="34" spans="1:28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91189283.186355084</v>
      </c>
      <c r="J34" s="5">
        <v>4785058.7330317004</v>
      </c>
      <c r="K34" s="5">
        <v>1550314.1447964001</v>
      </c>
      <c r="L34" s="5">
        <v>0</v>
      </c>
      <c r="M34" s="5">
        <v>0</v>
      </c>
      <c r="N34" s="6">
        <v>62476142.681368366</v>
      </c>
      <c r="O34" s="6">
        <v>0</v>
      </c>
      <c r="P34" s="6">
        <v>0</v>
      </c>
      <c r="Q34" s="6">
        <v>-6581470.5050580436</v>
      </c>
      <c r="R34" s="6">
        <v>0</v>
      </c>
      <c r="S34" s="6">
        <v>0</v>
      </c>
      <c r="T34" s="6">
        <v>0</v>
      </c>
      <c r="U34" s="6">
        <v>2740754.3400000003</v>
      </c>
      <c r="V34" s="7">
        <f t="shared" si="0"/>
        <v>156160082.58049351</v>
      </c>
      <c r="W34" s="17"/>
      <c r="X34" s="17"/>
      <c r="Y34" s="17"/>
      <c r="Z34" s="17"/>
      <c r="AA34" s="17"/>
      <c r="AB34" s="17"/>
    </row>
    <row r="35" spans="1:28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7050564.1000076225</v>
      </c>
      <c r="J35" s="5">
        <v>302266.46153845999</v>
      </c>
      <c r="K35" s="5">
        <v>89998.533936652995</v>
      </c>
      <c r="L35" s="5">
        <v>0</v>
      </c>
      <c r="M35" s="5">
        <v>0</v>
      </c>
      <c r="N35" s="6">
        <v>2322677.5929696574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183738.33008388538</v>
      </c>
      <c r="V35" s="7">
        <f t="shared" si="0"/>
        <v>9949245.018536279</v>
      </c>
      <c r="W35" s="17"/>
      <c r="X35" s="17"/>
      <c r="Y35" s="17"/>
      <c r="Z35" s="17"/>
      <c r="AA35" s="17"/>
      <c r="AB35" s="17"/>
    </row>
    <row r="36" spans="1:28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15115007.753193453</v>
      </c>
      <c r="J36" s="5">
        <v>1053160.7058824</v>
      </c>
      <c r="K36" s="5">
        <v>330248.89592759998</v>
      </c>
      <c r="L36" s="5">
        <v>0</v>
      </c>
      <c r="M36" s="5">
        <v>0</v>
      </c>
      <c r="N36" s="6">
        <v>6925397.5860782471</v>
      </c>
      <c r="O36" s="6">
        <v>0</v>
      </c>
      <c r="P36" s="6">
        <v>0</v>
      </c>
      <c r="Q36" s="6">
        <v>-2997060.7739124126</v>
      </c>
      <c r="R36" s="6">
        <v>0</v>
      </c>
      <c r="S36" s="6">
        <v>0</v>
      </c>
      <c r="T36" s="6">
        <v>0</v>
      </c>
      <c r="U36" s="6">
        <v>420227.72991611465</v>
      </c>
      <c r="V36" s="7">
        <f t="shared" si="0"/>
        <v>20846981.897085406</v>
      </c>
      <c r="W36" s="17"/>
      <c r="X36" s="17"/>
      <c r="Y36" s="17"/>
      <c r="Z36" s="17"/>
      <c r="AA36" s="17"/>
      <c r="AB36" s="17"/>
    </row>
    <row r="37" spans="1:28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23289623.033118173</v>
      </c>
      <c r="J37" s="5">
        <v>2184965.239819</v>
      </c>
      <c r="K37" s="5">
        <v>753844.80542986002</v>
      </c>
      <c r="L37" s="5">
        <v>0</v>
      </c>
      <c r="M37" s="5">
        <v>0</v>
      </c>
      <c r="N37" s="6">
        <v>15163114.37996348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42129547.458330512</v>
      </c>
      <c r="W37" s="17"/>
      <c r="X37" s="17"/>
      <c r="Y37" s="17"/>
      <c r="Z37" s="17"/>
      <c r="AA37" s="17"/>
      <c r="AB37" s="17"/>
    </row>
    <row r="38" spans="1:28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23840490.479959931</v>
      </c>
      <c r="J38" s="5">
        <v>1256194.7239818999</v>
      </c>
      <c r="K38" s="5">
        <v>465371.50226243999</v>
      </c>
      <c r="L38" s="5">
        <v>0</v>
      </c>
      <c r="M38" s="5">
        <v>0</v>
      </c>
      <c r="N38" s="6">
        <v>9023230.1952140741</v>
      </c>
      <c r="O38" s="6">
        <v>0</v>
      </c>
      <c r="P38" s="6">
        <v>0</v>
      </c>
      <c r="Q38" s="6">
        <v>-1417282.484713597</v>
      </c>
      <c r="R38" s="6">
        <v>0</v>
      </c>
      <c r="S38" s="6">
        <v>0</v>
      </c>
      <c r="T38" s="6">
        <v>0</v>
      </c>
      <c r="U38" s="6">
        <v>683910.25197531411</v>
      </c>
      <c r="V38" s="7">
        <f t="shared" si="0"/>
        <v>33851914.668680064</v>
      </c>
      <c r="W38" s="17"/>
      <c r="X38" s="17"/>
      <c r="Y38" s="17"/>
      <c r="Z38" s="17"/>
      <c r="AA38" s="17"/>
      <c r="AB38" s="17"/>
    </row>
    <row r="39" spans="1:28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13045855.646494897</v>
      </c>
      <c r="J39" s="5">
        <v>719642</v>
      </c>
      <c r="K39" s="5">
        <v>259149.33031674</v>
      </c>
      <c r="L39" s="5">
        <v>0</v>
      </c>
      <c r="M39" s="5">
        <v>0</v>
      </c>
      <c r="N39" s="6">
        <v>7353593.8647937989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364638.78753034299</v>
      </c>
      <c r="V39" s="7">
        <f t="shared" si="0"/>
        <v>21742879.62913578</v>
      </c>
      <c r="W39" s="17"/>
      <c r="X39" s="17"/>
      <c r="Y39" s="17"/>
      <c r="Z39" s="17"/>
      <c r="AA39" s="17"/>
      <c r="AB39" s="17"/>
    </row>
    <row r="40" spans="1:28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13774052.911135251</v>
      </c>
      <c r="J40" s="5">
        <v>789741.96380089002</v>
      </c>
      <c r="K40" s="5">
        <v>309904.57013573998</v>
      </c>
      <c r="L40" s="5">
        <v>0</v>
      </c>
      <c r="M40" s="5">
        <v>0</v>
      </c>
      <c r="N40" s="6">
        <v>6334096.1915710745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384992.29862662067</v>
      </c>
      <c r="V40" s="7">
        <f t="shared" si="0"/>
        <v>21592787.935269576</v>
      </c>
      <c r="W40" s="17"/>
      <c r="X40" s="17"/>
      <c r="Y40" s="17"/>
      <c r="Z40" s="17"/>
      <c r="AA40" s="17"/>
      <c r="AB40" s="17"/>
    </row>
    <row r="41" spans="1:28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13957279.649461564</v>
      </c>
      <c r="J41" s="5">
        <v>539995.77375566005</v>
      </c>
      <c r="K41" s="5">
        <v>178688.51583711</v>
      </c>
      <c r="L41" s="5">
        <v>0</v>
      </c>
      <c r="M41" s="5">
        <v>0</v>
      </c>
      <c r="N41" s="6">
        <v>4203161.590213134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390113.58599303389</v>
      </c>
      <c r="V41" s="7">
        <f t="shared" si="0"/>
        <v>19269239.1152605</v>
      </c>
      <c r="W41" s="17"/>
      <c r="X41" s="17"/>
      <c r="Y41" s="17"/>
      <c r="Z41" s="17"/>
      <c r="AA41" s="17"/>
      <c r="AB41" s="17"/>
    </row>
    <row r="42" spans="1:28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12808765.227461087</v>
      </c>
      <c r="J42" s="5">
        <v>743159.40271493001</v>
      </c>
      <c r="K42" s="5">
        <v>303483.23076922999</v>
      </c>
      <c r="L42" s="5">
        <v>0</v>
      </c>
      <c r="M42" s="5">
        <v>0</v>
      </c>
      <c r="N42" s="6">
        <v>6327963.0229730904</v>
      </c>
      <c r="O42" s="6">
        <v>0</v>
      </c>
      <c r="P42" s="6">
        <v>0</v>
      </c>
      <c r="Q42" s="6">
        <v>802996.61493226886</v>
      </c>
      <c r="R42" s="6">
        <v>0</v>
      </c>
      <c r="S42" s="6">
        <v>0</v>
      </c>
      <c r="T42" s="6">
        <v>0</v>
      </c>
      <c r="U42" s="6">
        <v>358011.98088199727</v>
      </c>
      <c r="V42" s="7">
        <f t="shared" si="0"/>
        <v>21344379.479732603</v>
      </c>
      <c r="W42" s="17"/>
      <c r="X42" s="17"/>
      <c r="Y42" s="17"/>
      <c r="Z42" s="17"/>
      <c r="AA42" s="17"/>
      <c r="AB42" s="17"/>
    </row>
    <row r="43" spans="1:28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10511027.617812326</v>
      </c>
      <c r="J43" s="5">
        <v>529164.90497737005</v>
      </c>
      <c r="K43" s="5">
        <v>157197.39366515999</v>
      </c>
      <c r="L43" s="5">
        <v>0</v>
      </c>
      <c r="M43" s="5">
        <v>0</v>
      </c>
      <c r="N43" s="6">
        <v>4344294.7583389319</v>
      </c>
      <c r="O43" s="6">
        <v>0</v>
      </c>
      <c r="P43" s="6">
        <v>0</v>
      </c>
      <c r="Q43" s="6">
        <v>-1338817.89032995</v>
      </c>
      <c r="R43" s="6">
        <v>0</v>
      </c>
      <c r="S43" s="6">
        <v>0</v>
      </c>
      <c r="T43" s="6">
        <v>0</v>
      </c>
      <c r="U43" s="6">
        <v>326556.96730176045</v>
      </c>
      <c r="V43" s="7">
        <f t="shared" si="0"/>
        <v>14529423.751765598</v>
      </c>
      <c r="W43" s="17"/>
      <c r="X43" s="17"/>
      <c r="Y43" s="17"/>
      <c r="Z43" s="17"/>
      <c r="AA43" s="17"/>
      <c r="AB43" s="17"/>
    </row>
    <row r="44" spans="1:28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10421945.537496792</v>
      </c>
      <c r="J44" s="5">
        <v>359211.6199095</v>
      </c>
      <c r="K44" s="5">
        <v>104104.46153846</v>
      </c>
      <c r="L44" s="5">
        <v>0</v>
      </c>
      <c r="M44" s="5">
        <v>0</v>
      </c>
      <c r="N44" s="6">
        <v>2113201.0732324673</v>
      </c>
      <c r="O44" s="6">
        <v>0</v>
      </c>
      <c r="P44" s="6">
        <v>0</v>
      </c>
      <c r="Q44" s="6">
        <v>1618831.9111860264</v>
      </c>
      <c r="R44" s="6">
        <v>0</v>
      </c>
      <c r="S44" s="6">
        <v>0</v>
      </c>
      <c r="T44" s="6">
        <v>0</v>
      </c>
      <c r="U44" s="6">
        <v>291299.06749513448</v>
      </c>
      <c r="V44" s="7">
        <f t="shared" si="0"/>
        <v>14908593.670858381</v>
      </c>
      <c r="W44" s="17"/>
      <c r="X44" s="17"/>
      <c r="Y44" s="17"/>
      <c r="Z44" s="17"/>
      <c r="AA44" s="17"/>
      <c r="AB44" s="17"/>
    </row>
    <row r="45" spans="1:28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9784369.1788909789</v>
      </c>
      <c r="J45" s="5">
        <v>754237.64705882</v>
      </c>
      <c r="K45" s="5">
        <v>306903.40271493001</v>
      </c>
      <c r="L45" s="5">
        <v>0</v>
      </c>
      <c r="M45" s="5">
        <v>0</v>
      </c>
      <c r="N45" s="6">
        <v>6956871.5669309525</v>
      </c>
      <c r="O45" s="6">
        <v>0</v>
      </c>
      <c r="P45" s="6">
        <v>0</v>
      </c>
      <c r="Q45" s="6">
        <v>-1309680.7278894249</v>
      </c>
      <c r="R45" s="6">
        <v>0</v>
      </c>
      <c r="S45" s="6">
        <v>0</v>
      </c>
      <c r="T45" s="6">
        <v>0</v>
      </c>
      <c r="U45" s="6">
        <v>273478.46019579662</v>
      </c>
      <c r="V45" s="7">
        <f t="shared" si="0"/>
        <v>16766179.527902056</v>
      </c>
      <c r="W45" s="17"/>
      <c r="X45" s="17"/>
      <c r="Y45" s="17"/>
      <c r="Z45" s="17"/>
      <c r="AA45" s="17"/>
      <c r="AB45" s="17"/>
    </row>
    <row r="46" spans="1:28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42640600.259609237</v>
      </c>
      <c r="J46" s="5">
        <v>3396994.7149320999</v>
      </c>
      <c r="K46" s="5">
        <v>664961.98190044996</v>
      </c>
      <c r="L46" s="5">
        <v>0</v>
      </c>
      <c r="M46" s="5">
        <v>0</v>
      </c>
      <c r="N46" s="6">
        <v>38420323.135273278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1823331.96</v>
      </c>
      <c r="V46" s="7">
        <f t="shared" si="0"/>
        <v>86946212.051715061</v>
      </c>
      <c r="W46" s="17"/>
      <c r="X46" s="17"/>
      <c r="Y46" s="17"/>
      <c r="Z46" s="17"/>
      <c r="AA46" s="17"/>
      <c r="AB46" s="17"/>
    </row>
    <row r="47" spans="1:28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82208595.633234993</v>
      </c>
      <c r="J47" s="5">
        <v>5062283.1221719999</v>
      </c>
      <c r="K47" s="5">
        <v>1477299.1312217</v>
      </c>
      <c r="L47" s="5">
        <v>0</v>
      </c>
      <c r="M47" s="5">
        <v>0</v>
      </c>
      <c r="N47" s="6">
        <v>43396414.093505874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2041311.7800000003</v>
      </c>
      <c r="V47" s="7">
        <f t="shared" si="0"/>
        <v>134185903.76013456</v>
      </c>
      <c r="W47" s="17"/>
      <c r="X47" s="17"/>
      <c r="Y47" s="17"/>
      <c r="Z47" s="17"/>
      <c r="AA47" s="17"/>
      <c r="AB47" s="17"/>
    </row>
    <row r="48" spans="1:28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7490036.0068351179</v>
      </c>
      <c r="J48" s="5">
        <v>116520.16289593</v>
      </c>
      <c r="K48" s="5">
        <v>27259.42081448</v>
      </c>
      <c r="L48" s="5">
        <v>0</v>
      </c>
      <c r="M48" s="5">
        <v>0</v>
      </c>
      <c r="N48" s="6">
        <v>927627.19215722359</v>
      </c>
      <c r="O48" s="6">
        <v>0</v>
      </c>
      <c r="P48" s="6">
        <v>0</v>
      </c>
      <c r="Q48" s="6">
        <v>1099155.653336728</v>
      </c>
      <c r="R48" s="6">
        <v>0</v>
      </c>
      <c r="S48" s="6">
        <v>0</v>
      </c>
      <c r="T48" s="6">
        <v>0</v>
      </c>
      <c r="U48" s="6">
        <v>216984.95999999999</v>
      </c>
      <c r="V48" s="7">
        <f t="shared" si="0"/>
        <v>9877583.3960394803</v>
      </c>
      <c r="W48" s="17"/>
      <c r="X48" s="17"/>
      <c r="Y48" s="17"/>
      <c r="Z48" s="17"/>
      <c r="AA48" s="17"/>
      <c r="AB48" s="17"/>
    </row>
    <row r="49" spans="1:28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26771711.238618031</v>
      </c>
      <c r="J49" s="5">
        <v>2799561.1221719999</v>
      </c>
      <c r="K49" s="5">
        <v>1062034.9321266999</v>
      </c>
      <c r="L49" s="5">
        <v>0</v>
      </c>
      <c r="M49" s="5">
        <v>0</v>
      </c>
      <c r="N49" s="6">
        <v>17070110.346655533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877502.16</v>
      </c>
      <c r="V49" s="7">
        <f t="shared" si="0"/>
        <v>48580919.799572259</v>
      </c>
      <c r="W49" s="17"/>
      <c r="X49" s="17"/>
      <c r="Y49" s="17"/>
      <c r="Z49" s="17"/>
      <c r="AA49" s="17"/>
      <c r="AB49" s="17"/>
    </row>
    <row r="50" spans="1:28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79821148.672400013</v>
      </c>
      <c r="J50" s="5">
        <v>7664878.9411765002</v>
      </c>
      <c r="K50" s="5">
        <v>2764016.3529412001</v>
      </c>
      <c r="L50" s="5">
        <v>0</v>
      </c>
      <c r="M50" s="5">
        <v>0</v>
      </c>
      <c r="N50" s="6">
        <v>47003659.172655493</v>
      </c>
      <c r="O50" s="6">
        <v>0</v>
      </c>
      <c r="P50" s="6">
        <v>0</v>
      </c>
      <c r="Q50" s="6">
        <v>-26815354.301546451</v>
      </c>
      <c r="R50" s="6">
        <v>0</v>
      </c>
      <c r="S50" s="6">
        <v>0</v>
      </c>
      <c r="T50" s="6">
        <v>0</v>
      </c>
      <c r="U50" s="6">
        <v>1771918.9200000002</v>
      </c>
      <c r="V50" s="7">
        <f t="shared" si="0"/>
        <v>112210267.75762676</v>
      </c>
      <c r="W50" s="17"/>
      <c r="X50" s="17"/>
      <c r="Y50" s="17"/>
      <c r="Z50" s="17"/>
      <c r="AA50" s="17"/>
      <c r="AB50" s="17"/>
    </row>
    <row r="51" spans="1:28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61736196.522834122</v>
      </c>
      <c r="J51" s="5">
        <v>4315584.5067873001</v>
      </c>
      <c r="K51" s="5">
        <v>1381026.6606335</v>
      </c>
      <c r="L51" s="5">
        <v>0</v>
      </c>
      <c r="M51" s="5">
        <v>0</v>
      </c>
      <c r="N51" s="6">
        <v>37520857.422289602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1728136.8</v>
      </c>
      <c r="V51" s="7">
        <f t="shared" si="0"/>
        <v>106681801.91254453</v>
      </c>
      <c r="W51" s="17"/>
      <c r="X51" s="17"/>
      <c r="Y51" s="17"/>
      <c r="Z51" s="17"/>
      <c r="AA51" s="17"/>
      <c r="AB51" s="17"/>
    </row>
    <row r="52" spans="1:28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98560618.423977688</v>
      </c>
      <c r="J52" s="5">
        <v>4743793.7013574997</v>
      </c>
      <c r="K52" s="5">
        <v>2012671.6199095</v>
      </c>
      <c r="L52" s="5">
        <v>0</v>
      </c>
      <c r="M52" s="5">
        <v>0</v>
      </c>
      <c r="N52" s="6">
        <v>49820976.157610796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3091739.22</v>
      </c>
      <c r="V52" s="7">
        <f t="shared" si="0"/>
        <v>158229799.12285548</v>
      </c>
      <c r="W52" s="17"/>
      <c r="X52" s="17"/>
      <c r="Y52" s="17"/>
      <c r="Z52" s="17"/>
      <c r="AA52" s="17"/>
      <c r="AB52" s="17"/>
    </row>
    <row r="53" spans="1:28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38573109.890757337</v>
      </c>
      <c r="J53" s="5">
        <v>1875192.4977374999</v>
      </c>
      <c r="K53" s="5">
        <v>1177281.3212669999</v>
      </c>
      <c r="L53" s="5">
        <v>0</v>
      </c>
      <c r="M53" s="5">
        <v>0</v>
      </c>
      <c r="N53" s="6">
        <v>17096299.900984582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1204086.6000000001</v>
      </c>
      <c r="V53" s="7">
        <f t="shared" si="0"/>
        <v>59925970.210746415</v>
      </c>
      <c r="W53" s="17"/>
      <c r="X53" s="17"/>
      <c r="Y53" s="17"/>
      <c r="Z53" s="17"/>
      <c r="AA53" s="17"/>
      <c r="AB53" s="17"/>
    </row>
    <row r="54" spans="1:28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76941798.95501624</v>
      </c>
      <c r="J54" s="5">
        <v>5714820.1447964003</v>
      </c>
      <c r="K54" s="5">
        <v>2178948.3167420998</v>
      </c>
      <c r="L54" s="5">
        <v>0</v>
      </c>
      <c r="M54" s="5">
        <v>0</v>
      </c>
      <c r="N54" s="6">
        <v>58125221.395897582</v>
      </c>
      <c r="O54" s="6">
        <v>0</v>
      </c>
      <c r="P54" s="6">
        <v>0</v>
      </c>
      <c r="Q54" s="6">
        <v>-3887065.2858343767</v>
      </c>
      <c r="R54" s="6">
        <v>0</v>
      </c>
      <c r="S54" s="6">
        <v>0</v>
      </c>
      <c r="T54" s="6">
        <v>0</v>
      </c>
      <c r="U54" s="6">
        <v>2181225.8035509791</v>
      </c>
      <c r="V54" s="7">
        <f t="shared" si="0"/>
        <v>141254949.33016893</v>
      </c>
      <c r="W54" s="17"/>
      <c r="X54" s="17"/>
      <c r="Y54" s="17"/>
      <c r="Z54" s="17"/>
      <c r="AA54" s="17"/>
      <c r="AB54" s="17"/>
    </row>
    <row r="55" spans="1:28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10007691.961432658</v>
      </c>
      <c r="J55" s="5">
        <v>539065.50226245006</v>
      </c>
      <c r="K55" s="5">
        <v>243675.46606335</v>
      </c>
      <c r="L55" s="5">
        <v>0</v>
      </c>
      <c r="M55" s="5">
        <v>0</v>
      </c>
      <c r="N55" s="6">
        <v>4412266.8368816553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283708.41644902137</v>
      </c>
      <c r="V55" s="7">
        <f t="shared" si="0"/>
        <v>15486408.183089137</v>
      </c>
      <c r="W55" s="17"/>
      <c r="X55" s="17"/>
      <c r="Y55" s="17"/>
      <c r="Z55" s="17"/>
      <c r="AA55" s="17"/>
      <c r="AB55" s="17"/>
    </row>
    <row r="56" spans="1:28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203054903.11304849</v>
      </c>
      <c r="J56" s="5">
        <v>10125153.674208</v>
      </c>
      <c r="K56" s="5">
        <v>4560099.8009050004</v>
      </c>
      <c r="L56" s="5">
        <v>0</v>
      </c>
      <c r="M56" s="5">
        <v>0</v>
      </c>
      <c r="N56" s="6">
        <v>131261159.2480211</v>
      </c>
      <c r="O56" s="6">
        <v>0</v>
      </c>
      <c r="P56" s="6">
        <v>0</v>
      </c>
      <c r="Q56" s="6">
        <v>-217440.06511079139</v>
      </c>
      <c r="R56" s="6">
        <v>0</v>
      </c>
      <c r="S56" s="6">
        <v>0</v>
      </c>
      <c r="T56" s="6">
        <v>0</v>
      </c>
      <c r="U56" s="6">
        <v>5053902.3</v>
      </c>
      <c r="V56" s="7">
        <f t="shared" si="0"/>
        <v>353837778.0710718</v>
      </c>
      <c r="W56" s="17"/>
      <c r="X56" s="17"/>
      <c r="Y56" s="17"/>
      <c r="Z56" s="17"/>
      <c r="AA56" s="17"/>
      <c r="AB56" s="17"/>
    </row>
    <row r="57" spans="1:28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31617236.017937973</v>
      </c>
      <c r="J57" s="5">
        <v>1801259.7104072</v>
      </c>
      <c r="K57" s="5">
        <v>444576.55203620001</v>
      </c>
      <c r="L57" s="5">
        <v>0</v>
      </c>
      <c r="M57" s="5">
        <v>0</v>
      </c>
      <c r="N57" s="6">
        <v>17898527.051218227</v>
      </c>
      <c r="O57" s="6">
        <v>0</v>
      </c>
      <c r="P57" s="6">
        <v>0</v>
      </c>
      <c r="Q57" s="6">
        <v>3984437.5495811701</v>
      </c>
      <c r="R57" s="6">
        <v>2418100.7853117497</v>
      </c>
      <c r="S57" s="6">
        <v>0</v>
      </c>
      <c r="T57" s="6">
        <v>0</v>
      </c>
      <c r="U57" s="6">
        <v>1174626</v>
      </c>
      <c r="V57" s="7">
        <f t="shared" si="0"/>
        <v>59338763.666492522</v>
      </c>
      <c r="W57" s="17"/>
      <c r="X57" s="17"/>
      <c r="Y57" s="17"/>
      <c r="Z57" s="17"/>
      <c r="AA57" s="17"/>
      <c r="AB57" s="17"/>
    </row>
    <row r="58" spans="1:28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137765843.84946081</v>
      </c>
      <c r="J58" s="5">
        <v>8912961.6018100008</v>
      </c>
      <c r="K58" s="5">
        <v>1667189.5384615001</v>
      </c>
      <c r="L58" s="5">
        <v>0</v>
      </c>
      <c r="M58" s="5">
        <v>0</v>
      </c>
      <c r="N58" s="6">
        <v>105061779.3708331</v>
      </c>
      <c r="O58" s="6">
        <v>0</v>
      </c>
      <c r="P58" s="6">
        <v>0</v>
      </c>
      <c r="Q58" s="6">
        <v>0</v>
      </c>
      <c r="R58" s="6">
        <v>11804479.096123051</v>
      </c>
      <c r="S58" s="6">
        <v>0</v>
      </c>
      <c r="T58" s="6">
        <v>0</v>
      </c>
      <c r="U58" s="6">
        <v>4388369.8838801207</v>
      </c>
      <c r="V58" s="7">
        <f t="shared" si="0"/>
        <v>269600623.3405686</v>
      </c>
      <c r="W58" s="17"/>
      <c r="X58" s="17"/>
      <c r="Y58" s="17"/>
      <c r="Z58" s="17"/>
      <c r="AA58" s="17"/>
      <c r="AB58" s="17"/>
    </row>
    <row r="59" spans="1:28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5984924.0437240936</v>
      </c>
      <c r="J59" s="5">
        <v>252334.63348416</v>
      </c>
      <c r="K59" s="5">
        <v>68683.122171946001</v>
      </c>
      <c r="L59" s="5">
        <v>0</v>
      </c>
      <c r="M59" s="5">
        <v>0</v>
      </c>
      <c r="N59" s="6">
        <v>2136267.4172323733</v>
      </c>
      <c r="O59" s="6">
        <v>0</v>
      </c>
      <c r="P59" s="6">
        <v>0</v>
      </c>
      <c r="Q59" s="6">
        <v>1763904.8555267602</v>
      </c>
      <c r="R59" s="6">
        <v>512818.7712712349</v>
      </c>
      <c r="S59" s="6">
        <v>0</v>
      </c>
      <c r="T59" s="6">
        <v>0</v>
      </c>
      <c r="U59" s="6">
        <v>190642.75800820446</v>
      </c>
      <c r="V59" s="7">
        <f t="shared" si="0"/>
        <v>10909575.601418771</v>
      </c>
      <c r="W59" s="17"/>
      <c r="X59" s="17"/>
      <c r="Y59" s="17"/>
      <c r="Z59" s="17"/>
      <c r="AA59" s="17"/>
      <c r="AB59" s="17"/>
    </row>
    <row r="60" spans="1:28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5674018.8985955678</v>
      </c>
      <c r="J60" s="5">
        <v>330245.91855204001</v>
      </c>
      <c r="K60" s="5">
        <v>112761.22171945999</v>
      </c>
      <c r="L60" s="5">
        <v>0</v>
      </c>
      <c r="M60" s="5">
        <v>0</v>
      </c>
      <c r="N60" s="6">
        <v>2970597.5274707293</v>
      </c>
      <c r="O60" s="6">
        <v>0</v>
      </c>
      <c r="P60" s="6">
        <v>0</v>
      </c>
      <c r="Q60" s="6">
        <v>0</v>
      </c>
      <c r="R60" s="6">
        <v>486178.83510130056</v>
      </c>
      <c r="S60" s="6">
        <v>0</v>
      </c>
      <c r="T60" s="6">
        <v>0</v>
      </c>
      <c r="U60" s="6">
        <v>180739.23811167435</v>
      </c>
      <c r="V60" s="7">
        <f t="shared" si="0"/>
        <v>9754541.6395507734</v>
      </c>
      <c r="W60" s="17"/>
      <c r="X60" s="17"/>
      <c r="Y60" s="17"/>
      <c r="Z60" s="17"/>
      <c r="AA60" s="17"/>
      <c r="AB60" s="17"/>
    </row>
    <row r="61" spans="1:28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49844120.015687332</v>
      </c>
      <c r="J61" s="5">
        <v>1802723.7466062999</v>
      </c>
      <c r="K61" s="5">
        <v>510169.20361991</v>
      </c>
      <c r="L61" s="5">
        <v>0</v>
      </c>
      <c r="M61" s="5">
        <v>0</v>
      </c>
      <c r="N61" s="6">
        <v>20436587.397619028</v>
      </c>
      <c r="O61" s="6">
        <v>0</v>
      </c>
      <c r="P61" s="6">
        <v>0</v>
      </c>
      <c r="Q61" s="6">
        <v>0</v>
      </c>
      <c r="R61" s="6">
        <v>4281617.7008927008</v>
      </c>
      <c r="S61" s="6">
        <v>0</v>
      </c>
      <c r="T61" s="6">
        <v>0</v>
      </c>
      <c r="U61" s="6">
        <v>1384728.0135696654</v>
      </c>
      <c r="V61" s="7">
        <f t="shared" si="0"/>
        <v>78259946.077994943</v>
      </c>
      <c r="W61" s="17"/>
      <c r="X61" s="17"/>
      <c r="Y61" s="17"/>
      <c r="Z61" s="17"/>
      <c r="AA61" s="17"/>
      <c r="AB61" s="17"/>
    </row>
    <row r="62" spans="1:28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30302782.279498249</v>
      </c>
      <c r="J62" s="5">
        <v>1819958.2895928</v>
      </c>
      <c r="K62" s="5">
        <v>496169.46606334997</v>
      </c>
      <c r="L62" s="5">
        <v>0</v>
      </c>
      <c r="M62" s="5">
        <v>0</v>
      </c>
      <c r="N62" s="6">
        <v>17298503.471259698</v>
      </c>
      <c r="O62" s="6">
        <v>0</v>
      </c>
      <c r="P62" s="6">
        <v>0</v>
      </c>
      <c r="Q62" s="6">
        <v>0</v>
      </c>
      <c r="R62" s="6">
        <v>2603013.73468652</v>
      </c>
      <c r="S62" s="6">
        <v>0</v>
      </c>
      <c r="T62" s="6">
        <v>0</v>
      </c>
      <c r="U62" s="6">
        <v>841846.77146105387</v>
      </c>
      <c r="V62" s="7">
        <f t="shared" si="0"/>
        <v>53362274.012561679</v>
      </c>
      <c r="W62" s="17"/>
      <c r="X62" s="17"/>
      <c r="Y62" s="17"/>
      <c r="Z62" s="17"/>
      <c r="AA62" s="17"/>
      <c r="AB62" s="17"/>
    </row>
    <row r="63" spans="1:28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34153671.218662828</v>
      </c>
      <c r="J63" s="5">
        <v>2044440.7239818999</v>
      </c>
      <c r="K63" s="5">
        <v>590475.01357466006</v>
      </c>
      <c r="L63" s="5">
        <v>0</v>
      </c>
      <c r="M63" s="5">
        <v>0</v>
      </c>
      <c r="N63" s="6">
        <v>20432656.948650695</v>
      </c>
      <c r="O63" s="6">
        <v>0</v>
      </c>
      <c r="P63" s="6">
        <v>0</v>
      </c>
      <c r="Q63" s="6">
        <v>0</v>
      </c>
      <c r="R63" s="6">
        <v>2933805.6965249414</v>
      </c>
      <c r="S63" s="6">
        <v>0</v>
      </c>
      <c r="T63" s="6">
        <v>0</v>
      </c>
      <c r="U63" s="6">
        <v>948828.97496928065</v>
      </c>
      <c r="V63" s="7">
        <f t="shared" si="0"/>
        <v>61103878.576364309</v>
      </c>
      <c r="W63" s="17"/>
      <c r="X63" s="17"/>
      <c r="Y63" s="17"/>
      <c r="Z63" s="17"/>
      <c r="AA63" s="17"/>
      <c r="AB63" s="17"/>
    </row>
    <row r="64" spans="1:28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6982513.5937530575</v>
      </c>
      <c r="J64" s="5">
        <v>209200.32579186</v>
      </c>
      <c r="K64" s="5">
        <v>59071.266968326003</v>
      </c>
      <c r="L64" s="5">
        <v>0</v>
      </c>
      <c r="M64" s="5">
        <v>0</v>
      </c>
      <c r="N64" s="6">
        <v>2009631.0922458849</v>
      </c>
      <c r="O64" s="6">
        <v>0</v>
      </c>
      <c r="P64" s="6">
        <v>0</v>
      </c>
      <c r="Q64" s="6">
        <v>0</v>
      </c>
      <c r="R64" s="6">
        <v>620536.38685293845</v>
      </c>
      <c r="S64" s="6">
        <v>0</v>
      </c>
      <c r="T64" s="6">
        <v>0</v>
      </c>
      <c r="U64" s="6">
        <v>217992.30485231784</v>
      </c>
      <c r="V64" s="7">
        <f t="shared" si="0"/>
        <v>10098944.970464384</v>
      </c>
      <c r="W64" s="17"/>
      <c r="X64" s="17"/>
      <c r="Y64" s="17"/>
      <c r="Z64" s="17"/>
      <c r="AA64" s="17"/>
      <c r="AB64" s="17"/>
    </row>
    <row r="65" spans="1:28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90867080.610609978</v>
      </c>
      <c r="J65" s="5">
        <v>5170798.9954751004</v>
      </c>
      <c r="K65" s="5">
        <v>1248776.4977376</v>
      </c>
      <c r="L65" s="5">
        <v>0</v>
      </c>
      <c r="M65" s="5">
        <v>0</v>
      </c>
      <c r="N65" s="6">
        <v>58868870.939624749</v>
      </c>
      <c r="O65" s="6">
        <v>0</v>
      </c>
      <c r="P65" s="6">
        <v>0</v>
      </c>
      <c r="Q65" s="6">
        <v>0</v>
      </c>
      <c r="R65" s="6">
        <v>7738910.1971050482</v>
      </c>
      <c r="S65" s="6">
        <v>0</v>
      </c>
      <c r="T65" s="6">
        <v>0</v>
      </c>
      <c r="U65" s="6">
        <v>2718652.6151476819</v>
      </c>
      <c r="V65" s="7">
        <f t="shared" si="0"/>
        <v>166613089.85570017</v>
      </c>
      <c r="W65" s="17"/>
      <c r="X65" s="17"/>
      <c r="Y65" s="17"/>
      <c r="Z65" s="17"/>
      <c r="AA65" s="17"/>
      <c r="AB65" s="17"/>
    </row>
    <row r="66" spans="1:28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18474314.137251507</v>
      </c>
      <c r="J66" s="5">
        <v>1011150.9230769</v>
      </c>
      <c r="K66" s="5">
        <v>241512.69683258</v>
      </c>
      <c r="L66" s="5">
        <v>0</v>
      </c>
      <c r="M66" s="5">
        <v>0</v>
      </c>
      <c r="N66" s="6">
        <v>11523093.97870769</v>
      </c>
      <c r="O66" s="6">
        <v>0</v>
      </c>
      <c r="P66" s="6">
        <v>0</v>
      </c>
      <c r="Q66" s="6">
        <v>0</v>
      </c>
      <c r="R66" s="6">
        <v>1639891.435130514</v>
      </c>
      <c r="S66" s="6">
        <v>0</v>
      </c>
      <c r="T66" s="6">
        <v>0</v>
      </c>
      <c r="U66" s="6">
        <v>569134.44000000006</v>
      </c>
      <c r="V66" s="7">
        <f t="shared" si="0"/>
        <v>33459097.610999193</v>
      </c>
      <c r="W66" s="17"/>
      <c r="X66" s="17"/>
      <c r="Y66" s="17"/>
      <c r="Z66" s="17"/>
      <c r="AA66" s="17"/>
      <c r="AB66" s="17"/>
    </row>
    <row r="67" spans="1:28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14352011.476265086</v>
      </c>
      <c r="J67" s="5">
        <v>760995.52941176004</v>
      </c>
      <c r="K67" s="5">
        <v>424855.80090497999</v>
      </c>
      <c r="L67" s="5">
        <v>0</v>
      </c>
      <c r="M67" s="5">
        <v>0</v>
      </c>
      <c r="N67" s="6">
        <v>5747698.7965429462</v>
      </c>
      <c r="O67" s="6">
        <v>0</v>
      </c>
      <c r="P67" s="6">
        <v>0</v>
      </c>
      <c r="Q67" s="6">
        <v>-759031.06715250434</v>
      </c>
      <c r="R67" s="6">
        <v>0</v>
      </c>
      <c r="S67" s="6">
        <v>0</v>
      </c>
      <c r="T67" s="6">
        <v>0</v>
      </c>
      <c r="U67" s="6">
        <v>337710.60000000003</v>
      </c>
      <c r="V67" s="7">
        <f t="shared" si="0"/>
        <v>20864241.135972269</v>
      </c>
      <c r="W67" s="17"/>
      <c r="X67" s="17"/>
      <c r="Y67" s="17"/>
      <c r="Z67" s="17"/>
      <c r="AA67" s="17"/>
      <c r="AB67" s="17"/>
    </row>
    <row r="68" spans="1:28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44514097.11861527</v>
      </c>
      <c r="J68" s="5">
        <v>2297119.0497737001</v>
      </c>
      <c r="K68" s="5">
        <v>886888.07239819004</v>
      </c>
      <c r="L68" s="5">
        <v>0</v>
      </c>
      <c r="M68" s="5">
        <v>0</v>
      </c>
      <c r="N68" s="6">
        <v>19875291.925093893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1236600.9000000001</v>
      </c>
      <c r="V68" s="7">
        <f t="shared" si="0"/>
        <v>68809997.065881059</v>
      </c>
      <c r="W68" s="17"/>
      <c r="X68" s="17"/>
      <c r="Y68" s="17"/>
      <c r="Z68" s="17"/>
      <c r="AA68" s="17"/>
      <c r="AB68" s="17"/>
    </row>
    <row r="69" spans="1:28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21401638.527800255</v>
      </c>
      <c r="J69" s="5">
        <v>1422780.2171946</v>
      </c>
      <c r="K69" s="5">
        <v>714795.82805430004</v>
      </c>
      <c r="L69" s="5">
        <v>0</v>
      </c>
      <c r="M69" s="5">
        <v>0</v>
      </c>
      <c r="N69" s="6">
        <v>11401675.567067195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35643196.140116349</v>
      </c>
      <c r="W69" s="17"/>
      <c r="X69" s="17"/>
      <c r="Y69" s="17"/>
      <c r="Z69" s="17"/>
      <c r="AA69" s="17"/>
      <c r="AB69" s="17"/>
    </row>
    <row r="70" spans="1:28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17399718.577913165</v>
      </c>
      <c r="J70" s="5">
        <v>998701.84615382995</v>
      </c>
      <c r="K70" s="5">
        <v>577589.33936652006</v>
      </c>
      <c r="L70" s="5">
        <v>0</v>
      </c>
      <c r="M70" s="5">
        <v>0</v>
      </c>
      <c r="N70" s="6">
        <v>7837495.7368389685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547668.37710043113</v>
      </c>
      <c r="V70" s="7">
        <f t="shared" si="0"/>
        <v>27361173.877372913</v>
      </c>
      <c r="W70" s="17"/>
      <c r="X70" s="17"/>
      <c r="Y70" s="17"/>
      <c r="Z70" s="17"/>
      <c r="AA70" s="17"/>
      <c r="AB70" s="17"/>
    </row>
    <row r="71" spans="1:28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22230603.689693257</v>
      </c>
      <c r="J71" s="5">
        <v>2105238.5339366999</v>
      </c>
      <c r="K71" s="5">
        <v>1043769.8461538</v>
      </c>
      <c r="L71" s="5">
        <v>0</v>
      </c>
      <c r="M71" s="5">
        <v>0</v>
      </c>
      <c r="N71" s="6">
        <v>17017050.708772514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699723.88289956888</v>
      </c>
      <c r="V71" s="7">
        <f t="shared" si="0"/>
        <v>43096386.66145584</v>
      </c>
      <c r="W71" s="17"/>
      <c r="X71" s="17"/>
      <c r="Y71" s="17"/>
      <c r="Z71" s="17"/>
      <c r="AA71" s="17"/>
      <c r="AB71" s="17"/>
    </row>
    <row r="72" spans="1:28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6114159.3711330127</v>
      </c>
      <c r="J72" s="5">
        <v>266743.33031673997</v>
      </c>
      <c r="K72" s="5">
        <v>143475.17647059</v>
      </c>
      <c r="L72" s="5">
        <v>0</v>
      </c>
      <c r="M72" s="5">
        <v>0</v>
      </c>
      <c r="N72" s="6">
        <v>1924067.3674386423</v>
      </c>
      <c r="O72" s="6">
        <v>0</v>
      </c>
      <c r="P72" s="6">
        <v>0</v>
      </c>
      <c r="Q72" s="6">
        <v>1878555.747967653</v>
      </c>
      <c r="R72" s="6">
        <v>0</v>
      </c>
      <c r="S72" s="6">
        <v>0</v>
      </c>
      <c r="T72" s="6">
        <v>0</v>
      </c>
      <c r="U72" s="6">
        <v>225447.2901430208</v>
      </c>
      <c r="V72" s="7">
        <f t="shared" ref="V72:V135" si="1">+SUM(G72:U72)</f>
        <v>10552448.283469658</v>
      </c>
      <c r="W72" s="17"/>
      <c r="X72" s="17"/>
      <c r="Y72" s="17"/>
      <c r="Z72" s="17"/>
      <c r="AA72" s="17"/>
      <c r="AB72" s="17"/>
    </row>
    <row r="73" spans="1:28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17918461.405074097</v>
      </c>
      <c r="J73" s="5">
        <v>558964.95022623998</v>
      </c>
      <c r="K73" s="5">
        <v>262456.18099546997</v>
      </c>
      <c r="L73" s="5">
        <v>0</v>
      </c>
      <c r="M73" s="5">
        <v>0</v>
      </c>
      <c r="N73" s="6">
        <v>4804965.5685175825</v>
      </c>
      <c r="O73" s="6">
        <v>0</v>
      </c>
      <c r="P73" s="6">
        <v>0</v>
      </c>
      <c r="Q73" s="6">
        <v>4073606.430212982</v>
      </c>
      <c r="R73" s="6">
        <v>0</v>
      </c>
      <c r="S73" s="6">
        <v>0</v>
      </c>
      <c r="T73" s="6">
        <v>0</v>
      </c>
      <c r="U73" s="6">
        <v>660707.10985697946</v>
      </c>
      <c r="V73" s="7">
        <f t="shared" si="1"/>
        <v>28279161.64488335</v>
      </c>
      <c r="W73" s="17"/>
      <c r="X73" s="17"/>
      <c r="Y73" s="17"/>
      <c r="Z73" s="17"/>
      <c r="AA73" s="17"/>
      <c r="AB73" s="17"/>
    </row>
    <row r="74" spans="1:28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8032726.6984880725</v>
      </c>
      <c r="J74" s="5">
        <v>235628.36199095001</v>
      </c>
      <c r="K74" s="5">
        <v>3702.5882352940998</v>
      </c>
      <c r="L74" s="5">
        <v>0</v>
      </c>
      <c r="M74" s="5">
        <v>0</v>
      </c>
      <c r="N74" s="6">
        <v>3828381.2563364212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199355.47678749196</v>
      </c>
      <c r="V74" s="7">
        <f t="shared" si="1"/>
        <v>12299794.38183823</v>
      </c>
      <c r="W74" s="17"/>
      <c r="X74" s="17"/>
      <c r="Y74" s="17"/>
      <c r="Z74" s="17"/>
      <c r="AA74" s="17"/>
      <c r="AB74" s="17"/>
    </row>
    <row r="75" spans="1:28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1358680.5691268996</v>
      </c>
      <c r="J75" s="5">
        <v>19396.334841628999</v>
      </c>
      <c r="K75" s="5">
        <v>961.78280542979996</v>
      </c>
      <c r="L75" s="5">
        <v>0</v>
      </c>
      <c r="M75" s="5">
        <v>0</v>
      </c>
      <c r="N75" s="6">
        <v>118719.59724484081</v>
      </c>
      <c r="O75" s="6">
        <v>0</v>
      </c>
      <c r="P75" s="6">
        <v>0</v>
      </c>
      <c r="Q75" s="6">
        <v>279722.16502150614</v>
      </c>
      <c r="R75" s="6">
        <v>0</v>
      </c>
      <c r="S75" s="6">
        <v>0</v>
      </c>
      <c r="T75" s="6">
        <v>0</v>
      </c>
      <c r="U75" s="6">
        <v>34575.223212508055</v>
      </c>
      <c r="V75" s="7">
        <f t="shared" si="1"/>
        <v>1812055.6722528134</v>
      </c>
      <c r="W75" s="17"/>
      <c r="X75" s="17"/>
      <c r="Y75" s="17"/>
      <c r="Z75" s="17"/>
      <c r="AA75" s="17"/>
      <c r="AB75" s="17"/>
    </row>
    <row r="76" spans="1:28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18813535.002992421</v>
      </c>
      <c r="J76" s="5">
        <v>1450440.2895928</v>
      </c>
      <c r="K76" s="5">
        <v>802051.17647059006</v>
      </c>
      <c r="L76" s="5">
        <v>0</v>
      </c>
      <c r="M76" s="5">
        <v>0</v>
      </c>
      <c r="N76" s="6">
        <v>12538269.942937626</v>
      </c>
      <c r="O76" s="6">
        <v>0</v>
      </c>
      <c r="P76" s="6">
        <v>0</v>
      </c>
      <c r="Q76" s="6">
        <v>-3131181.6228234195</v>
      </c>
      <c r="R76" s="6">
        <v>0</v>
      </c>
      <c r="S76" s="6">
        <v>0</v>
      </c>
      <c r="T76" s="6">
        <v>0</v>
      </c>
      <c r="U76" s="6">
        <v>492541.598238668</v>
      </c>
      <c r="V76" s="7">
        <f t="shared" si="1"/>
        <v>30965656.387408685</v>
      </c>
      <c r="W76" s="17"/>
      <c r="X76" s="17"/>
      <c r="Y76" s="17"/>
      <c r="Z76" s="17"/>
      <c r="AA76" s="17"/>
      <c r="AB76" s="17"/>
    </row>
    <row r="77" spans="1:28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38433963.708728179</v>
      </c>
      <c r="J77" s="5">
        <v>1937949.9366516001</v>
      </c>
      <c r="K77" s="5">
        <v>983041.25791855005</v>
      </c>
      <c r="L77" s="5">
        <v>0</v>
      </c>
      <c r="M77" s="5">
        <v>0</v>
      </c>
      <c r="N77" s="6">
        <v>15190560.028540153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1006207.8130841943</v>
      </c>
      <c r="V77" s="7">
        <f t="shared" si="1"/>
        <v>57551722.744922675</v>
      </c>
      <c r="W77" s="17"/>
      <c r="X77" s="17"/>
      <c r="Y77" s="17"/>
      <c r="Z77" s="17"/>
      <c r="AA77" s="17"/>
      <c r="AB77" s="17"/>
    </row>
    <row r="78" spans="1:28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36307526.287944965</v>
      </c>
      <c r="J78" s="5">
        <v>2965708.3076923001</v>
      </c>
      <c r="K78" s="5">
        <v>1133753.1221719</v>
      </c>
      <c r="L78" s="5">
        <v>0</v>
      </c>
      <c r="M78" s="5">
        <v>0</v>
      </c>
      <c r="N78" s="6">
        <v>25595063.707537454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950537.31386007241</v>
      </c>
      <c r="V78" s="7">
        <f t="shared" si="1"/>
        <v>66952588.739206687</v>
      </c>
      <c r="W78" s="17"/>
      <c r="X78" s="17"/>
      <c r="Y78" s="17"/>
      <c r="Z78" s="17"/>
      <c r="AA78" s="17"/>
      <c r="AB78" s="17"/>
    </row>
    <row r="79" spans="1:28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7694735.8162238989</v>
      </c>
      <c r="J79" s="5">
        <v>275500.42533936002</v>
      </c>
      <c r="K79" s="5">
        <v>246610.05429864</v>
      </c>
      <c r="L79" s="5">
        <v>0</v>
      </c>
      <c r="M79" s="5">
        <v>0</v>
      </c>
      <c r="N79" s="6">
        <v>2928815.5678690681</v>
      </c>
      <c r="O79" s="6">
        <v>0</v>
      </c>
      <c r="P79" s="6">
        <v>0</v>
      </c>
      <c r="Q79" s="6">
        <v>2094510.2517053019</v>
      </c>
      <c r="R79" s="6">
        <v>0</v>
      </c>
      <c r="S79" s="6">
        <v>0</v>
      </c>
      <c r="T79" s="6">
        <v>0</v>
      </c>
      <c r="U79" s="6">
        <v>201449.51367961522</v>
      </c>
      <c r="V79" s="7">
        <f t="shared" si="1"/>
        <v>13441621.629115883</v>
      </c>
      <c r="W79" s="17"/>
      <c r="X79" s="17"/>
      <c r="Y79" s="17"/>
      <c r="Z79" s="17"/>
      <c r="AA79" s="17"/>
      <c r="AB79" s="17"/>
    </row>
    <row r="80" spans="1:28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16495067.830433652</v>
      </c>
      <c r="J80" s="5">
        <v>835830.47058822995</v>
      </c>
      <c r="K80" s="5">
        <v>490617.30316741997</v>
      </c>
      <c r="L80" s="5">
        <v>0</v>
      </c>
      <c r="M80" s="5">
        <v>0</v>
      </c>
      <c r="N80" s="6">
        <v>7605625.3279557358</v>
      </c>
      <c r="O80" s="6">
        <v>0</v>
      </c>
      <c r="P80" s="6">
        <v>0</v>
      </c>
      <c r="Q80" s="6">
        <v>229998.28614977002</v>
      </c>
      <c r="R80" s="6">
        <v>0</v>
      </c>
      <c r="S80" s="6">
        <v>0</v>
      </c>
      <c r="T80" s="6">
        <v>0</v>
      </c>
      <c r="U80" s="6">
        <v>431843.72692132404</v>
      </c>
      <c r="V80" s="7">
        <f t="shared" si="1"/>
        <v>26088982.94521613</v>
      </c>
      <c r="W80" s="17"/>
      <c r="X80" s="17"/>
      <c r="Y80" s="17"/>
      <c r="Z80" s="17"/>
      <c r="AA80" s="17"/>
      <c r="AB80" s="17"/>
    </row>
    <row r="81" spans="1:28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31581491.041053254</v>
      </c>
      <c r="J81" s="5">
        <v>2347254.0633483999</v>
      </c>
      <c r="K81" s="5">
        <v>1269435.3846154001</v>
      </c>
      <c r="L81" s="5">
        <v>0</v>
      </c>
      <c r="M81" s="5">
        <v>0</v>
      </c>
      <c r="N81" s="6">
        <v>21552858.89982187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826808.89421612595</v>
      </c>
      <c r="V81" s="7">
        <f t="shared" si="1"/>
        <v>57577848.283055052</v>
      </c>
      <c r="W81" s="17"/>
      <c r="X81" s="17"/>
      <c r="Y81" s="17"/>
      <c r="Z81" s="17"/>
      <c r="AA81" s="17"/>
      <c r="AB81" s="17"/>
    </row>
    <row r="82" spans="1:28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28968654.048353385</v>
      </c>
      <c r="J82" s="5">
        <v>1697045.1583710001</v>
      </c>
      <c r="K82" s="5">
        <v>1229672.0723981999</v>
      </c>
      <c r="L82" s="5">
        <v>0</v>
      </c>
      <c r="M82" s="5">
        <v>0</v>
      </c>
      <c r="N82" s="6">
        <v>17957170.237656824</v>
      </c>
      <c r="O82" s="6">
        <v>0</v>
      </c>
      <c r="P82" s="6">
        <v>0</v>
      </c>
      <c r="Q82" s="6">
        <v>-6436042.4383049496</v>
      </c>
      <c r="R82" s="6">
        <v>0</v>
      </c>
      <c r="S82" s="6">
        <v>0</v>
      </c>
      <c r="T82" s="6">
        <v>0</v>
      </c>
      <c r="U82" s="6">
        <v>889208.11590119242</v>
      </c>
      <c r="V82" s="7">
        <f t="shared" si="1"/>
        <v>44305707.194375657</v>
      </c>
      <c r="W82" s="17"/>
      <c r="X82" s="17"/>
      <c r="Y82" s="17"/>
      <c r="Z82" s="17"/>
      <c r="AA82" s="17"/>
      <c r="AB82" s="17"/>
    </row>
    <row r="83" spans="1:28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23221154.57590957</v>
      </c>
      <c r="J83" s="5">
        <v>1665944.8235293999</v>
      </c>
      <c r="K83" s="5">
        <v>1041903.2488688</v>
      </c>
      <c r="L83" s="5">
        <v>0</v>
      </c>
      <c r="M83" s="5">
        <v>0</v>
      </c>
      <c r="N83" s="6">
        <v>16383248.268703535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712785.58800244227</v>
      </c>
      <c r="V83" s="7">
        <f t="shared" si="1"/>
        <v>43025036.505013749</v>
      </c>
      <c r="W83" s="17"/>
      <c r="X83" s="17"/>
      <c r="Y83" s="17"/>
      <c r="Z83" s="17"/>
      <c r="AA83" s="17"/>
      <c r="AB83" s="17"/>
    </row>
    <row r="84" spans="1:28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17711031.900678754</v>
      </c>
      <c r="J84" s="5">
        <v>996199.52036199998</v>
      </c>
      <c r="K84" s="5">
        <v>505202.54298642999</v>
      </c>
      <c r="L84" s="5">
        <v>0</v>
      </c>
      <c r="M84" s="5">
        <v>0</v>
      </c>
      <c r="N84" s="6">
        <v>7146159.2755622603</v>
      </c>
      <c r="O84" s="6">
        <v>0</v>
      </c>
      <c r="P84" s="6">
        <v>0</v>
      </c>
      <c r="Q84" s="6">
        <v>2767983.5591269471</v>
      </c>
      <c r="R84" s="6">
        <v>0</v>
      </c>
      <c r="S84" s="6">
        <v>0</v>
      </c>
      <c r="T84" s="6">
        <v>0</v>
      </c>
      <c r="U84" s="6">
        <v>543649.46610157238</v>
      </c>
      <c r="V84" s="7">
        <f t="shared" si="1"/>
        <v>29670226.264817964</v>
      </c>
      <c r="W84" s="17"/>
      <c r="X84" s="17"/>
      <c r="Y84" s="17"/>
      <c r="Z84" s="17"/>
      <c r="AA84" s="17"/>
      <c r="AB84" s="17"/>
    </row>
    <row r="85" spans="1:28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35516945.53153307</v>
      </c>
      <c r="J85" s="5">
        <v>2617987.4570136</v>
      </c>
      <c r="K85" s="5">
        <v>1369985.3031674</v>
      </c>
      <c r="L85" s="5">
        <v>0</v>
      </c>
      <c r="M85" s="5">
        <v>0</v>
      </c>
      <c r="N85" s="6">
        <v>22439003.72740332</v>
      </c>
      <c r="O85" s="6">
        <v>0</v>
      </c>
      <c r="P85" s="6">
        <v>0</v>
      </c>
      <c r="Q85" s="6">
        <v>-3251105.8412180063</v>
      </c>
      <c r="R85" s="6">
        <v>0</v>
      </c>
      <c r="S85" s="6">
        <v>0</v>
      </c>
      <c r="T85" s="6">
        <v>0</v>
      </c>
      <c r="U85" s="6">
        <v>1090211.3769574654</v>
      </c>
      <c r="V85" s="7">
        <f t="shared" si="1"/>
        <v>59783027.554856852</v>
      </c>
      <c r="W85" s="17"/>
      <c r="X85" s="17"/>
      <c r="Y85" s="17"/>
      <c r="Z85" s="17"/>
      <c r="AA85" s="17"/>
      <c r="AB85" s="17"/>
    </row>
    <row r="86" spans="1:28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37434742.641796805</v>
      </c>
      <c r="J86" s="5">
        <v>2069982.9864252999</v>
      </c>
      <c r="K86" s="5">
        <v>799891.26696833002</v>
      </c>
      <c r="L86" s="5">
        <v>0</v>
      </c>
      <c r="M86" s="5">
        <v>0</v>
      </c>
      <c r="N86" s="6">
        <v>17500626.866482086</v>
      </c>
      <c r="O86" s="6">
        <v>0</v>
      </c>
      <c r="P86" s="6">
        <v>0</v>
      </c>
      <c r="Q86" s="6">
        <v>-1918828.9347248301</v>
      </c>
      <c r="R86" s="6">
        <v>0</v>
      </c>
      <c r="S86" s="6">
        <v>0</v>
      </c>
      <c r="T86" s="6">
        <v>0</v>
      </c>
      <c r="U86" s="6">
        <v>1149079.1708236183</v>
      </c>
      <c r="V86" s="7">
        <f t="shared" si="1"/>
        <v>57035493.997771315</v>
      </c>
      <c r="W86" s="17"/>
      <c r="X86" s="17"/>
      <c r="Y86" s="17"/>
      <c r="Z86" s="17"/>
      <c r="AA86" s="17"/>
      <c r="AB86" s="17"/>
    </row>
    <row r="87" spans="1:28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38776105.701396182</v>
      </c>
      <c r="J87" s="5">
        <v>2171296.8687783</v>
      </c>
      <c r="K87" s="5">
        <v>1067946.2262442999</v>
      </c>
      <c r="L87" s="5">
        <v>0</v>
      </c>
      <c r="M87" s="5">
        <v>0</v>
      </c>
      <c r="N87" s="6">
        <v>18031318.524651736</v>
      </c>
      <c r="O87" s="6">
        <v>0</v>
      </c>
      <c r="P87" s="6">
        <v>0</v>
      </c>
      <c r="Q87" s="6">
        <v>-3128667.8891177075</v>
      </c>
      <c r="R87" s="6">
        <v>0</v>
      </c>
      <c r="S87" s="6">
        <v>0</v>
      </c>
      <c r="T87" s="6">
        <v>0</v>
      </c>
      <c r="U87" s="6">
        <v>1190253.0174571183</v>
      </c>
      <c r="V87" s="7">
        <f t="shared" si="1"/>
        <v>58108252.449409932</v>
      </c>
      <c r="W87" s="17"/>
      <c r="X87" s="17"/>
      <c r="Y87" s="17"/>
      <c r="Z87" s="17"/>
      <c r="AA87" s="17"/>
      <c r="AB87" s="17"/>
    </row>
    <row r="88" spans="1:28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32311062.449048959</v>
      </c>
      <c r="J88" s="5">
        <v>1917574.5520362</v>
      </c>
      <c r="K88" s="5">
        <v>922246.19004526001</v>
      </c>
      <c r="L88" s="5">
        <v>0</v>
      </c>
      <c r="M88" s="5">
        <v>0</v>
      </c>
      <c r="N88" s="6">
        <v>16492758.820612341</v>
      </c>
      <c r="O88" s="6">
        <v>0</v>
      </c>
      <c r="P88" s="6">
        <v>0</v>
      </c>
      <c r="Q88" s="6">
        <v>-3386010.1119636935</v>
      </c>
      <c r="R88" s="6">
        <v>0</v>
      </c>
      <c r="S88" s="6">
        <v>0</v>
      </c>
      <c r="T88" s="6">
        <v>0</v>
      </c>
      <c r="U88" s="6">
        <v>991805.10475659161</v>
      </c>
      <c r="V88" s="7">
        <f t="shared" si="1"/>
        <v>49249437.00453566</v>
      </c>
      <c r="W88" s="17"/>
      <c r="X88" s="17"/>
      <c r="Y88" s="17"/>
      <c r="Z88" s="17"/>
      <c r="AA88" s="17"/>
      <c r="AB88" s="17"/>
    </row>
    <row r="89" spans="1:28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24289506.396081857</v>
      </c>
      <c r="J89" s="5">
        <v>1563542.4886878</v>
      </c>
      <c r="K89" s="5">
        <v>795849.82805429003</v>
      </c>
      <c r="L89" s="5">
        <v>0</v>
      </c>
      <c r="M89" s="5">
        <v>0</v>
      </c>
      <c r="N89" s="6">
        <v>12353321.016355852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774642.05999999994</v>
      </c>
      <c r="V89" s="7">
        <f t="shared" si="1"/>
        <v>39776861.789179802</v>
      </c>
      <c r="W89" s="17"/>
      <c r="X89" s="17"/>
      <c r="Y89" s="17"/>
      <c r="Z89" s="17"/>
      <c r="AA89" s="17"/>
      <c r="AB89" s="17"/>
    </row>
    <row r="90" spans="1:28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7001764.898047111</v>
      </c>
      <c r="J90" s="5">
        <v>266771.20361991</v>
      </c>
      <c r="K90" s="5">
        <v>71003.438914027996</v>
      </c>
      <c r="L90" s="5">
        <v>0</v>
      </c>
      <c r="M90" s="5">
        <v>0</v>
      </c>
      <c r="N90" s="6">
        <v>4587533.9950956199</v>
      </c>
      <c r="O90" s="6">
        <v>0</v>
      </c>
      <c r="P90" s="6">
        <v>0</v>
      </c>
      <c r="Q90" s="6">
        <v>9024090.6676703561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21192973.732776161</v>
      </c>
      <c r="W90" s="17"/>
      <c r="X90" s="17"/>
      <c r="Y90" s="17"/>
      <c r="Z90" s="17"/>
      <c r="AA90" s="17"/>
      <c r="AB90" s="17"/>
    </row>
    <row r="91" spans="1:28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13733959.720843781</v>
      </c>
      <c r="J91" s="5">
        <v>899769.04072398006</v>
      </c>
      <c r="K91" s="5">
        <v>105447.40271492999</v>
      </c>
      <c r="L91" s="5">
        <v>0</v>
      </c>
      <c r="M91" s="5">
        <v>0</v>
      </c>
      <c r="N91" s="6">
        <v>8823367.2570151575</v>
      </c>
      <c r="O91" s="6">
        <v>0</v>
      </c>
      <c r="P91" s="6">
        <v>0</v>
      </c>
      <c r="Q91" s="6">
        <v>488702.69585485011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24525555.435682114</v>
      </c>
      <c r="W91" s="17"/>
      <c r="X91" s="17"/>
      <c r="Y91" s="17"/>
      <c r="Z91" s="17"/>
      <c r="AA91" s="17"/>
      <c r="AB91" s="17"/>
    </row>
    <row r="92" spans="1:28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7903252.3438822813</v>
      </c>
      <c r="J92" s="5">
        <v>218486.97737556999</v>
      </c>
      <c r="K92" s="5">
        <v>68910.488687782999</v>
      </c>
      <c r="L92" s="5">
        <v>0</v>
      </c>
      <c r="M92" s="5">
        <v>0</v>
      </c>
      <c r="N92" s="6">
        <v>4232456.4090397973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12696049.078116119</v>
      </c>
      <c r="W92" s="17"/>
      <c r="X92" s="17"/>
      <c r="Y92" s="17"/>
      <c r="Z92" s="17"/>
      <c r="AA92" s="17"/>
      <c r="AB92" s="17"/>
    </row>
    <row r="93" spans="1:28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12797155.122377109</v>
      </c>
      <c r="J93" s="5">
        <v>343033.95475113002</v>
      </c>
      <c r="K93" s="5">
        <v>65872.542986425993</v>
      </c>
      <c r="L93" s="5">
        <v>0</v>
      </c>
      <c r="M93" s="5">
        <v>0</v>
      </c>
      <c r="N93" s="6">
        <v>4441441.3982491056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18089459.311274536</v>
      </c>
      <c r="W93" s="17"/>
      <c r="X93" s="17"/>
      <c r="Y93" s="17"/>
      <c r="Z93" s="17"/>
      <c r="AA93" s="17"/>
      <c r="AB93" s="17"/>
    </row>
    <row r="94" spans="1:28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16148168.837927843</v>
      </c>
      <c r="J94" s="5">
        <v>1565848.3076923001</v>
      </c>
      <c r="K94" s="5">
        <v>762853.66515837004</v>
      </c>
      <c r="L94" s="5">
        <v>0</v>
      </c>
      <c r="M94" s="5">
        <v>0</v>
      </c>
      <c r="N94" s="6">
        <v>13420638.708984485</v>
      </c>
      <c r="O94" s="6">
        <v>0</v>
      </c>
      <c r="P94" s="6">
        <v>0</v>
      </c>
      <c r="Q94" s="6">
        <v>-151375.71522294552</v>
      </c>
      <c r="R94" s="6">
        <v>0</v>
      </c>
      <c r="S94" s="6">
        <v>0</v>
      </c>
      <c r="T94" s="6">
        <v>0</v>
      </c>
      <c r="U94" s="6">
        <v>457835.76</v>
      </c>
      <c r="V94" s="7">
        <f t="shared" si="1"/>
        <v>32203969.564540047</v>
      </c>
      <c r="W94" s="17"/>
      <c r="X94" s="17"/>
      <c r="Y94" s="17"/>
      <c r="Z94" s="17"/>
      <c r="AA94" s="17"/>
      <c r="AB94" s="17"/>
    </row>
    <row r="95" spans="1:28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113348433.30062488</v>
      </c>
      <c r="J95" s="5">
        <v>7657359.4208145002</v>
      </c>
      <c r="K95" s="5">
        <v>2779655.719457</v>
      </c>
      <c r="L95" s="5">
        <v>0</v>
      </c>
      <c r="M95" s="5">
        <v>0</v>
      </c>
      <c r="N95" s="6">
        <v>59648916.645246819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3407715.9</v>
      </c>
      <c r="V95" s="7">
        <f t="shared" si="1"/>
        <v>186842080.9861432</v>
      </c>
      <c r="W95" s="17"/>
      <c r="X95" s="17"/>
      <c r="Y95" s="17"/>
      <c r="Z95" s="17"/>
      <c r="AA95" s="17"/>
      <c r="AB95" s="17"/>
    </row>
    <row r="96" spans="1:28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108047598.11274572</v>
      </c>
      <c r="J96" s="5">
        <v>7162489.1312217005</v>
      </c>
      <c r="K96" s="5">
        <v>2614842.7420815001</v>
      </c>
      <c r="L96" s="5">
        <v>0</v>
      </c>
      <c r="M96" s="5">
        <v>0</v>
      </c>
      <c r="N96" s="6">
        <v>61935800.404041104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2905610.22</v>
      </c>
      <c r="V96" s="7">
        <f t="shared" si="1"/>
        <v>182666340.61009002</v>
      </c>
      <c r="W96" s="17"/>
      <c r="X96" s="17"/>
      <c r="Y96" s="17"/>
      <c r="Z96" s="17"/>
      <c r="AA96" s="17"/>
      <c r="AB96" s="17"/>
    </row>
    <row r="97" spans="1:28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78439733.762286052</v>
      </c>
      <c r="J97" s="5">
        <v>4916764.2714932002</v>
      </c>
      <c r="K97" s="5">
        <v>1739793.1131221999</v>
      </c>
      <c r="L97" s="5">
        <v>0</v>
      </c>
      <c r="M97" s="5">
        <v>0</v>
      </c>
      <c r="N97" s="6">
        <v>56176539.419992514</v>
      </c>
      <c r="O97" s="6">
        <v>0</v>
      </c>
      <c r="P97" s="6">
        <v>0</v>
      </c>
      <c r="Q97" s="6">
        <v>-6093576.9770190092</v>
      </c>
      <c r="R97" s="6">
        <v>0</v>
      </c>
      <c r="S97" s="6">
        <v>0</v>
      </c>
      <c r="T97" s="6">
        <v>0</v>
      </c>
      <c r="U97" s="6">
        <v>1781338.68</v>
      </c>
      <c r="V97" s="7">
        <f t="shared" si="1"/>
        <v>136960592.26987496</v>
      </c>
      <c r="W97" s="17"/>
      <c r="X97" s="17"/>
      <c r="Y97" s="17"/>
      <c r="Z97" s="17"/>
      <c r="AA97" s="17"/>
      <c r="AB97" s="17"/>
    </row>
    <row r="98" spans="1:28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299603568.67873883</v>
      </c>
      <c r="J98" s="5">
        <v>25962591.719457</v>
      </c>
      <c r="K98" s="5">
        <v>6505076.4705881998</v>
      </c>
      <c r="L98" s="5">
        <v>0</v>
      </c>
      <c r="M98" s="5">
        <v>0</v>
      </c>
      <c r="N98" s="6">
        <v>182466047.60882565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8214239.1600000001</v>
      </c>
      <c r="V98" s="7">
        <f t="shared" si="1"/>
        <v>522751523.63760978</v>
      </c>
      <c r="W98" s="17"/>
      <c r="X98" s="17"/>
      <c r="Y98" s="17"/>
      <c r="Z98" s="17"/>
      <c r="AA98" s="17"/>
      <c r="AB98" s="17"/>
    </row>
    <row r="99" spans="1:28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17735507.878667861</v>
      </c>
      <c r="J99" s="5">
        <v>1287279.7285068</v>
      </c>
      <c r="K99" s="5">
        <v>666171.29411765002</v>
      </c>
      <c r="L99" s="5">
        <v>0</v>
      </c>
      <c r="M99" s="5">
        <v>0</v>
      </c>
      <c r="N99" s="6">
        <v>11465813.878975514</v>
      </c>
      <c r="O99" s="6">
        <v>0</v>
      </c>
      <c r="P99" s="6">
        <v>0</v>
      </c>
      <c r="Q99" s="6">
        <v>-4548625.6429755231</v>
      </c>
      <c r="R99" s="6">
        <v>0</v>
      </c>
      <c r="S99" s="6">
        <v>0</v>
      </c>
      <c r="T99" s="6">
        <v>0</v>
      </c>
      <c r="U99" s="6">
        <v>398074.68</v>
      </c>
      <c r="V99" s="7">
        <f t="shared" si="1"/>
        <v>27004221.817292299</v>
      </c>
      <c r="W99" s="17"/>
      <c r="X99" s="17"/>
      <c r="Y99" s="17"/>
      <c r="Z99" s="17"/>
      <c r="AA99" s="17"/>
      <c r="AB99" s="17"/>
    </row>
    <row r="100" spans="1:28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55247414.645107582</v>
      </c>
      <c r="J100" s="5">
        <v>2120010.6877827998</v>
      </c>
      <c r="K100" s="5">
        <v>1015741.5022624</v>
      </c>
      <c r="L100" s="5">
        <v>0</v>
      </c>
      <c r="M100" s="5">
        <v>0</v>
      </c>
      <c r="N100" s="6">
        <v>20887035.338379197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1485180</v>
      </c>
      <c r="V100" s="7">
        <f t="shared" si="1"/>
        <v>80755382.173531979</v>
      </c>
      <c r="W100" s="17"/>
      <c r="X100" s="17"/>
      <c r="Y100" s="17"/>
      <c r="Z100" s="17"/>
      <c r="AA100" s="17"/>
      <c r="AB100" s="17"/>
    </row>
    <row r="101" spans="1:28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49537169.232778296</v>
      </c>
      <c r="J101" s="5">
        <v>3737557.7013575002</v>
      </c>
      <c r="K101" s="5">
        <v>1586591.8461537999</v>
      </c>
      <c r="L101" s="5">
        <v>0</v>
      </c>
      <c r="M101" s="5">
        <v>0</v>
      </c>
      <c r="N101" s="6">
        <v>58653622.234758176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2244098.52</v>
      </c>
      <c r="V101" s="7">
        <f t="shared" si="1"/>
        <v>115759039.53504777</v>
      </c>
      <c r="W101" s="17"/>
      <c r="X101" s="17"/>
      <c r="Y101" s="17"/>
      <c r="Z101" s="17"/>
      <c r="AA101" s="17"/>
      <c r="AB101" s="17"/>
    </row>
    <row r="102" spans="1:28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23065811.109032877</v>
      </c>
      <c r="J102" s="5">
        <v>2707867.0135746999</v>
      </c>
      <c r="K102" s="5">
        <v>771500.52488687995</v>
      </c>
      <c r="L102" s="5">
        <v>0</v>
      </c>
      <c r="M102" s="5">
        <v>0</v>
      </c>
      <c r="N102" s="6">
        <v>29376945.113046188</v>
      </c>
      <c r="O102" s="6">
        <v>0</v>
      </c>
      <c r="P102" s="6">
        <v>0</v>
      </c>
      <c r="Q102" s="6">
        <v>-12262347.160946999</v>
      </c>
      <c r="R102" s="6">
        <v>0</v>
      </c>
      <c r="S102" s="6">
        <v>0</v>
      </c>
      <c r="T102" s="6">
        <v>0</v>
      </c>
      <c r="U102" s="6">
        <v>646346.31366073294</v>
      </c>
      <c r="V102" s="7">
        <f t="shared" si="1"/>
        <v>44306122.913254388</v>
      </c>
      <c r="W102" s="17"/>
      <c r="X102" s="17"/>
      <c r="Y102" s="17"/>
      <c r="Z102" s="17"/>
      <c r="AA102" s="17"/>
      <c r="AB102" s="17"/>
    </row>
    <row r="103" spans="1:28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60774550.052856028</v>
      </c>
      <c r="J103" s="5">
        <v>4222259.1131221997</v>
      </c>
      <c r="K103" s="5">
        <v>2059157.4841628999</v>
      </c>
      <c r="L103" s="5">
        <v>0</v>
      </c>
      <c r="M103" s="5">
        <v>0</v>
      </c>
      <c r="N103" s="6">
        <v>65998213.256248713</v>
      </c>
      <c r="O103" s="6">
        <v>0</v>
      </c>
      <c r="P103" s="6">
        <v>0</v>
      </c>
      <c r="Q103" s="6">
        <v>22615613.838830262</v>
      </c>
      <c r="R103" s="6">
        <v>0</v>
      </c>
      <c r="S103" s="6">
        <v>0</v>
      </c>
      <c r="T103" s="6">
        <v>0</v>
      </c>
      <c r="U103" s="6">
        <v>3118946.58</v>
      </c>
      <c r="V103" s="7">
        <f t="shared" si="1"/>
        <v>158788740.32522011</v>
      </c>
      <c r="W103" s="17"/>
      <c r="X103" s="17"/>
      <c r="Y103" s="17"/>
      <c r="Z103" s="17"/>
      <c r="AA103" s="17"/>
      <c r="AB103" s="17"/>
    </row>
    <row r="104" spans="1:28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34712732.917336747</v>
      </c>
      <c r="J104" s="5">
        <v>2277930.3710407</v>
      </c>
      <c r="K104" s="5">
        <v>649389.76470587996</v>
      </c>
      <c r="L104" s="5">
        <v>0</v>
      </c>
      <c r="M104" s="5">
        <v>0</v>
      </c>
      <c r="N104" s="6">
        <v>27865765.443709798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1103581.4400000002</v>
      </c>
      <c r="V104" s="7">
        <f t="shared" si="1"/>
        <v>66609399.936793126</v>
      </c>
      <c r="W104" s="17"/>
      <c r="X104" s="17"/>
      <c r="Y104" s="17"/>
      <c r="Z104" s="17"/>
      <c r="AA104" s="17"/>
      <c r="AB104" s="17"/>
    </row>
    <row r="105" spans="1:28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7278659.737454433</v>
      </c>
      <c r="J105" s="5">
        <v>1105478.8959276001</v>
      </c>
      <c r="K105" s="5">
        <v>347813.43891402998</v>
      </c>
      <c r="L105" s="5">
        <v>0</v>
      </c>
      <c r="M105" s="5">
        <v>0</v>
      </c>
      <c r="N105" s="6">
        <v>9509562.131948581</v>
      </c>
      <c r="O105" s="6">
        <v>0</v>
      </c>
      <c r="P105" s="6">
        <v>0</v>
      </c>
      <c r="Q105" s="6">
        <v>-8327348.6002765261</v>
      </c>
      <c r="R105" s="6">
        <v>0</v>
      </c>
      <c r="S105" s="6">
        <v>0</v>
      </c>
      <c r="T105" s="6">
        <v>0</v>
      </c>
      <c r="U105" s="6">
        <v>181392.12</v>
      </c>
      <c r="V105" s="7">
        <f t="shared" si="1"/>
        <v>10095557.723968117</v>
      </c>
      <c r="W105" s="17"/>
      <c r="X105" s="17"/>
      <c r="Y105" s="17"/>
      <c r="Z105" s="17"/>
      <c r="AA105" s="17"/>
      <c r="AB105" s="17"/>
    </row>
    <row r="106" spans="1:28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5564816.7166594919</v>
      </c>
      <c r="J106" s="5">
        <v>510580.3800905</v>
      </c>
      <c r="K106" s="5">
        <v>135177.44796379999</v>
      </c>
      <c r="L106" s="5">
        <v>0</v>
      </c>
      <c r="M106" s="5">
        <v>0</v>
      </c>
      <c r="N106" s="6">
        <v>4785830.119157535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155936.36633926706</v>
      </c>
      <c r="V106" s="7">
        <f t="shared" si="1"/>
        <v>11152341.030210594</v>
      </c>
      <c r="W106" s="17"/>
      <c r="X106" s="17"/>
      <c r="Y106" s="17"/>
      <c r="Z106" s="17"/>
      <c r="AA106" s="17"/>
      <c r="AB106" s="17"/>
    </row>
    <row r="107" spans="1:28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8049793.369839224</v>
      </c>
      <c r="J107" s="5">
        <v>989013.08597284998</v>
      </c>
      <c r="K107" s="5">
        <v>269201.70135747001</v>
      </c>
      <c r="L107" s="5">
        <v>0</v>
      </c>
      <c r="M107" s="5">
        <v>0</v>
      </c>
      <c r="N107" s="6">
        <v>8916357.854124276</v>
      </c>
      <c r="O107" s="6">
        <v>0</v>
      </c>
      <c r="P107" s="6">
        <v>0</v>
      </c>
      <c r="Q107" s="6">
        <v>-577848.32958982082</v>
      </c>
      <c r="R107" s="6">
        <v>0</v>
      </c>
      <c r="S107" s="6">
        <v>0</v>
      </c>
      <c r="T107" s="6">
        <v>0</v>
      </c>
      <c r="U107" s="6">
        <v>294504.12</v>
      </c>
      <c r="V107" s="7">
        <f t="shared" si="1"/>
        <v>17941021.801704001</v>
      </c>
      <c r="W107" s="17"/>
      <c r="X107" s="17"/>
      <c r="Y107" s="17"/>
      <c r="Z107" s="17"/>
      <c r="AA107" s="17"/>
      <c r="AB107" s="17"/>
    </row>
    <row r="108" spans="1:28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58543992.900214121</v>
      </c>
      <c r="J108" s="5">
        <v>2972043.2126696999</v>
      </c>
      <c r="K108" s="5">
        <v>1075357.5113122</v>
      </c>
      <c r="L108" s="5">
        <v>0</v>
      </c>
      <c r="M108" s="5">
        <v>0</v>
      </c>
      <c r="N108" s="6">
        <v>33957157.042558685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1831551.7916592821</v>
      </c>
      <c r="V108" s="7">
        <f t="shared" si="1"/>
        <v>98380102.458413988</v>
      </c>
      <c r="W108" s="17"/>
      <c r="X108" s="17"/>
      <c r="Y108" s="17"/>
      <c r="Z108" s="17"/>
      <c r="AA108" s="17"/>
      <c r="AB108" s="17"/>
    </row>
    <row r="109" spans="1:28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42985101.738657013</v>
      </c>
      <c r="J109" s="5">
        <v>2238595.5656107999</v>
      </c>
      <c r="K109" s="5">
        <v>847057.78280543</v>
      </c>
      <c r="L109" s="5">
        <v>0</v>
      </c>
      <c r="M109" s="5">
        <v>0</v>
      </c>
      <c r="N109" s="6">
        <v>24431500.741513811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1344791.0913470648</v>
      </c>
      <c r="V109" s="7">
        <f t="shared" si="1"/>
        <v>71847046.919934124</v>
      </c>
      <c r="W109" s="17"/>
      <c r="X109" s="17"/>
      <c r="Y109" s="17"/>
      <c r="Z109" s="17"/>
      <c r="AA109" s="17"/>
      <c r="AB109" s="17"/>
    </row>
    <row r="110" spans="1:28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12348702.884261664</v>
      </c>
      <c r="J110" s="5">
        <v>1095939.2579185001</v>
      </c>
      <c r="K110" s="5">
        <v>407532.06334842002</v>
      </c>
      <c r="L110" s="5">
        <v>0</v>
      </c>
      <c r="M110" s="5">
        <v>0</v>
      </c>
      <c r="N110" s="6">
        <v>9614191.0052010864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386329.79699365312</v>
      </c>
      <c r="V110" s="7">
        <f t="shared" si="1"/>
        <v>23852695.007723324</v>
      </c>
      <c r="W110" s="17"/>
      <c r="X110" s="17"/>
      <c r="Y110" s="17"/>
      <c r="Z110" s="17"/>
      <c r="AA110" s="17"/>
      <c r="AB110" s="17"/>
    </row>
    <row r="111" spans="1:28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50155223.299802229</v>
      </c>
      <c r="J111" s="5">
        <v>2602498.959276</v>
      </c>
      <c r="K111" s="5">
        <v>1246702.7692308</v>
      </c>
      <c r="L111" s="5">
        <v>0</v>
      </c>
      <c r="M111" s="5">
        <v>0</v>
      </c>
      <c r="N111" s="6">
        <v>24292497.801351968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2295093.7137580463</v>
      </c>
      <c r="V111" s="7">
        <f t="shared" si="1"/>
        <v>80592016.543419048</v>
      </c>
      <c r="W111" s="17"/>
      <c r="X111" s="17"/>
      <c r="Y111" s="17"/>
      <c r="Z111" s="17"/>
      <c r="AA111" s="17"/>
      <c r="AB111" s="17"/>
    </row>
    <row r="112" spans="1:28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3687584.0785456449</v>
      </c>
      <c r="J112" s="5">
        <v>838081.93665158004</v>
      </c>
      <c r="K112" s="5">
        <v>362641.69230768998</v>
      </c>
      <c r="L112" s="5">
        <v>0</v>
      </c>
      <c r="M112" s="5">
        <v>0</v>
      </c>
      <c r="N112" s="6">
        <v>6677775.4791949205</v>
      </c>
      <c r="O112" s="6">
        <v>0</v>
      </c>
      <c r="P112" s="6">
        <v>0</v>
      </c>
      <c r="Q112" s="6">
        <v>11552996.337984968</v>
      </c>
      <c r="R112" s="6">
        <v>0</v>
      </c>
      <c r="S112" s="6">
        <v>0</v>
      </c>
      <c r="T112" s="6">
        <v>0</v>
      </c>
      <c r="U112" s="6">
        <v>168743.16333983385</v>
      </c>
      <c r="V112" s="7">
        <f t="shared" si="1"/>
        <v>23287822.688024636</v>
      </c>
      <c r="W112" s="17"/>
      <c r="X112" s="17"/>
      <c r="Y112" s="17"/>
      <c r="Z112" s="17"/>
      <c r="AA112" s="17"/>
      <c r="AB112" s="17"/>
    </row>
    <row r="113" spans="1:28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12646729.982268374</v>
      </c>
      <c r="J113" s="5">
        <v>1347958.5158371001</v>
      </c>
      <c r="K113" s="5">
        <v>596696.09954751004</v>
      </c>
      <c r="L113" s="5">
        <v>0</v>
      </c>
      <c r="M113" s="5">
        <v>0</v>
      </c>
      <c r="N113" s="6">
        <v>14934799.237077929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578712.01785705169</v>
      </c>
      <c r="V113" s="7">
        <f t="shared" si="1"/>
        <v>30104895.852587964</v>
      </c>
      <c r="W113" s="17"/>
      <c r="X113" s="17"/>
      <c r="Y113" s="17"/>
      <c r="Z113" s="17"/>
      <c r="AA113" s="17"/>
      <c r="AB113" s="17"/>
    </row>
    <row r="114" spans="1:28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8214085.359165648</v>
      </c>
      <c r="J114" s="5">
        <v>425352.18099546997</v>
      </c>
      <c r="K114" s="5">
        <v>212318.31674208</v>
      </c>
      <c r="L114" s="5">
        <v>0</v>
      </c>
      <c r="M114" s="5">
        <v>0</v>
      </c>
      <c r="N114" s="6">
        <v>3955105.0825015921</v>
      </c>
      <c r="O114" s="6">
        <v>0</v>
      </c>
      <c r="P114" s="6">
        <v>0</v>
      </c>
      <c r="Q114" s="6">
        <v>8896267.9048517942</v>
      </c>
      <c r="R114" s="6">
        <v>0</v>
      </c>
      <c r="S114" s="6">
        <v>0</v>
      </c>
      <c r="T114" s="6">
        <v>0</v>
      </c>
      <c r="U114" s="6">
        <v>375875.02221662767</v>
      </c>
      <c r="V114" s="7">
        <f t="shared" si="1"/>
        <v>22079003.866473213</v>
      </c>
      <c r="W114" s="17"/>
      <c r="X114" s="17"/>
      <c r="Y114" s="17"/>
      <c r="Z114" s="17"/>
      <c r="AA114" s="17"/>
      <c r="AB114" s="17"/>
    </row>
    <row r="115" spans="1:28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10955535.669526184</v>
      </c>
      <c r="J115" s="5">
        <v>526806.82352940994</v>
      </c>
      <c r="K115" s="5">
        <v>305179.33031673997</v>
      </c>
      <c r="L115" s="5">
        <v>0</v>
      </c>
      <c r="M115" s="5">
        <v>0</v>
      </c>
      <c r="N115" s="6">
        <v>6222835.7199366326</v>
      </c>
      <c r="O115" s="6">
        <v>0</v>
      </c>
      <c r="P115" s="6">
        <v>0</v>
      </c>
      <c r="Q115" s="6">
        <v>-666356.75917662808</v>
      </c>
      <c r="R115" s="6">
        <v>0</v>
      </c>
      <c r="S115" s="6">
        <v>0</v>
      </c>
      <c r="T115" s="6">
        <v>0</v>
      </c>
      <c r="U115" s="6">
        <v>501323.27984432958</v>
      </c>
      <c r="V115" s="7">
        <f t="shared" si="1"/>
        <v>17845324.063976668</v>
      </c>
      <c r="W115" s="17"/>
      <c r="X115" s="17"/>
      <c r="Y115" s="17"/>
      <c r="Z115" s="17"/>
      <c r="AA115" s="17"/>
      <c r="AB115" s="17"/>
    </row>
    <row r="116" spans="1:28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17236496.516096119</v>
      </c>
      <c r="J116" s="5">
        <v>694071.03167420998</v>
      </c>
      <c r="K116" s="5">
        <v>477188.21719457</v>
      </c>
      <c r="L116" s="5">
        <v>0</v>
      </c>
      <c r="M116" s="5">
        <v>0</v>
      </c>
      <c r="N116" s="6">
        <v>12470009.123153528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788738.88298411109</v>
      </c>
      <c r="V116" s="7">
        <f t="shared" si="1"/>
        <v>31666503.771102533</v>
      </c>
      <c r="W116" s="17"/>
      <c r="X116" s="17"/>
      <c r="Y116" s="17"/>
      <c r="Z116" s="17"/>
      <c r="AA116" s="17"/>
      <c r="AB116" s="17"/>
    </row>
    <row r="117" spans="1:28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73864636.438590795</v>
      </c>
      <c r="J117" s="5">
        <v>3776496.8687783</v>
      </c>
      <c r="K117" s="5">
        <v>841590.88687783002</v>
      </c>
      <c r="L117" s="5">
        <v>0</v>
      </c>
      <c r="M117" s="5">
        <v>0</v>
      </c>
      <c r="N117" s="6">
        <v>46916202.624213517</v>
      </c>
      <c r="O117" s="6">
        <v>0</v>
      </c>
      <c r="P117" s="6">
        <v>0</v>
      </c>
      <c r="Q117" s="6">
        <v>0</v>
      </c>
      <c r="R117" s="6">
        <v>5822672.5772603247</v>
      </c>
      <c r="S117" s="6">
        <v>0</v>
      </c>
      <c r="T117" s="6">
        <v>0</v>
      </c>
      <c r="U117" s="6">
        <v>2682786.0600000005</v>
      </c>
      <c r="V117" s="7">
        <f t="shared" si="1"/>
        <v>133904385.45572078</v>
      </c>
      <c r="W117" s="17"/>
      <c r="X117" s="17"/>
      <c r="Y117" s="17"/>
      <c r="Z117" s="17"/>
      <c r="AA117" s="17"/>
      <c r="AB117" s="17"/>
    </row>
    <row r="118" spans="1:28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21709584.789738391</v>
      </c>
      <c r="J118" s="5">
        <v>1014675.3393665</v>
      </c>
      <c r="K118" s="5">
        <v>591026.79638008995</v>
      </c>
      <c r="L118" s="5">
        <v>0</v>
      </c>
      <c r="M118" s="5">
        <v>0</v>
      </c>
      <c r="N118" s="6">
        <v>10252776.460749229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598760.9126893892</v>
      </c>
      <c r="V118" s="7">
        <f t="shared" si="1"/>
        <v>34166824.298923597</v>
      </c>
      <c r="W118" s="17"/>
      <c r="X118" s="17"/>
      <c r="Y118" s="17"/>
      <c r="Z118" s="17"/>
      <c r="AA118" s="17"/>
      <c r="AB118" s="17"/>
    </row>
    <row r="119" spans="1:28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8956137.3868223876</v>
      </c>
      <c r="J119" s="5">
        <v>419756.61538461002</v>
      </c>
      <c r="K119" s="5">
        <v>313613.40271493001</v>
      </c>
      <c r="L119" s="5">
        <v>0</v>
      </c>
      <c r="M119" s="5">
        <v>0</v>
      </c>
      <c r="N119" s="6">
        <v>3788914.1692606229</v>
      </c>
      <c r="O119" s="6">
        <v>0</v>
      </c>
      <c r="P119" s="6">
        <v>0</v>
      </c>
      <c r="Q119" s="6">
        <v>558976.53561476246</v>
      </c>
      <c r="R119" s="6">
        <v>0</v>
      </c>
      <c r="S119" s="6">
        <v>0</v>
      </c>
      <c r="T119" s="6">
        <v>0</v>
      </c>
      <c r="U119" s="6">
        <v>247014.62731061081</v>
      </c>
      <c r="V119" s="7">
        <f t="shared" si="1"/>
        <v>14284412.737107925</v>
      </c>
      <c r="W119" s="17"/>
      <c r="X119" s="17"/>
      <c r="Y119" s="17"/>
      <c r="Z119" s="17"/>
      <c r="AA119" s="17"/>
      <c r="AB119" s="17"/>
    </row>
    <row r="120" spans="1:28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88115029.695632517</v>
      </c>
      <c r="J120" s="5">
        <v>6880446.8416290004</v>
      </c>
      <c r="K120" s="5">
        <v>2863784.7149320999</v>
      </c>
      <c r="L120" s="5">
        <v>0</v>
      </c>
      <c r="M120" s="5">
        <v>0</v>
      </c>
      <c r="N120" s="6">
        <v>70791621.233088061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3097939.86</v>
      </c>
      <c r="V120" s="7">
        <f t="shared" si="1"/>
        <v>171748822.34528169</v>
      </c>
      <c r="W120" s="17"/>
      <c r="X120" s="17"/>
      <c r="Y120" s="17"/>
      <c r="Z120" s="17"/>
      <c r="AA120" s="17"/>
      <c r="AB120" s="17"/>
    </row>
    <row r="121" spans="1:28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127566937.48480131</v>
      </c>
      <c r="J121" s="5">
        <v>8983081.3122172002</v>
      </c>
      <c r="K121" s="5">
        <v>4029330.1538462001</v>
      </c>
      <c r="L121" s="5">
        <v>0</v>
      </c>
      <c r="M121" s="5">
        <v>0</v>
      </c>
      <c r="N121" s="6">
        <v>98656454.349191383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3823231.0400936175</v>
      </c>
      <c r="V121" s="7">
        <f t="shared" si="1"/>
        <v>243059034.34014973</v>
      </c>
      <c r="W121" s="17"/>
      <c r="X121" s="17"/>
      <c r="Y121" s="17"/>
      <c r="Z121" s="17"/>
      <c r="AA121" s="17"/>
      <c r="AB121" s="17"/>
    </row>
    <row r="122" spans="1:28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53498978.119047865</v>
      </c>
      <c r="J122" s="5">
        <v>3393716.8144796998</v>
      </c>
      <c r="K122" s="5">
        <v>1884015.4298642999</v>
      </c>
      <c r="L122" s="5">
        <v>0</v>
      </c>
      <c r="M122" s="5">
        <v>0</v>
      </c>
      <c r="N122" s="6">
        <v>38301006.894291662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1603385.3112010504</v>
      </c>
      <c r="V122" s="7">
        <f t="shared" si="1"/>
        <v>98681102.568884581</v>
      </c>
      <c r="W122" s="17"/>
      <c r="X122" s="17"/>
      <c r="Y122" s="17"/>
      <c r="Z122" s="17"/>
      <c r="AA122" s="17"/>
      <c r="AB122" s="17"/>
    </row>
    <row r="123" spans="1:28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33964129.354330629</v>
      </c>
      <c r="J123" s="5">
        <v>2712284.2352940999</v>
      </c>
      <c r="K123" s="5">
        <v>1301434.1176471</v>
      </c>
      <c r="L123" s="5">
        <v>0</v>
      </c>
      <c r="M123" s="5">
        <v>0</v>
      </c>
      <c r="N123" s="6">
        <v>26269754.909274802</v>
      </c>
      <c r="O123" s="6">
        <v>0</v>
      </c>
      <c r="P123" s="6">
        <v>0</v>
      </c>
      <c r="Q123" s="6">
        <v>-16171117.428076042</v>
      </c>
      <c r="R123" s="6">
        <v>0</v>
      </c>
      <c r="S123" s="6">
        <v>0</v>
      </c>
      <c r="T123" s="6">
        <v>0</v>
      </c>
      <c r="U123" s="6">
        <v>1017918.2487053329</v>
      </c>
      <c r="V123" s="7">
        <f t="shared" si="1"/>
        <v>49094403.437175922</v>
      </c>
      <c r="W123" s="17"/>
      <c r="X123" s="17"/>
      <c r="Y123" s="17"/>
      <c r="Z123" s="17"/>
      <c r="AA123" s="17"/>
      <c r="AB123" s="17"/>
    </row>
    <row r="124" spans="1:28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158161921.40222144</v>
      </c>
      <c r="J124" s="5">
        <v>13541088.298642</v>
      </c>
      <c r="K124" s="5">
        <v>4487443.520362</v>
      </c>
      <c r="L124" s="5">
        <v>0</v>
      </c>
      <c r="M124" s="5">
        <v>0</v>
      </c>
      <c r="N124" s="6">
        <v>139067139.38187557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5415371.46</v>
      </c>
      <c r="V124" s="7">
        <f t="shared" si="1"/>
        <v>320672964.06310099</v>
      </c>
      <c r="W124" s="17"/>
      <c r="X124" s="17"/>
      <c r="Y124" s="17"/>
      <c r="Z124" s="17"/>
      <c r="AA124" s="17"/>
      <c r="AB124" s="17"/>
    </row>
    <row r="125" spans="1:28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160310711.55764839</v>
      </c>
      <c r="J125" s="5">
        <v>10740576</v>
      </c>
      <c r="K125" s="5">
        <v>5708851.9276018003</v>
      </c>
      <c r="L125" s="5">
        <v>0</v>
      </c>
      <c r="M125" s="5">
        <v>0</v>
      </c>
      <c r="N125" s="6">
        <v>134295623.58568087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5042816.4774336806</v>
      </c>
      <c r="V125" s="7">
        <f t="shared" si="1"/>
        <v>316098579.54836476</v>
      </c>
      <c r="W125" s="17"/>
      <c r="X125" s="17"/>
      <c r="Y125" s="17"/>
      <c r="Z125" s="17"/>
      <c r="AA125" s="17"/>
      <c r="AB125" s="17"/>
    </row>
    <row r="126" spans="1:28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153298973.76158175</v>
      </c>
      <c r="J126" s="5">
        <v>7226528.0452488996</v>
      </c>
      <c r="K126" s="5">
        <v>3366131.4027149002</v>
      </c>
      <c r="L126" s="5">
        <v>0</v>
      </c>
      <c r="M126" s="5">
        <v>0</v>
      </c>
      <c r="N126" s="6">
        <v>79257319.65585275</v>
      </c>
      <c r="O126" s="6">
        <v>0</v>
      </c>
      <c r="P126" s="6">
        <v>0</v>
      </c>
      <c r="Q126" s="6">
        <v>-6464567.0713719372</v>
      </c>
      <c r="R126" s="6">
        <v>0</v>
      </c>
      <c r="S126" s="6">
        <v>0</v>
      </c>
      <c r="T126" s="6">
        <v>0</v>
      </c>
      <c r="U126" s="6">
        <v>4822251.6346362969</v>
      </c>
      <c r="V126" s="7">
        <f t="shared" si="1"/>
        <v>241506637.42866263</v>
      </c>
      <c r="W126" s="17"/>
      <c r="X126" s="17"/>
      <c r="Y126" s="17"/>
      <c r="Z126" s="17"/>
      <c r="AA126" s="17"/>
      <c r="AB126" s="17"/>
    </row>
    <row r="127" spans="1:28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44851508.916265652</v>
      </c>
      <c r="J127" s="5">
        <v>1776735.6289593</v>
      </c>
      <c r="K127" s="5">
        <v>714854.34389140003</v>
      </c>
      <c r="L127" s="5">
        <v>0</v>
      </c>
      <c r="M127" s="5">
        <v>0</v>
      </c>
      <c r="N127" s="6">
        <v>16893221.759958137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1460264.486901483</v>
      </c>
      <c r="V127" s="7">
        <f t="shared" si="1"/>
        <v>65696585.135975964</v>
      </c>
      <c r="W127" s="17"/>
      <c r="X127" s="17"/>
      <c r="Y127" s="17"/>
      <c r="Z127" s="17"/>
      <c r="AA127" s="17"/>
      <c r="AB127" s="17"/>
    </row>
    <row r="128" spans="1:28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48911147.807865538</v>
      </c>
      <c r="J128" s="5">
        <v>1957473.7918552</v>
      </c>
      <c r="K128" s="5">
        <v>841237.73755655997</v>
      </c>
      <c r="L128" s="5">
        <v>0</v>
      </c>
      <c r="M128" s="5">
        <v>0</v>
      </c>
      <c r="N128" s="6">
        <v>18889728.792453133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1538574.3079744377</v>
      </c>
      <c r="V128" s="7">
        <f t="shared" si="1"/>
        <v>72138162.437704876</v>
      </c>
      <c r="W128" s="17"/>
      <c r="X128" s="17"/>
      <c r="Y128" s="17"/>
      <c r="Z128" s="17"/>
      <c r="AA128" s="17"/>
      <c r="AB128" s="17"/>
    </row>
    <row r="129" spans="1:28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9213830.4564940594</v>
      </c>
      <c r="J129" s="5">
        <v>147449.07692307999</v>
      </c>
      <c r="K129" s="5">
        <v>71097.339366515997</v>
      </c>
      <c r="L129" s="5">
        <v>0</v>
      </c>
      <c r="M129" s="5">
        <v>0</v>
      </c>
      <c r="N129" s="6">
        <v>1240957.8523915855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524043.63305410312</v>
      </c>
      <c r="V129" s="7">
        <f t="shared" si="1"/>
        <v>11197378.358229345</v>
      </c>
      <c r="W129" s="17"/>
      <c r="X129" s="17"/>
      <c r="Y129" s="17"/>
      <c r="Z129" s="17"/>
      <c r="AA129" s="17"/>
      <c r="AB129" s="17"/>
    </row>
    <row r="130" spans="1:28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21514473.442054082</v>
      </c>
      <c r="J130" s="5">
        <v>1522154.1176471</v>
      </c>
      <c r="K130" s="5">
        <v>944531.82805430004</v>
      </c>
      <c r="L130" s="5">
        <v>0</v>
      </c>
      <c r="M130" s="5">
        <v>0</v>
      </c>
      <c r="N130" s="6">
        <v>16795106.09444236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781187.4</v>
      </c>
      <c r="V130" s="7">
        <f t="shared" si="1"/>
        <v>41557452.882197842</v>
      </c>
      <c r="W130" s="17"/>
      <c r="X130" s="17"/>
      <c r="Y130" s="17"/>
      <c r="Z130" s="17"/>
      <c r="AA130" s="17"/>
      <c r="AB130" s="17"/>
    </row>
    <row r="131" spans="1:28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29706035.590824302</v>
      </c>
      <c r="J131" s="5">
        <v>1517962.6696833</v>
      </c>
      <c r="K131" s="5">
        <v>1012445.4479638</v>
      </c>
      <c r="L131" s="5">
        <v>0</v>
      </c>
      <c r="M131" s="5">
        <v>0</v>
      </c>
      <c r="N131" s="6">
        <v>16919945.414304093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1024906.6164114552</v>
      </c>
      <c r="V131" s="7">
        <f t="shared" si="1"/>
        <v>50181295.73918695</v>
      </c>
      <c r="W131" s="17"/>
      <c r="X131" s="17"/>
      <c r="Y131" s="17"/>
      <c r="Z131" s="17"/>
      <c r="AA131" s="17"/>
      <c r="AB131" s="17"/>
    </row>
    <row r="132" spans="1:28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96913481.728122041</v>
      </c>
      <c r="J132" s="5">
        <v>4189710.0633483999</v>
      </c>
      <c r="K132" s="5">
        <v>2574054.9140272001</v>
      </c>
      <c r="L132" s="5">
        <v>0</v>
      </c>
      <c r="M132" s="5">
        <v>0</v>
      </c>
      <c r="N132" s="6">
        <v>50463014.912540302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3343672.9831867404</v>
      </c>
      <c r="V132" s="7">
        <f t="shared" si="1"/>
        <v>157483934.60122469</v>
      </c>
      <c r="W132" s="17"/>
      <c r="X132" s="17"/>
      <c r="Y132" s="17"/>
      <c r="Z132" s="17"/>
      <c r="AA132" s="17"/>
      <c r="AB132" s="17"/>
    </row>
    <row r="133" spans="1:28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101309209.75593153</v>
      </c>
      <c r="J133" s="5">
        <v>5011462.4253393998</v>
      </c>
      <c r="K133" s="5">
        <v>2906113.9547510999</v>
      </c>
      <c r="L133" s="5">
        <v>0</v>
      </c>
      <c r="M133" s="5">
        <v>0</v>
      </c>
      <c r="N133" s="6">
        <v>59464909.445904024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3495332.7604018054</v>
      </c>
      <c r="V133" s="7">
        <f t="shared" si="1"/>
        <v>172187028.34232786</v>
      </c>
      <c r="W133" s="17"/>
      <c r="X133" s="17"/>
      <c r="Y133" s="17"/>
      <c r="Z133" s="17"/>
      <c r="AA133" s="17"/>
      <c r="AB133" s="17"/>
    </row>
    <row r="134" spans="1:28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100397752.68138131</v>
      </c>
      <c r="J134" s="5">
        <v>4411511.1764706001</v>
      </c>
      <c r="K134" s="5">
        <v>1252151.4932126999</v>
      </c>
      <c r="L134" s="5">
        <v>0</v>
      </c>
      <c r="M134" s="5">
        <v>0</v>
      </c>
      <c r="N134" s="6">
        <v>45159392.409263954</v>
      </c>
      <c r="O134" s="6">
        <v>0</v>
      </c>
      <c r="P134" s="6">
        <v>0</v>
      </c>
      <c r="Q134" s="6">
        <v>0</v>
      </c>
      <c r="R134" s="6">
        <v>8521366.0809554383</v>
      </c>
      <c r="S134" s="6">
        <v>0</v>
      </c>
      <c r="T134" s="6">
        <v>0</v>
      </c>
      <c r="U134" s="6">
        <v>3818953.44</v>
      </c>
      <c r="V134" s="7">
        <f t="shared" si="1"/>
        <v>163561127.28128403</v>
      </c>
      <c r="W134" s="17"/>
      <c r="X134" s="17"/>
      <c r="Y134" s="17"/>
      <c r="Z134" s="17"/>
      <c r="AA134" s="17"/>
      <c r="AB134" s="17"/>
    </row>
    <row r="135" spans="1:28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91288002.560999602</v>
      </c>
      <c r="J135" s="5">
        <v>4925877.7194569996</v>
      </c>
      <c r="K135" s="5">
        <v>916954.85972850001</v>
      </c>
      <c r="L135" s="5">
        <v>0</v>
      </c>
      <c r="M135" s="5">
        <v>0</v>
      </c>
      <c r="N135" s="6">
        <v>50609606.450490005</v>
      </c>
      <c r="O135" s="6">
        <v>0</v>
      </c>
      <c r="P135" s="6">
        <v>0</v>
      </c>
      <c r="Q135" s="6">
        <v>7117628.2438853979</v>
      </c>
      <c r="R135" s="6">
        <v>7561212.1563407406</v>
      </c>
      <c r="S135" s="6">
        <v>0</v>
      </c>
      <c r="T135" s="6">
        <v>0</v>
      </c>
      <c r="U135" s="6">
        <v>3334852.8000000003</v>
      </c>
      <c r="V135" s="7">
        <f t="shared" si="1"/>
        <v>165754134.79090127</v>
      </c>
      <c r="W135" s="17"/>
      <c r="X135" s="17"/>
      <c r="Y135" s="17"/>
      <c r="Z135" s="17"/>
      <c r="AA135" s="17"/>
      <c r="AB135" s="17"/>
    </row>
    <row r="136" spans="1:28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56521918.475582823</v>
      </c>
      <c r="J136" s="5">
        <v>2780091.1312217</v>
      </c>
      <c r="K136" s="5">
        <v>1519729.8280543</v>
      </c>
      <c r="L136" s="5">
        <v>0</v>
      </c>
      <c r="M136" s="5">
        <v>0</v>
      </c>
      <c r="N136" s="6">
        <v>27084770.291405726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2646495.1581103206</v>
      </c>
      <c r="V136" s="7">
        <f t="shared" ref="V136:V199" si="2">+SUM(G136:U136)</f>
        <v>90553004.884374872</v>
      </c>
      <c r="W136" s="17"/>
      <c r="X136" s="17"/>
      <c r="Y136" s="17"/>
      <c r="Z136" s="17"/>
      <c r="AA136" s="17"/>
      <c r="AB136" s="17"/>
    </row>
    <row r="137" spans="1:28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22339364.19314206</v>
      </c>
      <c r="J137" s="5">
        <v>541566.29864254</v>
      </c>
      <c r="K137" s="5">
        <v>289377.97285068</v>
      </c>
      <c r="L137" s="5">
        <v>0</v>
      </c>
      <c r="M137" s="5">
        <v>0</v>
      </c>
      <c r="N137" s="6">
        <v>6507714.1500136796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1247017.5218896798</v>
      </c>
      <c r="V137" s="7">
        <f t="shared" si="2"/>
        <v>30925040.13653864</v>
      </c>
      <c r="W137" s="17"/>
      <c r="X137" s="17"/>
      <c r="Y137" s="17"/>
      <c r="Z137" s="17"/>
      <c r="AA137" s="17"/>
      <c r="AB137" s="17"/>
    </row>
    <row r="138" spans="1:28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18762468.610219613</v>
      </c>
      <c r="J138" s="5">
        <v>1059313.6923076999</v>
      </c>
      <c r="K138" s="5">
        <v>313495.44796379999</v>
      </c>
      <c r="L138" s="5">
        <v>0</v>
      </c>
      <c r="M138" s="5">
        <v>0</v>
      </c>
      <c r="N138" s="6">
        <v>10311884.801366899</v>
      </c>
      <c r="O138" s="6">
        <v>0</v>
      </c>
      <c r="P138" s="6">
        <v>0</v>
      </c>
      <c r="Q138" s="6">
        <v>1775791.3713408932</v>
      </c>
      <c r="R138" s="6">
        <v>1509924.2227650487</v>
      </c>
      <c r="S138" s="6">
        <v>0</v>
      </c>
      <c r="T138" s="6">
        <v>0</v>
      </c>
      <c r="U138" s="6">
        <v>784642.53451668657</v>
      </c>
      <c r="V138" s="7">
        <f t="shared" si="2"/>
        <v>34517520.680480637</v>
      </c>
      <c r="W138" s="17"/>
      <c r="X138" s="17"/>
      <c r="Y138" s="17"/>
      <c r="Z138" s="17"/>
      <c r="AA138" s="17"/>
      <c r="AB138" s="17"/>
    </row>
    <row r="139" spans="1:28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2687049.6282626516</v>
      </c>
      <c r="J139" s="5">
        <v>217764.21719457</v>
      </c>
      <c r="K139" s="5">
        <v>74426.027149321002</v>
      </c>
      <c r="L139" s="5">
        <v>0</v>
      </c>
      <c r="M139" s="5">
        <v>0</v>
      </c>
      <c r="N139" s="6">
        <v>3267812.2764078425</v>
      </c>
      <c r="O139" s="6">
        <v>0</v>
      </c>
      <c r="P139" s="6">
        <v>0</v>
      </c>
      <c r="Q139" s="6">
        <v>1832082.3747915123</v>
      </c>
      <c r="R139" s="6">
        <v>216242.4042258322</v>
      </c>
      <c r="S139" s="6">
        <v>0</v>
      </c>
      <c r="T139" s="6">
        <v>0</v>
      </c>
      <c r="U139" s="6">
        <v>112371.85652338578</v>
      </c>
      <c r="V139" s="7">
        <f t="shared" si="2"/>
        <v>8407748.7845551148</v>
      </c>
      <c r="W139" s="17"/>
      <c r="X139" s="17"/>
      <c r="Y139" s="17"/>
      <c r="Z139" s="17"/>
      <c r="AA139" s="17"/>
      <c r="AB139" s="17"/>
    </row>
    <row r="140" spans="1:28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6428617.8406400392</v>
      </c>
      <c r="J140" s="5">
        <v>345316.49773756001</v>
      </c>
      <c r="K140" s="5">
        <v>175304.66968326</v>
      </c>
      <c r="L140" s="5">
        <v>0</v>
      </c>
      <c r="M140" s="5">
        <v>0</v>
      </c>
      <c r="N140" s="6">
        <v>3810210.0396321011</v>
      </c>
      <c r="O140" s="6">
        <v>0</v>
      </c>
      <c r="P140" s="6">
        <v>0</v>
      </c>
      <c r="Q140" s="6">
        <v>0</v>
      </c>
      <c r="R140" s="6">
        <v>509767.84835091955</v>
      </c>
      <c r="S140" s="6">
        <v>0</v>
      </c>
      <c r="T140" s="6">
        <v>0</v>
      </c>
      <c r="U140" s="6">
        <v>264956.16895992769</v>
      </c>
      <c r="V140" s="7">
        <f t="shared" si="2"/>
        <v>11534173.065003807</v>
      </c>
      <c r="W140" s="17"/>
      <c r="X140" s="17"/>
      <c r="Y140" s="17"/>
      <c r="Z140" s="17"/>
      <c r="AA140" s="17"/>
      <c r="AB140" s="17"/>
    </row>
    <row r="141" spans="1:28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27192085.388674304</v>
      </c>
      <c r="J141" s="5">
        <v>2855848.4705882999</v>
      </c>
      <c r="K141" s="5">
        <v>1114364.2443438999</v>
      </c>
      <c r="L141" s="5">
        <v>0</v>
      </c>
      <c r="M141" s="5">
        <v>0</v>
      </c>
      <c r="N141" s="6">
        <v>21525397.435546879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1117427.6831960555</v>
      </c>
      <c r="V141" s="7">
        <f t="shared" si="2"/>
        <v>53805123.222349435</v>
      </c>
      <c r="W141" s="17"/>
      <c r="X141" s="17"/>
      <c r="Y141" s="17"/>
      <c r="Z141" s="17"/>
      <c r="AA141" s="17"/>
      <c r="AB141" s="17"/>
    </row>
    <row r="142" spans="1:28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82377890.912096232</v>
      </c>
      <c r="J142" s="5">
        <v>6380854.1176469997</v>
      </c>
      <c r="K142" s="5">
        <v>2988641.0678733001</v>
      </c>
      <c r="L142" s="5">
        <v>0</v>
      </c>
      <c r="M142" s="5">
        <v>0</v>
      </c>
      <c r="N142" s="6">
        <v>64860231.442118824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3385225.3136429586</v>
      </c>
      <c r="V142" s="7">
        <f t="shared" si="2"/>
        <v>159992842.8533783</v>
      </c>
      <c r="W142" s="17"/>
      <c r="X142" s="17"/>
      <c r="Y142" s="17"/>
      <c r="Z142" s="17"/>
      <c r="AA142" s="17"/>
      <c r="AB142" s="17"/>
    </row>
    <row r="143" spans="1:28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36280632.152542196</v>
      </c>
      <c r="J143" s="5">
        <v>2886094.4886877998</v>
      </c>
      <c r="K143" s="5">
        <v>1352541.1674208001</v>
      </c>
      <c r="L143" s="5">
        <v>0</v>
      </c>
      <c r="M143" s="5">
        <v>0</v>
      </c>
      <c r="N143" s="6">
        <v>30253430.10928021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1490911.1291622065</v>
      </c>
      <c r="V143" s="7">
        <f t="shared" si="2"/>
        <v>72263609.047093213</v>
      </c>
      <c r="W143" s="17"/>
      <c r="X143" s="17"/>
      <c r="Y143" s="17"/>
      <c r="Z143" s="17"/>
      <c r="AA143" s="17"/>
      <c r="AB143" s="17"/>
    </row>
    <row r="144" spans="1:28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25481815.462382235</v>
      </c>
      <c r="J144" s="5">
        <v>1285428.9411764999</v>
      </c>
      <c r="K144" s="5">
        <v>672985.99095023004</v>
      </c>
      <c r="L144" s="5">
        <v>0</v>
      </c>
      <c r="M144" s="5">
        <v>0</v>
      </c>
      <c r="N144" s="6">
        <v>14347734.808114715</v>
      </c>
      <c r="O144" s="6">
        <v>0</v>
      </c>
      <c r="P144" s="6">
        <v>0</v>
      </c>
      <c r="Q144" s="6">
        <v>647713.56044651568</v>
      </c>
      <c r="R144" s="6">
        <v>0</v>
      </c>
      <c r="S144" s="6">
        <v>0</v>
      </c>
      <c r="T144" s="6">
        <v>0</v>
      </c>
      <c r="U144" s="6">
        <v>1047146.0944889082</v>
      </c>
      <c r="V144" s="7">
        <f t="shared" si="2"/>
        <v>43482824.857559107</v>
      </c>
      <c r="W144" s="17"/>
      <c r="X144" s="17"/>
      <c r="Y144" s="17"/>
      <c r="Z144" s="17"/>
      <c r="AA144" s="17"/>
      <c r="AB144" s="17"/>
    </row>
    <row r="145" spans="1:28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33164386.627877541</v>
      </c>
      <c r="J145" s="5">
        <v>3050475.9004524001</v>
      </c>
      <c r="K145" s="5">
        <v>1471702.3981900001</v>
      </c>
      <c r="L145" s="5">
        <v>0</v>
      </c>
      <c r="M145" s="5">
        <v>0</v>
      </c>
      <c r="N145" s="6">
        <v>25116879.859052148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1362852.5795098708</v>
      </c>
      <c r="V145" s="7">
        <f t="shared" si="2"/>
        <v>64166297.365081951</v>
      </c>
      <c r="W145" s="17"/>
      <c r="X145" s="17"/>
      <c r="Y145" s="17"/>
      <c r="Z145" s="17"/>
      <c r="AA145" s="17"/>
      <c r="AB145" s="17"/>
    </row>
    <row r="146" spans="1:28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46438372.668766782</v>
      </c>
      <c r="J146" s="5">
        <v>2802436.0271493001</v>
      </c>
      <c r="K146" s="5">
        <v>706349.78280543</v>
      </c>
      <c r="L146" s="5">
        <v>0</v>
      </c>
      <c r="M146" s="5">
        <v>0</v>
      </c>
      <c r="N146" s="6">
        <v>26712129.899247985</v>
      </c>
      <c r="O146" s="6">
        <v>0</v>
      </c>
      <c r="P146" s="6">
        <v>0</v>
      </c>
      <c r="Q146" s="6">
        <v>0</v>
      </c>
      <c r="R146" s="6">
        <v>3728021.3228968396</v>
      </c>
      <c r="S146" s="6">
        <v>0</v>
      </c>
      <c r="T146" s="6">
        <v>0</v>
      </c>
      <c r="U146" s="6">
        <v>1776423.5996531311</v>
      </c>
      <c r="V146" s="7">
        <f t="shared" si="2"/>
        <v>82163733.300519451</v>
      </c>
      <c r="W146" s="17"/>
      <c r="X146" s="17"/>
      <c r="Y146" s="17"/>
      <c r="Z146" s="17"/>
      <c r="AA146" s="17"/>
      <c r="AB146" s="17"/>
    </row>
    <row r="147" spans="1:28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113147144.96226768</v>
      </c>
      <c r="J147" s="5">
        <v>5248987.2579186</v>
      </c>
      <c r="K147" s="5">
        <v>1499349.4027149</v>
      </c>
      <c r="L147" s="5">
        <v>0</v>
      </c>
      <c r="M147" s="5">
        <v>0</v>
      </c>
      <c r="N147" s="6">
        <v>63192087.109767236</v>
      </c>
      <c r="O147" s="6">
        <v>0</v>
      </c>
      <c r="P147" s="6">
        <v>0</v>
      </c>
      <c r="Q147" s="6">
        <v>0</v>
      </c>
      <c r="R147" s="6">
        <v>9083327.9635557774</v>
      </c>
      <c r="S147" s="6">
        <v>0</v>
      </c>
      <c r="T147" s="6">
        <v>0</v>
      </c>
      <c r="U147" s="6">
        <v>4328258.0114942659</v>
      </c>
      <c r="V147" s="7">
        <f t="shared" si="2"/>
        <v>196499154.70771846</v>
      </c>
      <c r="W147" s="17"/>
      <c r="X147" s="17"/>
      <c r="Y147" s="17"/>
      <c r="Z147" s="17"/>
      <c r="AA147" s="17"/>
      <c r="AB147" s="17"/>
    </row>
    <row r="148" spans="1:28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7219514.5106168278</v>
      </c>
      <c r="J148" s="5">
        <v>360528.05429864</v>
      </c>
      <c r="K148" s="5">
        <v>112241.87330317</v>
      </c>
      <c r="L148" s="5">
        <v>0</v>
      </c>
      <c r="M148" s="5">
        <v>0</v>
      </c>
      <c r="N148" s="6">
        <v>3737593.8986423928</v>
      </c>
      <c r="O148" s="6">
        <v>0</v>
      </c>
      <c r="P148" s="6">
        <v>0</v>
      </c>
      <c r="Q148" s="6">
        <v>1765264.331448447</v>
      </c>
      <c r="R148" s="6">
        <v>571597.29464908049</v>
      </c>
      <c r="S148" s="6">
        <v>0</v>
      </c>
      <c r="T148" s="6">
        <v>0</v>
      </c>
      <c r="U148" s="6">
        <v>272422.64885260229</v>
      </c>
      <c r="V148" s="7">
        <f t="shared" si="2"/>
        <v>14039162.611811161</v>
      </c>
      <c r="W148" s="17"/>
      <c r="X148" s="17"/>
      <c r="Y148" s="17"/>
      <c r="Z148" s="17"/>
      <c r="AA148" s="17"/>
      <c r="AB148" s="17"/>
    </row>
    <row r="149" spans="1:28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62087844.93493294</v>
      </c>
      <c r="J149" s="5">
        <v>4487755.1131221997</v>
      </c>
      <c r="K149" s="5">
        <v>2065196.4253394001</v>
      </c>
      <c r="L149" s="5">
        <v>0</v>
      </c>
      <c r="M149" s="5">
        <v>0</v>
      </c>
      <c r="N149" s="6">
        <v>37772510.412252232</v>
      </c>
      <c r="O149" s="6">
        <v>0</v>
      </c>
      <c r="P149" s="6">
        <v>0</v>
      </c>
      <c r="Q149" s="6">
        <v>-5919979.5883106859</v>
      </c>
      <c r="R149" s="6">
        <v>0</v>
      </c>
      <c r="S149" s="6">
        <v>0</v>
      </c>
      <c r="T149" s="6">
        <v>0</v>
      </c>
      <c r="U149" s="6">
        <v>1786864.5</v>
      </c>
      <c r="V149" s="7">
        <f t="shared" si="2"/>
        <v>102280191.79733609</v>
      </c>
      <c r="W149" s="17"/>
      <c r="X149" s="17"/>
      <c r="Y149" s="17"/>
      <c r="Z149" s="17"/>
      <c r="AA149" s="17"/>
      <c r="AB149" s="17"/>
    </row>
    <row r="150" spans="1:28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28227874.875159074</v>
      </c>
      <c r="J150" s="5">
        <v>719040.63348415995</v>
      </c>
      <c r="K150" s="5">
        <v>395896.69683258003</v>
      </c>
      <c r="L150" s="5">
        <v>0</v>
      </c>
      <c r="M150" s="5">
        <v>0</v>
      </c>
      <c r="N150" s="6">
        <v>7001516.6052982584</v>
      </c>
      <c r="O150" s="6">
        <v>0</v>
      </c>
      <c r="P150" s="6">
        <v>0</v>
      </c>
      <c r="Q150" s="6">
        <v>5543802.1241896749</v>
      </c>
      <c r="R150" s="6">
        <v>0</v>
      </c>
      <c r="S150" s="6">
        <v>0</v>
      </c>
      <c r="T150" s="6">
        <v>0</v>
      </c>
      <c r="U150" s="6">
        <v>1189166.22</v>
      </c>
      <c r="V150" s="7">
        <f t="shared" si="2"/>
        <v>43077297.154963747</v>
      </c>
      <c r="W150" s="17"/>
      <c r="X150" s="17"/>
      <c r="Y150" s="17"/>
      <c r="Z150" s="17"/>
      <c r="AA150" s="17"/>
      <c r="AB150" s="17"/>
    </row>
    <row r="151" spans="1:28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45676958.2679139</v>
      </c>
      <c r="J151" s="5">
        <v>2386341.4932126999</v>
      </c>
      <c r="K151" s="5">
        <v>1170211.7737557001</v>
      </c>
      <c r="L151" s="5">
        <v>0</v>
      </c>
      <c r="M151" s="5">
        <v>0</v>
      </c>
      <c r="N151" s="6">
        <v>22804675.069766991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73284056.60464929</v>
      </c>
      <c r="W151" s="17"/>
      <c r="X151" s="17"/>
      <c r="Y151" s="17"/>
      <c r="Z151" s="17"/>
      <c r="AA151" s="17"/>
      <c r="AB151" s="17"/>
    </row>
    <row r="152" spans="1:28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55965338.734182842</v>
      </c>
      <c r="J152" s="5">
        <v>2422098.0633483999</v>
      </c>
      <c r="K152" s="5">
        <v>1437291.520362</v>
      </c>
      <c r="L152" s="5">
        <v>0</v>
      </c>
      <c r="M152" s="5">
        <v>0</v>
      </c>
      <c r="N152" s="6">
        <v>30486544.405127302</v>
      </c>
      <c r="O152" s="6">
        <v>0</v>
      </c>
      <c r="P152" s="6">
        <v>0</v>
      </c>
      <c r="Q152" s="6">
        <v>-7075485.1872228598</v>
      </c>
      <c r="R152" s="6">
        <v>0</v>
      </c>
      <c r="S152" s="6">
        <v>0</v>
      </c>
      <c r="T152" s="6">
        <v>0</v>
      </c>
      <c r="U152" s="6">
        <v>1772326.527887054</v>
      </c>
      <c r="V152" s="7">
        <f t="shared" si="2"/>
        <v>85008114.063684747</v>
      </c>
      <c r="W152" s="17"/>
      <c r="X152" s="17"/>
      <c r="Y152" s="17"/>
      <c r="Z152" s="17"/>
      <c r="AA152" s="17"/>
      <c r="AB152" s="17"/>
    </row>
    <row r="153" spans="1:28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25970577.533960856</v>
      </c>
      <c r="J153" s="5">
        <v>2585076.0542986002</v>
      </c>
      <c r="K153" s="5">
        <v>1130121.5927601999</v>
      </c>
      <c r="L153" s="5">
        <v>0</v>
      </c>
      <c r="M153" s="5">
        <v>0</v>
      </c>
      <c r="N153" s="6">
        <v>31117161.218265127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760481.55211294605</v>
      </c>
      <c r="V153" s="7">
        <f t="shared" si="2"/>
        <v>61563417.951397732</v>
      </c>
      <c r="W153" s="17"/>
      <c r="X153" s="17"/>
      <c r="Y153" s="17"/>
      <c r="Z153" s="17"/>
      <c r="AA153" s="17"/>
      <c r="AB153" s="17"/>
    </row>
    <row r="154" spans="1:28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11695872.842315672</v>
      </c>
      <c r="J154" s="5">
        <v>826386.29864254</v>
      </c>
      <c r="K154" s="5">
        <v>457541.49321266997</v>
      </c>
      <c r="L154" s="5">
        <v>0</v>
      </c>
      <c r="M154" s="5">
        <v>0</v>
      </c>
      <c r="N154" s="6">
        <v>7130425.2200491205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20569551.613161147</v>
      </c>
      <c r="W154" s="17"/>
      <c r="X154" s="17"/>
      <c r="Y154" s="17"/>
      <c r="Z154" s="17"/>
      <c r="AA154" s="17"/>
      <c r="AB154" s="17"/>
    </row>
    <row r="155" spans="1:28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47550980.885306239</v>
      </c>
      <c r="J155" s="5">
        <v>2494436.2533936999</v>
      </c>
      <c r="K155" s="5">
        <v>1235314.959276</v>
      </c>
      <c r="L155" s="5">
        <v>0</v>
      </c>
      <c r="M155" s="5">
        <v>0</v>
      </c>
      <c r="N155" s="6">
        <v>30786259.671941146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83934436.010975942</v>
      </c>
      <c r="W155" s="17"/>
      <c r="X155" s="17"/>
      <c r="Y155" s="17"/>
      <c r="Z155" s="17"/>
      <c r="AA155" s="17"/>
      <c r="AB155" s="17"/>
    </row>
    <row r="156" spans="1:28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121494398.78911164</v>
      </c>
      <c r="J156" s="5">
        <v>5979850.6606334997</v>
      </c>
      <c r="K156" s="5">
        <v>2696723.1040723999</v>
      </c>
      <c r="L156" s="5">
        <v>0</v>
      </c>
      <c r="M156" s="5">
        <v>0</v>
      </c>
      <c r="N156" s="6">
        <v>69697910.155282542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3808219.5</v>
      </c>
      <c r="V156" s="7">
        <f t="shared" si="2"/>
        <v>203677102.2091001</v>
      </c>
      <c r="W156" s="17"/>
      <c r="X156" s="17"/>
      <c r="Y156" s="17"/>
      <c r="Z156" s="17"/>
      <c r="AA156" s="17"/>
      <c r="AB156" s="17"/>
    </row>
    <row r="157" spans="1:28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8610689.2087419983</v>
      </c>
      <c r="J157" s="5">
        <v>255460.91402714999</v>
      </c>
      <c r="K157" s="5">
        <v>175606.57013574999</v>
      </c>
      <c r="L157" s="5">
        <v>0</v>
      </c>
      <c r="M157" s="5">
        <v>0</v>
      </c>
      <c r="N157" s="6">
        <v>3238726.7585712289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12529973.50700606</v>
      </c>
      <c r="W157" s="17"/>
      <c r="X157" s="17"/>
      <c r="Y157" s="17"/>
      <c r="Z157" s="17"/>
      <c r="AA157" s="17"/>
      <c r="AB157" s="17"/>
    </row>
    <row r="158" spans="1:28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11693193.391339835</v>
      </c>
      <c r="J158" s="5">
        <v>934779.30316741997</v>
      </c>
      <c r="K158" s="5">
        <v>485293.15837104002</v>
      </c>
      <c r="L158" s="5">
        <v>0</v>
      </c>
      <c r="M158" s="5">
        <v>0</v>
      </c>
      <c r="N158" s="6">
        <v>10704291.335428264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24156361.132776625</v>
      </c>
      <c r="W158" s="17"/>
      <c r="X158" s="17"/>
      <c r="Y158" s="17"/>
      <c r="Z158" s="17"/>
      <c r="AA158" s="17"/>
      <c r="AB158" s="17"/>
    </row>
    <row r="159" spans="1:28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53279042.427008986</v>
      </c>
      <c r="J159" s="5">
        <v>3420614.5520362002</v>
      </c>
      <c r="K159" s="5">
        <v>1396177.2036198999</v>
      </c>
      <c r="L159" s="5">
        <v>0</v>
      </c>
      <c r="M159" s="5">
        <v>0</v>
      </c>
      <c r="N159" s="6">
        <v>33854652.948247768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1660464.9000000001</v>
      </c>
      <c r="V159" s="7">
        <f t="shared" si="2"/>
        <v>93610952.030912861</v>
      </c>
      <c r="W159" s="17"/>
      <c r="X159" s="17"/>
      <c r="Y159" s="17"/>
      <c r="Z159" s="17"/>
      <c r="AA159" s="17"/>
      <c r="AB159" s="17"/>
    </row>
    <row r="160" spans="1:28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13257601.130688893</v>
      </c>
      <c r="J160" s="5">
        <v>348353.57466063002</v>
      </c>
      <c r="K160" s="5">
        <v>218569.67420815001</v>
      </c>
      <c r="L160" s="5">
        <v>0</v>
      </c>
      <c r="M160" s="5">
        <v>0</v>
      </c>
      <c r="N160" s="6">
        <v>4399195.239813637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18681855.61937131</v>
      </c>
      <c r="W160" s="17"/>
      <c r="X160" s="17"/>
      <c r="Y160" s="17"/>
      <c r="Z160" s="17"/>
      <c r="AA160" s="17"/>
      <c r="AB160" s="17"/>
    </row>
    <row r="161" spans="1:28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56967403.859891556</v>
      </c>
      <c r="J161" s="5">
        <v>1623049.2036198999</v>
      </c>
      <c r="K161" s="5">
        <v>1032513.0769231</v>
      </c>
      <c r="L161" s="5">
        <v>0</v>
      </c>
      <c r="M161" s="5">
        <v>0</v>
      </c>
      <c r="N161" s="6">
        <v>18410280.343173675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1910108.2335028925</v>
      </c>
      <c r="V161" s="7">
        <f t="shared" si="2"/>
        <v>79943354.717111126</v>
      </c>
      <c r="W161" s="17"/>
      <c r="X161" s="17"/>
      <c r="Y161" s="17"/>
      <c r="Z161" s="17"/>
      <c r="AA161" s="17"/>
      <c r="AB161" s="17"/>
    </row>
    <row r="162" spans="1:28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35776585.168272078</v>
      </c>
      <c r="J162" s="5">
        <v>1312894.5972851</v>
      </c>
      <c r="K162" s="5">
        <v>664617.34841629001</v>
      </c>
      <c r="L162" s="5">
        <v>0</v>
      </c>
      <c r="M162" s="5">
        <v>0</v>
      </c>
      <c r="N162" s="6">
        <v>15078977.759259777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1199583.3628754739</v>
      </c>
      <c r="V162" s="7">
        <f t="shared" si="2"/>
        <v>54032658.23610872</v>
      </c>
      <c r="W162" s="17"/>
      <c r="X162" s="17"/>
      <c r="Y162" s="17"/>
      <c r="Z162" s="17"/>
      <c r="AA162" s="17"/>
      <c r="AB162" s="17"/>
    </row>
    <row r="163" spans="1:28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43789733.426315971</v>
      </c>
      <c r="J163" s="5">
        <v>2136848.9502262999</v>
      </c>
      <c r="K163" s="5">
        <v>1528599.5565611001</v>
      </c>
      <c r="L163" s="5">
        <v>0</v>
      </c>
      <c r="M163" s="5">
        <v>0</v>
      </c>
      <c r="N163" s="6">
        <v>25609442.669541761</v>
      </c>
      <c r="O163" s="6">
        <v>0</v>
      </c>
      <c r="P163" s="6">
        <v>0</v>
      </c>
      <c r="Q163" s="6">
        <v>14070162.311418086</v>
      </c>
      <c r="R163" s="6">
        <v>0</v>
      </c>
      <c r="S163" s="6">
        <v>0</v>
      </c>
      <c r="T163" s="6">
        <v>0</v>
      </c>
      <c r="U163" s="6">
        <v>1468262.9836216338</v>
      </c>
      <c r="V163" s="7">
        <f t="shared" si="2"/>
        <v>88603049.897684842</v>
      </c>
      <c r="W163" s="17"/>
      <c r="X163" s="17"/>
      <c r="Y163" s="17"/>
      <c r="Z163" s="17"/>
      <c r="AA163" s="17"/>
      <c r="AB163" s="17"/>
    </row>
    <row r="164" spans="1:28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76526743.904405966</v>
      </c>
      <c r="J164" s="5">
        <v>4844213.5475113001</v>
      </c>
      <c r="K164" s="5">
        <v>1576646.4434388999</v>
      </c>
      <c r="L164" s="5">
        <v>0</v>
      </c>
      <c r="M164" s="5">
        <v>0</v>
      </c>
      <c r="N164" s="6">
        <v>44957110.418325834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2764087.7399999998</v>
      </c>
      <c r="V164" s="7">
        <f t="shared" si="2"/>
        <v>130668802.05368198</v>
      </c>
      <c r="W164" s="17"/>
      <c r="X164" s="17"/>
      <c r="Y164" s="17"/>
      <c r="Z164" s="17"/>
      <c r="AA164" s="17"/>
      <c r="AB164" s="17"/>
    </row>
    <row r="165" spans="1:28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65533076.093242832</v>
      </c>
      <c r="J165" s="5">
        <v>4522587.6832579002</v>
      </c>
      <c r="K165" s="5">
        <v>2128850.7873303001</v>
      </c>
      <c r="L165" s="5">
        <v>0</v>
      </c>
      <c r="M165" s="5">
        <v>0</v>
      </c>
      <c r="N165" s="6">
        <v>48842006.880570538</v>
      </c>
      <c r="O165" s="6">
        <v>0</v>
      </c>
      <c r="P165" s="6">
        <v>0</v>
      </c>
      <c r="Q165" s="6">
        <v>-822321.53083390568</v>
      </c>
      <c r="R165" s="6">
        <v>0</v>
      </c>
      <c r="S165" s="6">
        <v>0</v>
      </c>
      <c r="T165" s="6">
        <v>0</v>
      </c>
      <c r="U165" s="6">
        <v>2133400.86</v>
      </c>
      <c r="V165" s="7">
        <f t="shared" si="2"/>
        <v>122337600.77356766</v>
      </c>
      <c r="W165" s="17"/>
      <c r="X165" s="17"/>
      <c r="Y165" s="17"/>
      <c r="Z165" s="17"/>
      <c r="AA165" s="17"/>
      <c r="AB165" s="17"/>
    </row>
    <row r="166" spans="1:28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107622138.91486037</v>
      </c>
      <c r="J166" s="5">
        <v>7000592.6244344003</v>
      </c>
      <c r="K166" s="5">
        <v>3867192.0633483999</v>
      </c>
      <c r="L166" s="5">
        <v>0</v>
      </c>
      <c r="M166" s="5">
        <v>0</v>
      </c>
      <c r="N166" s="6">
        <v>69989347.658057153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3583006.2</v>
      </c>
      <c r="V166" s="7">
        <f t="shared" si="2"/>
        <v>192062277.4607003</v>
      </c>
      <c r="W166" s="17"/>
      <c r="X166" s="17"/>
      <c r="Y166" s="17"/>
      <c r="Z166" s="17"/>
      <c r="AA166" s="17"/>
      <c r="AB166" s="17"/>
    </row>
    <row r="167" spans="1:28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90968983.153480083</v>
      </c>
      <c r="J167" s="5">
        <v>4394294.5339366999</v>
      </c>
      <c r="K167" s="5">
        <v>2464875.8099548002</v>
      </c>
      <c r="L167" s="5">
        <v>0</v>
      </c>
      <c r="M167" s="5">
        <v>0</v>
      </c>
      <c r="N167" s="6">
        <v>47830790.173323601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3312474.66</v>
      </c>
      <c r="V167" s="7">
        <f t="shared" si="2"/>
        <v>148971418.33069518</v>
      </c>
      <c r="W167" s="17"/>
      <c r="X167" s="17"/>
      <c r="Y167" s="17"/>
      <c r="Z167" s="17"/>
      <c r="AA167" s="17"/>
      <c r="AB167" s="17"/>
    </row>
    <row r="168" spans="1:28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204506824.71362227</v>
      </c>
      <c r="J168" s="5">
        <v>10691848.977375999</v>
      </c>
      <c r="K168" s="5">
        <v>7265687.1131221997</v>
      </c>
      <c r="L168" s="5">
        <v>0</v>
      </c>
      <c r="M168" s="5">
        <v>0</v>
      </c>
      <c r="N168" s="6">
        <v>106143043.79373603</v>
      </c>
      <c r="O168" s="6">
        <v>0</v>
      </c>
      <c r="P168" s="6">
        <v>0</v>
      </c>
      <c r="Q168" s="6">
        <v>-8009585.1984353336</v>
      </c>
      <c r="R168" s="6">
        <v>0</v>
      </c>
      <c r="S168" s="6">
        <v>0</v>
      </c>
      <c r="T168" s="6">
        <v>0</v>
      </c>
      <c r="U168" s="6">
        <v>7521118.1298067514</v>
      </c>
      <c r="V168" s="7">
        <f t="shared" si="2"/>
        <v>328118937.52922791</v>
      </c>
      <c r="W168" s="17"/>
      <c r="X168" s="17"/>
      <c r="Y168" s="17"/>
      <c r="Z168" s="17"/>
      <c r="AA168" s="17"/>
      <c r="AB168" s="17"/>
    </row>
    <row r="169" spans="1:28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50575408.546114922</v>
      </c>
      <c r="J169" s="5">
        <v>3223785.1312217</v>
      </c>
      <c r="K169" s="5">
        <v>2546930.199095</v>
      </c>
      <c r="L169" s="5">
        <v>0</v>
      </c>
      <c r="M169" s="5">
        <v>0</v>
      </c>
      <c r="N169" s="6">
        <v>54492737.533690788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1877859.9701932492</v>
      </c>
      <c r="V169" s="7">
        <f t="shared" si="2"/>
        <v>112716721.38031566</v>
      </c>
      <c r="W169" s="17"/>
      <c r="X169" s="17"/>
      <c r="Y169" s="17"/>
      <c r="Z169" s="17"/>
      <c r="AA169" s="17"/>
      <c r="AB169" s="17"/>
    </row>
    <row r="170" spans="1:28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69595543.981775403</v>
      </c>
      <c r="J170" s="5">
        <v>4623924.6877827998</v>
      </c>
      <c r="K170" s="5">
        <v>2364953.0497738002</v>
      </c>
      <c r="L170" s="5">
        <v>0</v>
      </c>
      <c r="M170" s="5">
        <v>0</v>
      </c>
      <c r="N170" s="6">
        <v>44928246.741296791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2154331.2926488211</v>
      </c>
      <c r="V170" s="7">
        <f t="shared" si="2"/>
        <v>123666999.7532776</v>
      </c>
      <c r="W170" s="17"/>
      <c r="X170" s="17"/>
      <c r="Y170" s="17"/>
      <c r="Z170" s="17"/>
      <c r="AA170" s="17"/>
      <c r="AB170" s="17"/>
    </row>
    <row r="171" spans="1:28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22922302.266372271</v>
      </c>
      <c r="J171" s="5">
        <v>949391.88235293003</v>
      </c>
      <c r="K171" s="5">
        <v>369088.55203620001</v>
      </c>
      <c r="L171" s="5">
        <v>0</v>
      </c>
      <c r="M171" s="5">
        <v>0</v>
      </c>
      <c r="N171" s="6">
        <v>10661481.331506796</v>
      </c>
      <c r="O171" s="6">
        <v>0</v>
      </c>
      <c r="P171" s="6">
        <v>0</v>
      </c>
      <c r="Q171" s="6">
        <v>-3479206.8700036262</v>
      </c>
      <c r="R171" s="6">
        <v>0</v>
      </c>
      <c r="S171" s="6">
        <v>0</v>
      </c>
      <c r="T171" s="6">
        <v>0</v>
      </c>
      <c r="U171" s="6">
        <v>988511.48941892048</v>
      </c>
      <c r="V171" s="7">
        <f t="shared" si="2"/>
        <v>32411568.651683491</v>
      </c>
      <c r="W171" s="17"/>
      <c r="X171" s="17"/>
      <c r="Y171" s="17"/>
      <c r="Z171" s="17"/>
      <c r="AA171" s="17"/>
      <c r="AB171" s="17"/>
    </row>
    <row r="172" spans="1:28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27331578.548638437</v>
      </c>
      <c r="J172" s="5">
        <v>1395658.7963801001</v>
      </c>
      <c r="K172" s="5">
        <v>598726.06334841996</v>
      </c>
      <c r="L172" s="5">
        <v>0</v>
      </c>
      <c r="M172" s="5">
        <v>0</v>
      </c>
      <c r="N172" s="6">
        <v>17293850.517704632</v>
      </c>
      <c r="O172" s="6">
        <v>0</v>
      </c>
      <c r="P172" s="6">
        <v>0</v>
      </c>
      <c r="Q172" s="6">
        <v>-2312086.4013082231</v>
      </c>
      <c r="R172" s="6">
        <v>0</v>
      </c>
      <c r="S172" s="6">
        <v>0</v>
      </c>
      <c r="T172" s="6">
        <v>0</v>
      </c>
      <c r="U172" s="6">
        <v>856188.4940838021</v>
      </c>
      <c r="V172" s="7">
        <f t="shared" si="2"/>
        <v>45163916.01884716</v>
      </c>
      <c r="W172" s="17"/>
      <c r="X172" s="17"/>
      <c r="Y172" s="17"/>
      <c r="Z172" s="17"/>
      <c r="AA172" s="17"/>
      <c r="AB172" s="17"/>
    </row>
    <row r="173" spans="1:28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113647424.8502889</v>
      </c>
      <c r="J173" s="5">
        <v>4764172.5701356996</v>
      </c>
      <c r="K173" s="5">
        <v>2065007.4117647</v>
      </c>
      <c r="L173" s="5">
        <v>0</v>
      </c>
      <c r="M173" s="5">
        <v>0</v>
      </c>
      <c r="N173" s="6">
        <v>59277978.386891358</v>
      </c>
      <c r="O173" s="6">
        <v>0</v>
      </c>
      <c r="P173" s="6">
        <v>0</v>
      </c>
      <c r="Q173" s="6">
        <v>-11107989.582953086</v>
      </c>
      <c r="R173" s="6">
        <v>0</v>
      </c>
      <c r="S173" s="6">
        <v>0</v>
      </c>
      <c r="T173" s="6">
        <v>0</v>
      </c>
      <c r="U173" s="6">
        <v>3736555.8438484566</v>
      </c>
      <c r="V173" s="7">
        <f t="shared" si="2"/>
        <v>172383149.47997603</v>
      </c>
      <c r="W173" s="17"/>
      <c r="X173" s="17"/>
      <c r="Y173" s="17"/>
      <c r="Z173" s="17"/>
      <c r="AA173" s="17"/>
      <c r="AB173" s="17"/>
    </row>
    <row r="174" spans="1:28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32093743.38941849</v>
      </c>
      <c r="J174" s="5">
        <v>2492575.0135746999</v>
      </c>
      <c r="K174" s="5">
        <v>1425217.6832578999</v>
      </c>
      <c r="L174" s="5">
        <v>0</v>
      </c>
      <c r="M174" s="5">
        <v>0</v>
      </c>
      <c r="N174" s="6">
        <v>19522693.857429616</v>
      </c>
      <c r="O174" s="6">
        <v>0</v>
      </c>
      <c r="P174" s="6">
        <v>0</v>
      </c>
      <c r="Q174" s="6">
        <v>-8025118.8952151136</v>
      </c>
      <c r="R174" s="6">
        <v>0</v>
      </c>
      <c r="S174" s="6">
        <v>0</v>
      </c>
      <c r="T174" s="6">
        <v>0</v>
      </c>
      <c r="U174" s="6">
        <v>1175747.76</v>
      </c>
      <c r="V174" s="7">
        <f t="shared" si="2"/>
        <v>48684858.808465585</v>
      </c>
      <c r="W174" s="17"/>
      <c r="X174" s="17"/>
      <c r="Y174" s="17"/>
      <c r="Z174" s="17"/>
      <c r="AA174" s="17"/>
      <c r="AB174" s="17"/>
    </row>
    <row r="175" spans="1:28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5504158.5551659325</v>
      </c>
      <c r="J175" s="5">
        <v>111610.57918551999</v>
      </c>
      <c r="K175" s="5">
        <v>32407.113122171999</v>
      </c>
      <c r="L175" s="5">
        <v>0</v>
      </c>
      <c r="M175" s="5">
        <v>0</v>
      </c>
      <c r="N175" s="6">
        <v>1493795.740975</v>
      </c>
      <c r="O175" s="6">
        <v>0</v>
      </c>
      <c r="P175" s="6">
        <v>0</v>
      </c>
      <c r="Q175" s="6">
        <v>330641.102228323</v>
      </c>
      <c r="R175" s="6">
        <v>0</v>
      </c>
      <c r="S175" s="6">
        <v>0</v>
      </c>
      <c r="T175" s="6">
        <v>0</v>
      </c>
      <c r="U175" s="6">
        <v>214920.62032933676</v>
      </c>
      <c r="V175" s="7">
        <f t="shared" si="2"/>
        <v>7687533.7110062847</v>
      </c>
      <c r="W175" s="17"/>
      <c r="X175" s="17"/>
      <c r="Y175" s="17"/>
      <c r="Z175" s="17"/>
      <c r="AA175" s="17"/>
      <c r="AB175" s="17"/>
    </row>
    <row r="176" spans="1:28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217168569.92090455</v>
      </c>
      <c r="J176" s="5">
        <v>18285574.533937</v>
      </c>
      <c r="K176" s="5">
        <v>9073050.0452488996</v>
      </c>
      <c r="L176" s="5">
        <v>0</v>
      </c>
      <c r="M176" s="5">
        <v>0</v>
      </c>
      <c r="N176" s="6">
        <v>192277696.83097687</v>
      </c>
      <c r="O176" s="6">
        <v>0</v>
      </c>
      <c r="P176" s="6">
        <v>0</v>
      </c>
      <c r="Q176" s="6">
        <v>-7562864.2943028873</v>
      </c>
      <c r="R176" s="6">
        <v>0</v>
      </c>
      <c r="S176" s="6">
        <v>0</v>
      </c>
      <c r="T176" s="6">
        <v>0</v>
      </c>
      <c r="U176" s="6">
        <v>8479770.9396706633</v>
      </c>
      <c r="V176" s="7">
        <f t="shared" si="2"/>
        <v>437721797.97643512</v>
      </c>
      <c r="W176" s="17"/>
      <c r="X176" s="17"/>
      <c r="Y176" s="17"/>
      <c r="Z176" s="17"/>
      <c r="AA176" s="17"/>
      <c r="AB176" s="17"/>
    </row>
    <row r="177" spans="1:28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103670836.68688336</v>
      </c>
      <c r="J177" s="5">
        <v>6098795.1040724004</v>
      </c>
      <c r="K177" s="5">
        <v>2383389.6923076999</v>
      </c>
      <c r="L177" s="5">
        <v>0</v>
      </c>
      <c r="M177" s="5">
        <v>0</v>
      </c>
      <c r="N177" s="6">
        <v>70235303.413308859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3641834.4204498227</v>
      </c>
      <c r="V177" s="7">
        <f t="shared" si="2"/>
        <v>186030159.31702214</v>
      </c>
      <c r="W177" s="17"/>
      <c r="X177" s="17"/>
      <c r="Y177" s="17"/>
      <c r="Z177" s="17"/>
      <c r="AA177" s="17"/>
      <c r="AB177" s="17"/>
    </row>
    <row r="178" spans="1:28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79151776.781786382</v>
      </c>
      <c r="J178" s="5">
        <v>7289651.2941175997</v>
      </c>
      <c r="K178" s="5">
        <v>2885029.4117647</v>
      </c>
      <c r="L178" s="5">
        <v>0</v>
      </c>
      <c r="M178" s="5">
        <v>0</v>
      </c>
      <c r="N178" s="6">
        <v>79360288.105157897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2744940.1709053693</v>
      </c>
      <c r="V178" s="7">
        <f t="shared" si="2"/>
        <v>171431685.76373196</v>
      </c>
      <c r="W178" s="17"/>
      <c r="X178" s="17"/>
      <c r="Y178" s="17"/>
      <c r="Z178" s="17"/>
      <c r="AA178" s="17"/>
      <c r="AB178" s="17"/>
    </row>
    <row r="179" spans="1:28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15786800.619069282</v>
      </c>
      <c r="J179" s="5">
        <v>738110.15384616004</v>
      </c>
      <c r="K179" s="5">
        <v>254709.93665158001</v>
      </c>
      <c r="L179" s="5">
        <v>0</v>
      </c>
      <c r="M179" s="5">
        <v>0</v>
      </c>
      <c r="N179" s="6">
        <v>6678238.4044407429</v>
      </c>
      <c r="O179" s="6">
        <v>0</v>
      </c>
      <c r="P179" s="6">
        <v>0</v>
      </c>
      <c r="Q179" s="6">
        <v>-270461.44934586179</v>
      </c>
      <c r="R179" s="6">
        <v>0</v>
      </c>
      <c r="S179" s="6">
        <v>0</v>
      </c>
      <c r="T179" s="6">
        <v>0</v>
      </c>
      <c r="U179" s="6">
        <v>554991.46864480712</v>
      </c>
      <c r="V179" s="7">
        <f t="shared" si="2"/>
        <v>23742389.133306712</v>
      </c>
      <c r="W179" s="17"/>
      <c r="X179" s="17"/>
      <c r="Y179" s="17"/>
      <c r="Z179" s="17"/>
      <c r="AA179" s="17"/>
      <c r="AB179" s="17"/>
    </row>
    <row r="180" spans="1:28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27818682.335792512</v>
      </c>
      <c r="J180" s="5">
        <v>2068034.1085973</v>
      </c>
      <c r="K180" s="5">
        <v>1248002.5067873001</v>
      </c>
      <c r="L180" s="5">
        <v>0</v>
      </c>
      <c r="M180" s="5">
        <v>0</v>
      </c>
      <c r="N180" s="6">
        <v>25061365.842816204</v>
      </c>
      <c r="O180" s="6">
        <v>0</v>
      </c>
      <c r="P180" s="6">
        <v>0</v>
      </c>
      <c r="Q180" s="6">
        <v>2806557.8699991405</v>
      </c>
      <c r="R180" s="6">
        <v>0</v>
      </c>
      <c r="S180" s="6">
        <v>0</v>
      </c>
      <c r="T180" s="6">
        <v>0</v>
      </c>
      <c r="U180" s="6">
        <v>1074052.7574820733</v>
      </c>
      <c r="V180" s="7">
        <f t="shared" si="2"/>
        <v>60076695.421474531</v>
      </c>
      <c r="W180" s="17"/>
      <c r="X180" s="17"/>
      <c r="Y180" s="17"/>
      <c r="Z180" s="17"/>
      <c r="AA180" s="17"/>
      <c r="AB180" s="17"/>
    </row>
    <row r="181" spans="1:28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55921640.741105452</v>
      </c>
      <c r="J181" s="5">
        <v>4260459.4751131004</v>
      </c>
      <c r="K181" s="5">
        <v>1920465.5475113001</v>
      </c>
      <c r="L181" s="5">
        <v>0</v>
      </c>
      <c r="M181" s="5">
        <v>0</v>
      </c>
      <c r="N181" s="6">
        <v>47755054.360469677</v>
      </c>
      <c r="O181" s="6">
        <v>0</v>
      </c>
      <c r="P181" s="6">
        <v>0</v>
      </c>
      <c r="Q181" s="6">
        <v>-10037094.589048466</v>
      </c>
      <c r="R181" s="6">
        <v>0</v>
      </c>
      <c r="S181" s="6">
        <v>0</v>
      </c>
      <c r="T181" s="6">
        <v>0</v>
      </c>
      <c r="U181" s="6">
        <v>2159081.1425179266</v>
      </c>
      <c r="V181" s="7">
        <f t="shared" si="2"/>
        <v>101979606.677669</v>
      </c>
      <c r="W181" s="17"/>
      <c r="X181" s="17"/>
      <c r="Y181" s="17"/>
      <c r="Z181" s="17"/>
      <c r="AA181" s="17"/>
      <c r="AB181" s="17"/>
    </row>
    <row r="182" spans="1:28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8890548.6203083806</v>
      </c>
      <c r="J182" s="5">
        <v>633028.49773755996</v>
      </c>
      <c r="K182" s="5">
        <v>314205.69230768998</v>
      </c>
      <c r="L182" s="5">
        <v>0</v>
      </c>
      <c r="M182" s="5">
        <v>0</v>
      </c>
      <c r="N182" s="6">
        <v>7421147.6427177265</v>
      </c>
      <c r="O182" s="6">
        <v>0</v>
      </c>
      <c r="P182" s="6">
        <v>0</v>
      </c>
      <c r="Q182" s="6">
        <v>-3310402.1889989539</v>
      </c>
      <c r="R182" s="6">
        <v>0</v>
      </c>
      <c r="S182" s="6">
        <v>0</v>
      </c>
      <c r="T182" s="6">
        <v>0</v>
      </c>
      <c r="U182" s="6">
        <v>345239.41737724782</v>
      </c>
      <c r="V182" s="7">
        <f t="shared" si="2"/>
        <v>14293767.68144965</v>
      </c>
      <c r="W182" s="17"/>
      <c r="X182" s="17"/>
      <c r="Y182" s="17"/>
      <c r="Z182" s="17"/>
      <c r="AA182" s="17"/>
      <c r="AB182" s="17"/>
    </row>
    <row r="183" spans="1:28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135253424.85938931</v>
      </c>
      <c r="J183" s="5">
        <v>7325784.8778280001</v>
      </c>
      <c r="K183" s="5">
        <v>3962648.5701358002</v>
      </c>
      <c r="L183" s="5">
        <v>0</v>
      </c>
      <c r="M183" s="5">
        <v>0</v>
      </c>
      <c r="N183" s="6">
        <v>106538507.70960712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5252185.8426227523</v>
      </c>
      <c r="V183" s="7">
        <f t="shared" si="2"/>
        <v>258332551.85958299</v>
      </c>
      <c r="W183" s="17"/>
      <c r="X183" s="17"/>
      <c r="Y183" s="17"/>
      <c r="Z183" s="17"/>
      <c r="AA183" s="17"/>
      <c r="AB183" s="17"/>
    </row>
    <row r="184" spans="1:28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43219311.260965526</v>
      </c>
      <c r="J184" s="5">
        <v>1888593.2850679001</v>
      </c>
      <c r="K184" s="5">
        <v>1586284.8597285</v>
      </c>
      <c r="L184" s="5">
        <v>0</v>
      </c>
      <c r="M184" s="5">
        <v>0</v>
      </c>
      <c r="N184" s="6">
        <v>24768010.720965773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1236460.0019681826</v>
      </c>
      <c r="V184" s="7">
        <f t="shared" si="2"/>
        <v>72698660.128695875</v>
      </c>
      <c r="W184" s="17"/>
      <c r="X184" s="17"/>
      <c r="Y184" s="17"/>
      <c r="Z184" s="17"/>
      <c r="AA184" s="17"/>
      <c r="AB184" s="17"/>
    </row>
    <row r="185" spans="1:28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36058649.395470321</v>
      </c>
      <c r="J185" s="5">
        <v>1941561.3665157999</v>
      </c>
      <c r="K185" s="5">
        <v>1666911.9095023</v>
      </c>
      <c r="L185" s="5">
        <v>0</v>
      </c>
      <c r="M185" s="5">
        <v>0</v>
      </c>
      <c r="N185" s="6">
        <v>24817089.880360972</v>
      </c>
      <c r="O185" s="6">
        <v>0</v>
      </c>
      <c r="P185" s="6">
        <v>0</v>
      </c>
      <c r="Q185" s="6">
        <v>1897748.2191680223</v>
      </c>
      <c r="R185" s="6">
        <v>0</v>
      </c>
      <c r="S185" s="6">
        <v>0</v>
      </c>
      <c r="T185" s="6">
        <v>0</v>
      </c>
      <c r="U185" s="6">
        <v>1031600.8377199949</v>
      </c>
      <c r="V185" s="7">
        <f t="shared" si="2"/>
        <v>67413561.608737409</v>
      </c>
      <c r="W185" s="17"/>
      <c r="X185" s="17"/>
      <c r="Y185" s="17"/>
      <c r="Z185" s="17"/>
      <c r="AA185" s="17"/>
      <c r="AB185" s="17"/>
    </row>
    <row r="186" spans="1:28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39395683.246029429</v>
      </c>
      <c r="J186" s="5">
        <v>2408252</v>
      </c>
      <c r="K186" s="5">
        <v>1594814.2081448</v>
      </c>
      <c r="L186" s="5">
        <v>0</v>
      </c>
      <c r="M186" s="5">
        <v>0</v>
      </c>
      <c r="N186" s="6">
        <v>35324946.388121694</v>
      </c>
      <c r="O186" s="6">
        <v>0</v>
      </c>
      <c r="P186" s="6">
        <v>0</v>
      </c>
      <c r="Q186" s="6">
        <v>-5090195.2600696431</v>
      </c>
      <c r="R186" s="6">
        <v>0</v>
      </c>
      <c r="S186" s="6">
        <v>0</v>
      </c>
      <c r="T186" s="6">
        <v>0</v>
      </c>
      <c r="U186" s="6">
        <v>1127069.9407909822</v>
      </c>
      <c r="V186" s="7">
        <f t="shared" si="2"/>
        <v>74760570.523017257</v>
      </c>
      <c r="W186" s="17"/>
      <c r="X186" s="17"/>
      <c r="Y186" s="17"/>
      <c r="Z186" s="17"/>
      <c r="AA186" s="17"/>
      <c r="AB186" s="17"/>
    </row>
    <row r="187" spans="1:28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13582442.199732453</v>
      </c>
      <c r="J187" s="5">
        <v>510413.14027148997</v>
      </c>
      <c r="K187" s="5">
        <v>401043.70135747001</v>
      </c>
      <c r="L187" s="5">
        <v>0</v>
      </c>
      <c r="M187" s="5">
        <v>0</v>
      </c>
      <c r="N187" s="6">
        <v>6004964.7077446105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388579.68854727963</v>
      </c>
      <c r="V187" s="7">
        <f t="shared" si="2"/>
        <v>20887443.437653303</v>
      </c>
      <c r="W187" s="17"/>
      <c r="X187" s="17"/>
      <c r="Y187" s="17"/>
      <c r="Z187" s="17"/>
      <c r="AA187" s="17"/>
      <c r="AB187" s="17"/>
    </row>
    <row r="188" spans="1:28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16054442.844228955</v>
      </c>
      <c r="J188" s="5">
        <v>796916.55203619995</v>
      </c>
      <c r="K188" s="5">
        <v>470407.79185520002</v>
      </c>
      <c r="L188" s="5">
        <v>0</v>
      </c>
      <c r="M188" s="5">
        <v>0</v>
      </c>
      <c r="N188" s="6">
        <v>11034111.492846139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459301.08212302747</v>
      </c>
      <c r="V188" s="7">
        <f t="shared" si="2"/>
        <v>28815179.763089523</v>
      </c>
      <c r="W188" s="17"/>
      <c r="X188" s="17"/>
      <c r="Y188" s="17"/>
      <c r="Z188" s="17"/>
      <c r="AA188" s="17"/>
      <c r="AB188" s="17"/>
    </row>
    <row r="189" spans="1:28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36769958.910033599</v>
      </c>
      <c r="J189" s="5">
        <v>1118261.5927601999</v>
      </c>
      <c r="K189" s="5">
        <v>600250.49773755996</v>
      </c>
      <c r="L189" s="5">
        <v>0</v>
      </c>
      <c r="M189" s="5">
        <v>0</v>
      </c>
      <c r="N189" s="6">
        <v>9765260.7234584037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1170637.5785073952</v>
      </c>
      <c r="V189" s="7">
        <f t="shared" si="2"/>
        <v>49424369.302497149</v>
      </c>
      <c r="W189" s="17"/>
      <c r="X189" s="17"/>
      <c r="Y189" s="17"/>
      <c r="Z189" s="17"/>
      <c r="AA189" s="17"/>
      <c r="AB189" s="17"/>
    </row>
    <row r="190" spans="1:28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9375135.9354818594</v>
      </c>
      <c r="J190" s="5">
        <v>344210.90497737</v>
      </c>
      <c r="K190" s="5">
        <v>161230.30769230999</v>
      </c>
      <c r="L190" s="5">
        <v>0</v>
      </c>
      <c r="M190" s="5">
        <v>0</v>
      </c>
      <c r="N190" s="6">
        <v>3429025.9037188571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282626.77114030108</v>
      </c>
      <c r="V190" s="7">
        <f t="shared" si="2"/>
        <v>13592229.823010698</v>
      </c>
      <c r="W190" s="17"/>
      <c r="X190" s="17"/>
      <c r="Y190" s="17"/>
      <c r="Z190" s="17"/>
      <c r="AA190" s="17"/>
      <c r="AB190" s="17"/>
    </row>
    <row r="191" spans="1:28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8772866.7249320373</v>
      </c>
      <c r="J191" s="5">
        <v>270725.03167420998</v>
      </c>
      <c r="K191" s="5">
        <v>227224.57013574001</v>
      </c>
      <c r="L191" s="5">
        <v>0</v>
      </c>
      <c r="M191" s="5">
        <v>0</v>
      </c>
      <c r="N191" s="6">
        <v>2655137.9576086639</v>
      </c>
      <c r="O191" s="6">
        <v>0</v>
      </c>
      <c r="P191" s="6">
        <v>0</v>
      </c>
      <c r="Q191" s="6">
        <v>-165448.08314476445</v>
      </c>
      <c r="R191" s="6">
        <v>0</v>
      </c>
      <c r="S191" s="6">
        <v>0</v>
      </c>
      <c r="T191" s="6">
        <v>0</v>
      </c>
      <c r="U191" s="6">
        <v>423897.17526647117</v>
      </c>
      <c r="V191" s="7">
        <f t="shared" si="2"/>
        <v>12184403.376472358</v>
      </c>
      <c r="W191" s="17"/>
      <c r="X191" s="17"/>
      <c r="Y191" s="17"/>
      <c r="Z191" s="17"/>
      <c r="AA191" s="17"/>
      <c r="AB191" s="17"/>
    </row>
    <row r="192" spans="1:28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54332773.551858142</v>
      </c>
      <c r="J192" s="5">
        <v>3984856.6153846001</v>
      </c>
      <c r="K192" s="5">
        <v>2164761.1945700999</v>
      </c>
      <c r="L192" s="5">
        <v>0</v>
      </c>
      <c r="M192" s="5">
        <v>0</v>
      </c>
      <c r="N192" s="6">
        <v>42894770.141887233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1554404.7170770792</v>
      </c>
      <c r="V192" s="7">
        <f t="shared" si="2"/>
        <v>104931566.22077715</v>
      </c>
      <c r="W192" s="17"/>
      <c r="X192" s="17"/>
      <c r="Y192" s="17"/>
      <c r="Z192" s="17"/>
      <c r="AA192" s="17"/>
      <c r="AB192" s="17"/>
    </row>
    <row r="193" spans="1:28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32105848.970072903</v>
      </c>
      <c r="J193" s="5">
        <v>1939389.5927601999</v>
      </c>
      <c r="K193" s="5">
        <v>1100671.4479638</v>
      </c>
      <c r="L193" s="5">
        <v>0</v>
      </c>
      <c r="M193" s="5">
        <v>0</v>
      </c>
      <c r="N193" s="6">
        <v>22334190.647930175</v>
      </c>
      <c r="O193" s="6">
        <v>0</v>
      </c>
      <c r="P193" s="6">
        <v>0</v>
      </c>
      <c r="Q193" s="6">
        <v>-2664940.7008932293</v>
      </c>
      <c r="R193" s="6">
        <v>0</v>
      </c>
      <c r="S193" s="6">
        <v>0</v>
      </c>
      <c r="T193" s="6">
        <v>0</v>
      </c>
      <c r="U193" s="6">
        <v>918515.28685928613</v>
      </c>
      <c r="V193" s="7">
        <f t="shared" si="2"/>
        <v>55733675.24469313</v>
      </c>
      <c r="W193" s="17"/>
      <c r="X193" s="17"/>
      <c r="Y193" s="17"/>
      <c r="Z193" s="17"/>
      <c r="AA193" s="17"/>
      <c r="AB193" s="17"/>
    </row>
    <row r="194" spans="1:28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45681446.74938713</v>
      </c>
      <c r="J194" s="5">
        <v>3643605.1583710001</v>
      </c>
      <c r="K194" s="5">
        <v>2388497.7918552002</v>
      </c>
      <c r="L194" s="5">
        <v>0</v>
      </c>
      <c r="M194" s="5">
        <v>0</v>
      </c>
      <c r="N194" s="6">
        <v>41982545.804251283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1492212.4067668004</v>
      </c>
      <c r="V194" s="7">
        <f t="shared" si="2"/>
        <v>95188307.910631418</v>
      </c>
      <c r="W194" s="17"/>
      <c r="X194" s="17"/>
      <c r="Y194" s="17"/>
      <c r="Z194" s="17"/>
      <c r="AA194" s="17"/>
      <c r="AB194" s="17"/>
    </row>
    <row r="195" spans="1:28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240249498.98792139</v>
      </c>
      <c r="J195" s="5">
        <v>14400756.018100001</v>
      </c>
      <c r="K195" s="5">
        <v>5173216.8778280998</v>
      </c>
      <c r="L195" s="5">
        <v>0</v>
      </c>
      <c r="M195" s="5">
        <v>0</v>
      </c>
      <c r="N195" s="6">
        <v>129340814.13649733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7847896.8732332001</v>
      </c>
      <c r="V195" s="7">
        <f t="shared" si="2"/>
        <v>397012182.89358002</v>
      </c>
      <c r="W195" s="17"/>
      <c r="X195" s="17"/>
      <c r="Y195" s="17"/>
      <c r="Z195" s="17"/>
      <c r="AA195" s="17"/>
      <c r="AB195" s="17"/>
    </row>
    <row r="196" spans="1:28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52621403.48897101</v>
      </c>
      <c r="J196" s="5">
        <v>5720709.7737557003</v>
      </c>
      <c r="K196" s="5">
        <v>2833753.7647059001</v>
      </c>
      <c r="L196" s="5">
        <v>0</v>
      </c>
      <c r="M196" s="5">
        <v>0</v>
      </c>
      <c r="N196" s="6">
        <v>58535128.512387089</v>
      </c>
      <c r="O196" s="6">
        <v>0</v>
      </c>
      <c r="P196" s="6">
        <v>0</v>
      </c>
      <c r="Q196" s="6">
        <v>-8638176.9665748253</v>
      </c>
      <c r="R196" s="6">
        <v>0</v>
      </c>
      <c r="S196" s="6">
        <v>0</v>
      </c>
      <c r="T196" s="6">
        <v>0</v>
      </c>
      <c r="U196" s="6">
        <v>1888097.4792733719</v>
      </c>
      <c r="V196" s="7">
        <f t="shared" si="2"/>
        <v>112960916.05251825</v>
      </c>
      <c r="W196" s="17"/>
      <c r="X196" s="17"/>
      <c r="Y196" s="17"/>
      <c r="Z196" s="17"/>
      <c r="AA196" s="17"/>
      <c r="AB196" s="17"/>
    </row>
    <row r="197" spans="1:28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20484488.366831355</v>
      </c>
      <c r="J197" s="5">
        <v>1362872.8235293999</v>
      </c>
      <c r="K197" s="5">
        <v>738042.24434390001</v>
      </c>
      <c r="L197" s="5">
        <v>0</v>
      </c>
      <c r="M197" s="5">
        <v>0</v>
      </c>
      <c r="N197" s="6">
        <v>10466548.961713977</v>
      </c>
      <c r="O197" s="6">
        <v>0</v>
      </c>
      <c r="P197" s="6">
        <v>0</v>
      </c>
      <c r="Q197" s="6">
        <v>-4670745.9063913785</v>
      </c>
      <c r="R197" s="6">
        <v>0</v>
      </c>
      <c r="S197" s="6">
        <v>0</v>
      </c>
      <c r="T197" s="6">
        <v>0</v>
      </c>
      <c r="U197" s="6">
        <v>773116.32664599025</v>
      </c>
      <c r="V197" s="7">
        <f t="shared" si="2"/>
        <v>29154322.816673242</v>
      </c>
      <c r="W197" s="17"/>
      <c r="X197" s="17"/>
      <c r="Y197" s="17"/>
      <c r="Z197" s="17"/>
      <c r="AA197" s="17"/>
      <c r="AB197" s="17"/>
    </row>
    <row r="198" spans="1:28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24475071.390219077</v>
      </c>
      <c r="J198" s="5">
        <v>3069725.9004525002</v>
      </c>
      <c r="K198" s="5">
        <v>2037257.5656109001</v>
      </c>
      <c r="L198" s="5">
        <v>0</v>
      </c>
      <c r="M198" s="5">
        <v>0</v>
      </c>
      <c r="N198" s="6">
        <v>33431217.316782951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878184.87408063805</v>
      </c>
      <c r="V198" s="7">
        <f t="shared" si="2"/>
        <v>63891457.047146067</v>
      </c>
      <c r="W198" s="17"/>
      <c r="X198" s="17"/>
      <c r="Y198" s="17"/>
      <c r="Z198" s="17"/>
      <c r="AA198" s="17"/>
      <c r="AB198" s="17"/>
    </row>
    <row r="199" spans="1:28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19551233.286461048</v>
      </c>
      <c r="J199" s="5">
        <v>1844907.4570136</v>
      </c>
      <c r="K199" s="5">
        <v>841008.93212669995</v>
      </c>
      <c r="L199" s="5">
        <v>0</v>
      </c>
      <c r="M199" s="5">
        <v>0</v>
      </c>
      <c r="N199" s="6">
        <v>16856102.208161667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623259.67981280759</v>
      </c>
      <c r="V199" s="7">
        <f t="shared" si="2"/>
        <v>39716511.563575819</v>
      </c>
      <c r="W199" s="17"/>
      <c r="X199" s="17"/>
      <c r="Y199" s="17"/>
      <c r="Z199" s="17"/>
      <c r="AA199" s="17"/>
      <c r="AB199" s="17"/>
    </row>
    <row r="200" spans="1:28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73650383.121749729</v>
      </c>
      <c r="J200" s="5">
        <v>4326712.9230768997</v>
      </c>
      <c r="K200" s="5">
        <v>2660557.1583710001</v>
      </c>
      <c r="L200" s="5">
        <v>0</v>
      </c>
      <c r="M200" s="5">
        <v>0</v>
      </c>
      <c r="N200" s="6">
        <v>50436338.521574795</v>
      </c>
      <c r="O200" s="6">
        <v>0</v>
      </c>
      <c r="P200" s="6">
        <v>0</v>
      </c>
      <c r="Q200" s="6">
        <v>-5866966.2245901255</v>
      </c>
      <c r="R200" s="6">
        <v>0</v>
      </c>
      <c r="S200" s="6">
        <v>0</v>
      </c>
      <c r="T200" s="6">
        <v>0</v>
      </c>
      <c r="U200" s="6">
        <v>2347847.5004612491</v>
      </c>
      <c r="V200" s="7">
        <f t="shared" ref="V200:V263" si="3">+SUM(G200:U200)</f>
        <v>127554873.00064355</v>
      </c>
      <c r="W200" s="17"/>
      <c r="X200" s="17"/>
      <c r="Y200" s="17"/>
      <c r="Z200" s="17"/>
      <c r="AA200" s="17"/>
      <c r="AB200" s="17"/>
    </row>
    <row r="201" spans="1:28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22783202.373161059</v>
      </c>
      <c r="J201" s="5">
        <v>851394.92307691998</v>
      </c>
      <c r="K201" s="5">
        <v>416464.93212670001</v>
      </c>
      <c r="L201" s="5">
        <v>0</v>
      </c>
      <c r="M201" s="5">
        <v>0</v>
      </c>
      <c r="N201" s="6">
        <v>6584288.5380362207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731659.85972594342</v>
      </c>
      <c r="V201" s="7">
        <f t="shared" si="3"/>
        <v>31367010.626126844</v>
      </c>
      <c r="W201" s="17"/>
      <c r="X201" s="17"/>
      <c r="Y201" s="17"/>
      <c r="Z201" s="17"/>
      <c r="AA201" s="17"/>
      <c r="AB201" s="17"/>
    </row>
    <row r="202" spans="1:28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5954517.4395891055</v>
      </c>
      <c r="J202" s="5">
        <v>422932.77828054997</v>
      </c>
      <c r="K202" s="5">
        <v>188523.69230769001</v>
      </c>
      <c r="L202" s="5">
        <v>0</v>
      </c>
      <c r="M202" s="5">
        <v>0</v>
      </c>
      <c r="N202" s="6">
        <v>4126093.1932960199</v>
      </c>
      <c r="O202" s="6">
        <v>0</v>
      </c>
      <c r="P202" s="6">
        <v>0</v>
      </c>
      <c r="Q202" s="6">
        <v>2307981.0750283469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13264294.244353861</v>
      </c>
      <c r="W202" s="17"/>
      <c r="X202" s="17"/>
      <c r="Y202" s="17"/>
      <c r="Z202" s="17"/>
      <c r="AA202" s="17"/>
      <c r="AB202" s="17"/>
    </row>
    <row r="203" spans="1:28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44411106.995487466</v>
      </c>
      <c r="J203" s="5">
        <v>4058940.3710407</v>
      </c>
      <c r="K203" s="5">
        <v>1502154.9049774001</v>
      </c>
      <c r="L203" s="5">
        <v>0</v>
      </c>
      <c r="M203" s="5">
        <v>0</v>
      </c>
      <c r="N203" s="6">
        <v>32417417.661670946</v>
      </c>
      <c r="O203" s="6">
        <v>0</v>
      </c>
      <c r="P203" s="6">
        <v>0</v>
      </c>
      <c r="Q203" s="6">
        <v>15330403.72236675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99690873.589691117</v>
      </c>
      <c r="W203" s="17"/>
      <c r="X203" s="17"/>
      <c r="Y203" s="17"/>
      <c r="Z203" s="17"/>
      <c r="AA203" s="17"/>
      <c r="AB203" s="17"/>
    </row>
    <row r="204" spans="1:28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18227506.39472919</v>
      </c>
      <c r="J204" s="5">
        <v>2080264.0542987001</v>
      </c>
      <c r="K204" s="5">
        <v>914725.28506787994</v>
      </c>
      <c r="L204" s="5">
        <v>0</v>
      </c>
      <c r="M204" s="5">
        <v>0</v>
      </c>
      <c r="N204" s="6">
        <v>18210941.359033696</v>
      </c>
      <c r="O204" s="6">
        <v>0</v>
      </c>
      <c r="P204" s="6">
        <v>0</v>
      </c>
      <c r="Q204" s="6">
        <v>-1277131.0323178323</v>
      </c>
      <c r="R204" s="6">
        <v>0</v>
      </c>
      <c r="S204" s="6">
        <v>0</v>
      </c>
      <c r="T204" s="6">
        <v>0</v>
      </c>
      <c r="U204" s="6">
        <v>628030.80000000005</v>
      </c>
      <c r="V204" s="7">
        <f t="shared" si="3"/>
        <v>38784336.860811628</v>
      </c>
      <c r="W204" s="17"/>
      <c r="X204" s="17"/>
      <c r="Y204" s="17"/>
      <c r="Z204" s="17"/>
      <c r="AA204" s="17"/>
      <c r="AB204" s="17"/>
    </row>
    <row r="205" spans="1:28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34414806.337682806</v>
      </c>
      <c r="J205" s="5">
        <v>2337299.1131222001</v>
      </c>
      <c r="K205" s="5">
        <v>1347422.9954750999</v>
      </c>
      <c r="L205" s="5">
        <v>0</v>
      </c>
      <c r="M205" s="5">
        <v>0</v>
      </c>
      <c r="N205" s="6">
        <v>39089375.577817068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1347827.58</v>
      </c>
      <c r="V205" s="7">
        <f t="shared" si="3"/>
        <v>78536731.604097173</v>
      </c>
      <c r="W205" s="17"/>
      <c r="X205" s="17"/>
      <c r="Y205" s="17"/>
      <c r="Z205" s="17"/>
      <c r="AA205" s="17"/>
      <c r="AB205" s="17"/>
    </row>
    <row r="206" spans="1:28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33319026.16183947</v>
      </c>
      <c r="J206" s="5">
        <v>933285.27601809998</v>
      </c>
      <c r="K206" s="5">
        <v>391532.46153845999</v>
      </c>
      <c r="L206" s="5">
        <v>0</v>
      </c>
      <c r="M206" s="5">
        <v>0</v>
      </c>
      <c r="N206" s="6">
        <v>12698451.112029182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1402660.0868185759</v>
      </c>
      <c r="V206" s="7">
        <f t="shared" si="3"/>
        <v>48744955.09824378</v>
      </c>
      <c r="W206" s="17"/>
      <c r="X206" s="17"/>
      <c r="Y206" s="17"/>
      <c r="Z206" s="17"/>
      <c r="AA206" s="17"/>
      <c r="AB206" s="17"/>
    </row>
    <row r="207" spans="1:28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27432324.739132419</v>
      </c>
      <c r="J207" s="5">
        <v>985187.53846154001</v>
      </c>
      <c r="K207" s="5">
        <v>649690.77828054002</v>
      </c>
      <c r="L207" s="5">
        <v>0</v>
      </c>
      <c r="M207" s="5">
        <v>0</v>
      </c>
      <c r="N207" s="6">
        <v>11478163.860127172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1023914.7981337813</v>
      </c>
      <c r="V207" s="7">
        <f t="shared" si="3"/>
        <v>41569281.714135453</v>
      </c>
      <c r="W207" s="17"/>
      <c r="X207" s="17"/>
      <c r="Y207" s="17"/>
      <c r="Z207" s="17"/>
      <c r="AA207" s="17"/>
      <c r="AB207" s="17"/>
    </row>
    <row r="208" spans="1:28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7332677.4992732285</v>
      </c>
      <c r="J208" s="5">
        <v>585036.94117647002</v>
      </c>
      <c r="K208" s="5">
        <v>407002.71493213001</v>
      </c>
      <c r="L208" s="5">
        <v>0</v>
      </c>
      <c r="M208" s="5">
        <v>0</v>
      </c>
      <c r="N208" s="6">
        <v>6769057.6818127185</v>
      </c>
      <c r="O208" s="6">
        <v>0</v>
      </c>
      <c r="P208" s="6">
        <v>0</v>
      </c>
      <c r="Q208" s="6">
        <v>20986654.162237957</v>
      </c>
      <c r="R208" s="6">
        <v>0</v>
      </c>
      <c r="S208" s="6">
        <v>0</v>
      </c>
      <c r="T208" s="6">
        <v>0</v>
      </c>
      <c r="U208" s="6">
        <v>269342.35504764254</v>
      </c>
      <c r="V208" s="7">
        <f t="shared" si="3"/>
        <v>36349771.354480147</v>
      </c>
      <c r="W208" s="17"/>
      <c r="X208" s="17"/>
      <c r="Y208" s="17"/>
      <c r="Z208" s="17"/>
      <c r="AA208" s="17"/>
      <c r="AB208" s="17"/>
    </row>
    <row r="209" spans="1:28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32344198.317744881</v>
      </c>
      <c r="J209" s="5">
        <v>1639176.5972851</v>
      </c>
      <c r="K209" s="5">
        <v>1010250.0904977</v>
      </c>
      <c r="L209" s="5">
        <v>0</v>
      </c>
      <c r="M209" s="5">
        <v>0</v>
      </c>
      <c r="N209" s="6">
        <v>20818207.437774166</v>
      </c>
      <c r="O209" s="6">
        <v>0</v>
      </c>
      <c r="P209" s="6">
        <v>0</v>
      </c>
      <c r="Q209" s="6">
        <v>-6149355.8106320715</v>
      </c>
      <c r="R209" s="6">
        <v>0</v>
      </c>
      <c r="S209" s="6">
        <v>0</v>
      </c>
      <c r="T209" s="6">
        <v>0</v>
      </c>
      <c r="U209" s="6">
        <v>1477054.875497215</v>
      </c>
      <c r="V209" s="7">
        <f t="shared" si="3"/>
        <v>51139531.508166991</v>
      </c>
      <c r="W209" s="17"/>
      <c r="X209" s="17"/>
      <c r="Y209" s="17"/>
      <c r="Z209" s="17"/>
      <c r="AA209" s="17"/>
      <c r="AB209" s="17"/>
    </row>
    <row r="210" spans="1:28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21082733.121279702</v>
      </c>
      <c r="J210" s="5">
        <v>964328.69683258003</v>
      </c>
      <c r="K210" s="5">
        <v>190348.04524887001</v>
      </c>
      <c r="L210" s="5">
        <v>0</v>
      </c>
      <c r="M210" s="5">
        <v>0</v>
      </c>
      <c r="N210" s="6">
        <v>12233805.986145934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962780.20063055272</v>
      </c>
      <c r="V210" s="7">
        <f t="shared" si="3"/>
        <v>35433996.050137639</v>
      </c>
      <c r="W210" s="17"/>
      <c r="X210" s="17"/>
      <c r="Y210" s="17"/>
      <c r="Z210" s="17"/>
      <c r="AA210" s="17"/>
      <c r="AB210" s="17"/>
    </row>
    <row r="211" spans="1:28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13081589.100404307</v>
      </c>
      <c r="J211" s="5">
        <v>1250844.7239818999</v>
      </c>
      <c r="K211" s="5">
        <v>742788.30769230996</v>
      </c>
      <c r="L211" s="5">
        <v>0</v>
      </c>
      <c r="M211" s="5">
        <v>0</v>
      </c>
      <c r="N211" s="6">
        <v>14898829.495404568</v>
      </c>
      <c r="O211" s="6">
        <v>0</v>
      </c>
      <c r="P211" s="6">
        <v>0</v>
      </c>
      <c r="Q211" s="6">
        <v>4449861.6768251806</v>
      </c>
      <c r="R211" s="6">
        <v>0</v>
      </c>
      <c r="S211" s="6">
        <v>0</v>
      </c>
      <c r="T211" s="6">
        <v>0</v>
      </c>
      <c r="U211" s="6">
        <v>597393.84387223236</v>
      </c>
      <c r="V211" s="7">
        <f t="shared" si="3"/>
        <v>35021307.1481805</v>
      </c>
      <c r="W211" s="17"/>
      <c r="X211" s="17"/>
      <c r="Y211" s="17"/>
      <c r="Z211" s="17"/>
      <c r="AA211" s="17"/>
      <c r="AB211" s="17"/>
    </row>
    <row r="212" spans="1:28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7382179.0627232566</v>
      </c>
      <c r="J212" s="5">
        <v>492218.19004525</v>
      </c>
      <c r="K212" s="5">
        <v>304925.52941175998</v>
      </c>
      <c r="L212" s="5">
        <v>0</v>
      </c>
      <c r="M212" s="5">
        <v>0</v>
      </c>
      <c r="N212" s="6">
        <v>6731200.7562984321</v>
      </c>
      <c r="O212" s="6">
        <v>0</v>
      </c>
      <c r="P212" s="6">
        <v>0</v>
      </c>
      <c r="Q212" s="6">
        <v>4242422.1668130495</v>
      </c>
      <c r="R212" s="6">
        <v>0</v>
      </c>
      <c r="S212" s="6">
        <v>0</v>
      </c>
      <c r="T212" s="6">
        <v>0</v>
      </c>
      <c r="U212" s="6">
        <v>433718.74172965647</v>
      </c>
      <c r="V212" s="7">
        <f t="shared" si="3"/>
        <v>19586664.447021406</v>
      </c>
      <c r="W212" s="17"/>
      <c r="X212" s="17"/>
      <c r="Y212" s="17"/>
      <c r="Z212" s="17"/>
      <c r="AA212" s="17"/>
      <c r="AB212" s="17"/>
    </row>
    <row r="213" spans="1:28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53070108.935533896</v>
      </c>
      <c r="J213" s="5">
        <v>4231749.5022624005</v>
      </c>
      <c r="K213" s="5">
        <v>2363169.239819</v>
      </c>
      <c r="L213" s="5">
        <v>0</v>
      </c>
      <c r="M213" s="5">
        <v>0</v>
      </c>
      <c r="N213" s="6">
        <v>47927180.189589508</v>
      </c>
      <c r="O213" s="6">
        <v>0</v>
      </c>
      <c r="P213" s="6">
        <v>0</v>
      </c>
      <c r="Q213" s="6">
        <v>13660587.864135563</v>
      </c>
      <c r="R213" s="6">
        <v>0</v>
      </c>
      <c r="S213" s="6">
        <v>0</v>
      </c>
      <c r="T213" s="6">
        <v>0</v>
      </c>
      <c r="U213" s="6">
        <v>3117981.9231429608</v>
      </c>
      <c r="V213" s="7">
        <f t="shared" si="3"/>
        <v>124370777.65448332</v>
      </c>
      <c r="W213" s="17"/>
      <c r="X213" s="17"/>
      <c r="Y213" s="17"/>
      <c r="Z213" s="17"/>
      <c r="AA213" s="17"/>
      <c r="AB213" s="17"/>
    </row>
    <row r="214" spans="1:28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7368456.894583134</v>
      </c>
      <c r="J214" s="5">
        <v>321709.22171945998</v>
      </c>
      <c r="K214" s="5">
        <v>77365.466063348998</v>
      </c>
      <c r="L214" s="5">
        <v>0</v>
      </c>
      <c r="M214" s="5">
        <v>0</v>
      </c>
      <c r="N214" s="6">
        <v>4758438.8723827247</v>
      </c>
      <c r="O214" s="6">
        <v>0</v>
      </c>
      <c r="P214" s="6">
        <v>0</v>
      </c>
      <c r="Q214" s="6">
        <v>4417798.5111399963</v>
      </c>
      <c r="R214" s="6">
        <v>0</v>
      </c>
      <c r="S214" s="6">
        <v>0</v>
      </c>
      <c r="T214" s="6">
        <v>0</v>
      </c>
      <c r="U214" s="6">
        <v>432912.53512738249</v>
      </c>
      <c r="V214" s="7">
        <f t="shared" si="3"/>
        <v>17376681.501016047</v>
      </c>
      <c r="W214" s="17"/>
      <c r="X214" s="17"/>
      <c r="Y214" s="17"/>
      <c r="Z214" s="17"/>
      <c r="AA214" s="17"/>
      <c r="AB214" s="17"/>
    </row>
    <row r="215" spans="1:28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43067387.563388422</v>
      </c>
      <c r="J215" s="5">
        <v>2303045.6108597</v>
      </c>
      <c r="K215" s="5">
        <v>1050578.4072398001</v>
      </c>
      <c r="L215" s="5">
        <v>0</v>
      </c>
      <c r="M215" s="5">
        <v>0</v>
      </c>
      <c r="N215" s="6">
        <v>22326885.273399118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1512957.96</v>
      </c>
      <c r="V215" s="7">
        <f t="shared" si="3"/>
        <v>70260854.814887032</v>
      </c>
      <c r="W215" s="17"/>
      <c r="X215" s="17"/>
      <c r="Y215" s="17"/>
      <c r="Z215" s="17"/>
      <c r="AA215" s="17"/>
      <c r="AB215" s="17"/>
    </row>
    <row r="216" spans="1:28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354443506.75940639</v>
      </c>
      <c r="J216" s="5">
        <v>20042230.081448</v>
      </c>
      <c r="K216" s="5">
        <v>13764591.113121999</v>
      </c>
      <c r="L216" s="5">
        <v>0</v>
      </c>
      <c r="M216" s="5">
        <v>0</v>
      </c>
      <c r="N216" s="6">
        <v>241681118.73449424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19504600.379999999</v>
      </c>
      <c r="V216" s="7">
        <f t="shared" si="3"/>
        <v>649436047.0684706</v>
      </c>
      <c r="W216" s="17"/>
      <c r="X216" s="17"/>
      <c r="Y216" s="17"/>
      <c r="Z216" s="17"/>
      <c r="AA216" s="17"/>
      <c r="AB216" s="17"/>
    </row>
    <row r="217" spans="1:28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31677320.21580952</v>
      </c>
      <c r="J217" s="5">
        <v>1538646.0542985999</v>
      </c>
      <c r="K217" s="5">
        <v>698746.55203619995</v>
      </c>
      <c r="L217" s="5">
        <v>0</v>
      </c>
      <c r="M217" s="5">
        <v>0</v>
      </c>
      <c r="N217" s="6">
        <v>13090310.880220616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1248442.6201695676</v>
      </c>
      <c r="V217" s="7">
        <f t="shared" si="3"/>
        <v>48253466.322534502</v>
      </c>
      <c r="W217" s="17"/>
      <c r="X217" s="17"/>
      <c r="Y217" s="17"/>
      <c r="Z217" s="17"/>
      <c r="AA217" s="17"/>
      <c r="AB217" s="17"/>
    </row>
    <row r="218" spans="1:28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15391170.940016365</v>
      </c>
      <c r="J218" s="5">
        <v>1851004.0452489001</v>
      </c>
      <c r="K218" s="5">
        <v>882165.47511312005</v>
      </c>
      <c r="L218" s="5">
        <v>0</v>
      </c>
      <c r="M218" s="5">
        <v>0</v>
      </c>
      <c r="N218" s="6">
        <v>18865568.993179142</v>
      </c>
      <c r="O218" s="6">
        <v>0</v>
      </c>
      <c r="P218" s="6">
        <v>0</v>
      </c>
      <c r="Q218" s="6">
        <v>704037.83763496578</v>
      </c>
      <c r="R218" s="6">
        <v>0</v>
      </c>
      <c r="S218" s="6">
        <v>0</v>
      </c>
      <c r="T218" s="6">
        <v>0</v>
      </c>
      <c r="U218" s="6">
        <v>606585.20496446267</v>
      </c>
      <c r="V218" s="7">
        <f t="shared" si="3"/>
        <v>38300532.496156961</v>
      </c>
      <c r="W218" s="17"/>
      <c r="X218" s="17"/>
      <c r="Y218" s="17"/>
      <c r="Z218" s="17"/>
      <c r="AA218" s="17"/>
      <c r="AB218" s="17"/>
    </row>
    <row r="219" spans="1:28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120467461.5941557</v>
      </c>
      <c r="J219" s="5">
        <v>9949453.6108598001</v>
      </c>
      <c r="K219" s="5">
        <v>4330195.9457013998</v>
      </c>
      <c r="L219" s="5">
        <v>0</v>
      </c>
      <c r="M219" s="5">
        <v>0</v>
      </c>
      <c r="N219" s="6">
        <v>89131125.296727866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4747772.6137555186</v>
      </c>
      <c r="V219" s="7">
        <f t="shared" si="3"/>
        <v>228626009.06120029</v>
      </c>
      <c r="W219" s="17"/>
      <c r="X219" s="17"/>
      <c r="Y219" s="17"/>
      <c r="Z219" s="17"/>
      <c r="AA219" s="17"/>
      <c r="AB219" s="17"/>
    </row>
    <row r="220" spans="1:28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32135598.934777286</v>
      </c>
      <c r="J220" s="5">
        <v>2553678.1719457</v>
      </c>
      <c r="K220" s="5">
        <v>916248.90497737995</v>
      </c>
      <c r="L220" s="5">
        <v>0</v>
      </c>
      <c r="M220" s="5">
        <v>0</v>
      </c>
      <c r="N220" s="6">
        <v>27073492.59163845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1266503.9549282612</v>
      </c>
      <c r="V220" s="7">
        <f t="shared" si="3"/>
        <v>63945522.558267087</v>
      </c>
      <c r="W220" s="17"/>
      <c r="X220" s="17"/>
      <c r="Y220" s="17"/>
      <c r="Z220" s="17"/>
      <c r="AA220" s="17"/>
      <c r="AB220" s="17"/>
    </row>
    <row r="221" spans="1:28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12760396.92031756</v>
      </c>
      <c r="J221" s="5">
        <v>542167.10407240002</v>
      </c>
      <c r="K221" s="5">
        <v>228338.17194570001</v>
      </c>
      <c r="L221" s="5">
        <v>0</v>
      </c>
      <c r="M221" s="5">
        <v>0</v>
      </c>
      <c r="N221" s="6">
        <v>4813175.7132288525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502903.12618219136</v>
      </c>
      <c r="V221" s="7">
        <f t="shared" si="3"/>
        <v>18846981.035746705</v>
      </c>
      <c r="W221" s="17"/>
      <c r="X221" s="17"/>
      <c r="Y221" s="17"/>
      <c r="Z221" s="17"/>
      <c r="AA221" s="17"/>
      <c r="AB221" s="17"/>
    </row>
    <row r="222" spans="1:28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15774536.722224317</v>
      </c>
      <c r="J222" s="5">
        <v>1890023.1855204001</v>
      </c>
      <c r="K222" s="5">
        <v>628397.15837104002</v>
      </c>
      <c r="L222" s="5">
        <v>0</v>
      </c>
      <c r="M222" s="5">
        <v>0</v>
      </c>
      <c r="N222" s="6">
        <v>15263145.911836946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519595.27067194734</v>
      </c>
      <c r="V222" s="7">
        <f t="shared" si="3"/>
        <v>34075698.248624653</v>
      </c>
      <c r="W222" s="17"/>
      <c r="X222" s="17"/>
      <c r="Y222" s="17"/>
      <c r="Z222" s="17"/>
      <c r="AA222" s="17"/>
      <c r="AB222" s="17"/>
    </row>
    <row r="223" spans="1:28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50770343.579373851</v>
      </c>
      <c r="J223" s="5">
        <v>4647031.5294118002</v>
      </c>
      <c r="K223" s="5">
        <v>1516636.8687783</v>
      </c>
      <c r="L223" s="5">
        <v>0</v>
      </c>
      <c r="M223" s="5">
        <v>0</v>
      </c>
      <c r="N223" s="6">
        <v>37515728.392453313</v>
      </c>
      <c r="O223" s="6">
        <v>0</v>
      </c>
      <c r="P223" s="6">
        <v>0</v>
      </c>
      <c r="Q223" s="6">
        <v>-16974719.596843142</v>
      </c>
      <c r="R223" s="6">
        <v>0</v>
      </c>
      <c r="S223" s="6">
        <v>0</v>
      </c>
      <c r="T223" s="6">
        <v>0</v>
      </c>
      <c r="U223" s="6">
        <v>1672317.2844161191</v>
      </c>
      <c r="V223" s="7">
        <f t="shared" si="3"/>
        <v>79147338.057590246</v>
      </c>
      <c r="W223" s="17"/>
      <c r="X223" s="17"/>
      <c r="Y223" s="17"/>
      <c r="Z223" s="17"/>
      <c r="AA223" s="17"/>
      <c r="AB223" s="17"/>
    </row>
    <row r="224" spans="1:28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32925015.491003178</v>
      </c>
      <c r="J224" s="5">
        <v>2164090.9230769002</v>
      </c>
      <c r="K224" s="5">
        <v>1036027.4751131</v>
      </c>
      <c r="L224" s="5">
        <v>0</v>
      </c>
      <c r="M224" s="5">
        <v>0</v>
      </c>
      <c r="N224" s="6">
        <v>18454190.191041876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1084512.5050058239</v>
      </c>
      <c r="V224" s="7">
        <f t="shared" si="3"/>
        <v>55663836.585240871</v>
      </c>
      <c r="W224" s="17"/>
      <c r="X224" s="17"/>
      <c r="Y224" s="17"/>
      <c r="Z224" s="17"/>
      <c r="AA224" s="17"/>
      <c r="AB224" s="17"/>
    </row>
    <row r="225" spans="1:28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22807582.228098553</v>
      </c>
      <c r="J225" s="5">
        <v>1762108.4162896001</v>
      </c>
      <c r="K225" s="5">
        <v>751649.77375566005</v>
      </c>
      <c r="L225" s="5">
        <v>0</v>
      </c>
      <c r="M225" s="5">
        <v>0</v>
      </c>
      <c r="N225" s="6">
        <v>15860657.647097934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751255.77821156662</v>
      </c>
      <c r="V225" s="7">
        <f t="shared" si="3"/>
        <v>41933253.84345331</v>
      </c>
      <c r="W225" s="17"/>
      <c r="X225" s="17"/>
      <c r="Y225" s="17"/>
      <c r="Z225" s="17"/>
      <c r="AA225" s="17"/>
      <c r="AB225" s="17"/>
    </row>
    <row r="226" spans="1:28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32160152.267692074</v>
      </c>
      <c r="J226" s="5">
        <v>4038629.0950226001</v>
      </c>
      <c r="K226" s="5">
        <v>2001158.8597285</v>
      </c>
      <c r="L226" s="5">
        <v>0</v>
      </c>
      <c r="M226" s="5">
        <v>0</v>
      </c>
      <c r="N226" s="6">
        <v>40529551.704835579</v>
      </c>
      <c r="O226" s="6">
        <v>0</v>
      </c>
      <c r="P226" s="6">
        <v>0</v>
      </c>
      <c r="Q226" s="6">
        <v>11017907.614816636</v>
      </c>
      <c r="R226" s="6">
        <v>0</v>
      </c>
      <c r="S226" s="6">
        <v>0</v>
      </c>
      <c r="T226" s="6">
        <v>0</v>
      </c>
      <c r="U226" s="6">
        <v>1059318.7816945438</v>
      </c>
      <c r="V226" s="7">
        <f t="shared" si="3"/>
        <v>90806718.323789939</v>
      </c>
      <c r="W226" s="17"/>
      <c r="X226" s="17"/>
      <c r="Y226" s="17"/>
      <c r="Z226" s="17"/>
      <c r="AA226" s="17"/>
      <c r="AB226" s="17"/>
    </row>
    <row r="227" spans="1:28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31833367.065929413</v>
      </c>
      <c r="J227" s="5">
        <v>2750504.1085973</v>
      </c>
      <c r="K227" s="5">
        <v>1018488.1900452001</v>
      </c>
      <c r="L227" s="5">
        <v>0</v>
      </c>
      <c r="M227" s="5">
        <v>0</v>
      </c>
      <c r="N227" s="6">
        <v>48155392.507480308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1081943.7367339388</v>
      </c>
      <c r="V227" s="7">
        <f t="shared" si="3"/>
        <v>84839695.608786166</v>
      </c>
      <c r="W227" s="17"/>
      <c r="X227" s="17"/>
      <c r="Y227" s="17"/>
      <c r="Z227" s="17"/>
      <c r="AA227" s="17"/>
      <c r="AB227" s="17"/>
    </row>
    <row r="228" spans="1:28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33836395.668685526</v>
      </c>
      <c r="J228" s="5">
        <v>2821390.0995474998</v>
      </c>
      <c r="K228" s="5">
        <v>1120977.5294118</v>
      </c>
      <c r="L228" s="5">
        <v>0</v>
      </c>
      <c r="M228" s="5">
        <v>0</v>
      </c>
      <c r="N228" s="6">
        <v>23823612.64406015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1150022.1227482911</v>
      </c>
      <c r="V228" s="7">
        <f t="shared" si="3"/>
        <v>62752398.064453267</v>
      </c>
      <c r="W228" s="17"/>
      <c r="X228" s="17"/>
      <c r="Y228" s="17"/>
      <c r="Z228" s="17"/>
      <c r="AA228" s="17"/>
      <c r="AB228" s="17"/>
    </row>
    <row r="229" spans="1:28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19172298.066397753</v>
      </c>
      <c r="J229" s="5">
        <v>1002982.4886878</v>
      </c>
      <c r="K229" s="5">
        <v>482270.69683258003</v>
      </c>
      <c r="L229" s="5">
        <v>0</v>
      </c>
      <c r="M229" s="5">
        <v>0</v>
      </c>
      <c r="N229" s="6">
        <v>9077678.3425092921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651622.80096774385</v>
      </c>
      <c r="V229" s="7">
        <f t="shared" si="3"/>
        <v>30386852.395395167</v>
      </c>
      <c r="W229" s="17"/>
      <c r="X229" s="17"/>
      <c r="Y229" s="17"/>
      <c r="Z229" s="17"/>
      <c r="AA229" s="17"/>
      <c r="AB229" s="17"/>
    </row>
    <row r="230" spans="1:28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18213342.411550302</v>
      </c>
      <c r="J230" s="5">
        <v>917051.18552037003</v>
      </c>
      <c r="K230" s="5">
        <v>422901.19457013003</v>
      </c>
      <c r="L230" s="5">
        <v>0</v>
      </c>
      <c r="M230" s="5">
        <v>0</v>
      </c>
      <c r="N230" s="6">
        <v>12594374.951786481</v>
      </c>
      <c r="O230" s="6">
        <v>0</v>
      </c>
      <c r="P230" s="6">
        <v>0</v>
      </c>
      <c r="Q230" s="6">
        <v>-4232491.7581907865</v>
      </c>
      <c r="R230" s="6">
        <v>0</v>
      </c>
      <c r="S230" s="6">
        <v>0</v>
      </c>
      <c r="T230" s="6">
        <v>0</v>
      </c>
      <c r="U230" s="6">
        <v>619030.07955002598</v>
      </c>
      <c r="V230" s="7">
        <f t="shared" si="3"/>
        <v>28534208.064786524</v>
      </c>
      <c r="W230" s="17"/>
      <c r="X230" s="17"/>
      <c r="Y230" s="17"/>
      <c r="Z230" s="17"/>
      <c r="AA230" s="17"/>
      <c r="AB230" s="17"/>
    </row>
    <row r="231" spans="1:28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116402928.1769879</v>
      </c>
      <c r="J231" s="5">
        <v>4293099.8099547997</v>
      </c>
      <c r="K231" s="5">
        <v>2039897.040724</v>
      </c>
      <c r="L231" s="5">
        <v>0</v>
      </c>
      <c r="M231" s="5">
        <v>0</v>
      </c>
      <c r="N231" s="6">
        <v>47873486.255445018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4085713.6017268146</v>
      </c>
      <c r="V231" s="7">
        <f t="shared" si="3"/>
        <v>174695124.88483852</v>
      </c>
      <c r="W231" s="17"/>
      <c r="X231" s="17"/>
      <c r="Y231" s="17"/>
      <c r="Z231" s="17"/>
      <c r="AA231" s="17"/>
      <c r="AB231" s="17"/>
    </row>
    <row r="232" spans="1:28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47757827.69579865</v>
      </c>
      <c r="J232" s="5">
        <v>2290463.6018099999</v>
      </c>
      <c r="K232" s="5">
        <v>1249399.239819</v>
      </c>
      <c r="L232" s="5">
        <v>0</v>
      </c>
      <c r="M232" s="5">
        <v>0</v>
      </c>
      <c r="N232" s="6">
        <v>22212583.431430664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1676287.7812572503</v>
      </c>
      <c r="V232" s="7">
        <f t="shared" si="3"/>
        <v>75186561.750115573</v>
      </c>
      <c r="W232" s="17"/>
      <c r="X232" s="17"/>
      <c r="Y232" s="17"/>
      <c r="Z232" s="17"/>
      <c r="AA232" s="17"/>
      <c r="AB232" s="17"/>
    </row>
    <row r="233" spans="1:28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43802721.157524019</v>
      </c>
      <c r="J233" s="5">
        <v>2196421.8642533999</v>
      </c>
      <c r="K233" s="5">
        <v>1056408.8416289999</v>
      </c>
      <c r="L233" s="5">
        <v>0</v>
      </c>
      <c r="M233" s="5">
        <v>0</v>
      </c>
      <c r="N233" s="6">
        <v>25152320.876582965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1537464.533141556</v>
      </c>
      <c r="V233" s="7">
        <f t="shared" si="3"/>
        <v>73745337.273130938</v>
      </c>
      <c r="W233" s="17"/>
      <c r="X233" s="17"/>
      <c r="Y233" s="17"/>
      <c r="Z233" s="17"/>
      <c r="AA233" s="17"/>
      <c r="AB233" s="17"/>
    </row>
    <row r="234" spans="1:28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18401283.085382294</v>
      </c>
      <c r="J234" s="5">
        <v>1250231.2307692</v>
      </c>
      <c r="K234" s="5">
        <v>579901.94570136</v>
      </c>
      <c r="L234" s="5">
        <v>0</v>
      </c>
      <c r="M234" s="5">
        <v>0</v>
      </c>
      <c r="N234" s="6">
        <v>10028118.246511495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645880.42387438042</v>
      </c>
      <c r="V234" s="7">
        <f t="shared" si="3"/>
        <v>30905414.932238732</v>
      </c>
      <c r="W234" s="17"/>
      <c r="X234" s="17"/>
      <c r="Y234" s="17"/>
      <c r="Z234" s="17"/>
      <c r="AA234" s="17"/>
      <c r="AB234" s="17"/>
    </row>
    <row r="235" spans="1:28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29283163.977158695</v>
      </c>
      <c r="J235" s="5">
        <v>3164954.3438913999</v>
      </c>
      <c r="K235" s="5">
        <v>1165081.9638008999</v>
      </c>
      <c r="L235" s="5">
        <v>0</v>
      </c>
      <c r="M235" s="5">
        <v>0</v>
      </c>
      <c r="N235" s="6">
        <v>22660440.125328895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1092124.26</v>
      </c>
      <c r="V235" s="7">
        <f t="shared" si="3"/>
        <v>57365764.670179896</v>
      </c>
      <c r="W235" s="17"/>
      <c r="X235" s="17"/>
      <c r="Y235" s="17"/>
      <c r="Z235" s="17"/>
      <c r="AA235" s="17"/>
      <c r="AB235" s="17"/>
    </row>
    <row r="236" spans="1:28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27680879.059781399</v>
      </c>
      <c r="J236" s="5">
        <v>1651158.7330316999</v>
      </c>
      <c r="K236" s="5">
        <v>526930.98642533994</v>
      </c>
      <c r="L236" s="5">
        <v>0</v>
      </c>
      <c r="M236" s="5">
        <v>0</v>
      </c>
      <c r="N236" s="6">
        <v>13837795.357257267</v>
      </c>
      <c r="O236" s="6">
        <v>0</v>
      </c>
      <c r="P236" s="6">
        <v>0</v>
      </c>
      <c r="Q236" s="6">
        <v>-993803.42522702669</v>
      </c>
      <c r="R236" s="6">
        <v>0</v>
      </c>
      <c r="S236" s="6">
        <v>0</v>
      </c>
      <c r="T236" s="6">
        <v>0</v>
      </c>
      <c r="U236" s="6">
        <v>828933.3</v>
      </c>
      <c r="V236" s="7">
        <f t="shared" si="3"/>
        <v>43531894.011268683</v>
      </c>
      <c r="W236" s="17"/>
      <c r="X236" s="17"/>
      <c r="Y236" s="17"/>
      <c r="Z236" s="17"/>
      <c r="AA236" s="17"/>
      <c r="AB236" s="17"/>
    </row>
    <row r="237" spans="1:28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22049668.695021678</v>
      </c>
      <c r="J237" s="5">
        <v>1849107.9638008999</v>
      </c>
      <c r="K237" s="5">
        <v>631920.63348415995</v>
      </c>
      <c r="L237" s="5">
        <v>0</v>
      </c>
      <c r="M237" s="5">
        <v>0</v>
      </c>
      <c r="N237" s="6">
        <v>12501250.791459961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586516.5</v>
      </c>
      <c r="V237" s="7">
        <f t="shared" si="3"/>
        <v>37618464.583766699</v>
      </c>
      <c r="W237" s="17"/>
      <c r="X237" s="17"/>
      <c r="Y237" s="17"/>
      <c r="Z237" s="17"/>
      <c r="AA237" s="17"/>
      <c r="AB237" s="17"/>
    </row>
    <row r="238" spans="1:28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43396358.270329021</v>
      </c>
      <c r="J238" s="5">
        <v>4671726.5791854998</v>
      </c>
      <c r="K238" s="5">
        <v>1488280.3257919</v>
      </c>
      <c r="L238" s="5">
        <v>0</v>
      </c>
      <c r="M238" s="5">
        <v>0</v>
      </c>
      <c r="N238" s="6">
        <v>38434316.178919569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1819605.4200000002</v>
      </c>
      <c r="V238" s="7">
        <f t="shared" si="3"/>
        <v>89810286.774225995</v>
      </c>
      <c r="W238" s="17"/>
      <c r="X238" s="17"/>
      <c r="Y238" s="17"/>
      <c r="Z238" s="17"/>
      <c r="AA238" s="17"/>
      <c r="AB238" s="17"/>
    </row>
    <row r="239" spans="1:28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16574281.388876326</v>
      </c>
      <c r="J239" s="5">
        <v>864250.09049772995</v>
      </c>
      <c r="K239" s="5">
        <v>256797.09502263</v>
      </c>
      <c r="L239" s="5">
        <v>0</v>
      </c>
      <c r="M239" s="5">
        <v>0</v>
      </c>
      <c r="N239" s="6">
        <v>7697809.1405814942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532364.32816466456</v>
      </c>
      <c r="V239" s="7">
        <f t="shared" si="3"/>
        <v>25925502.043142844</v>
      </c>
      <c r="W239" s="17"/>
      <c r="X239" s="17"/>
      <c r="Y239" s="17"/>
      <c r="Z239" s="17"/>
      <c r="AA239" s="17"/>
      <c r="AB239" s="17"/>
    </row>
    <row r="240" spans="1:28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39780900.006153032</v>
      </c>
      <c r="J240" s="5">
        <v>2496697.4751130999</v>
      </c>
      <c r="K240" s="5">
        <v>877121.59276018001</v>
      </c>
      <c r="L240" s="5">
        <v>0</v>
      </c>
      <c r="M240" s="5">
        <v>0</v>
      </c>
      <c r="N240" s="6">
        <v>21882861.361353729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1277758.6918353355</v>
      </c>
      <c r="V240" s="7">
        <f t="shared" si="3"/>
        <v>66315339.127215378</v>
      </c>
      <c r="W240" s="17"/>
      <c r="X240" s="17"/>
      <c r="Y240" s="17"/>
      <c r="Z240" s="17"/>
      <c r="AA240" s="17"/>
      <c r="AB240" s="17"/>
    </row>
    <row r="241" spans="1:28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47570480.33260496</v>
      </c>
      <c r="J241" s="5">
        <v>3212384.9502261998</v>
      </c>
      <c r="K241" s="5">
        <v>1150641.719457</v>
      </c>
      <c r="L241" s="5">
        <v>0</v>
      </c>
      <c r="M241" s="5">
        <v>0</v>
      </c>
      <c r="N241" s="6">
        <v>24419823.303461153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77748042.305749312</v>
      </c>
      <c r="W241" s="17"/>
      <c r="X241" s="17"/>
      <c r="Y241" s="17"/>
      <c r="Z241" s="17"/>
      <c r="AA241" s="17"/>
      <c r="AB241" s="17"/>
    </row>
    <row r="242" spans="1:28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134424799.97681656</v>
      </c>
      <c r="J242" s="5">
        <v>5096157.5475113001</v>
      </c>
      <c r="K242" s="5">
        <v>2960071.2941176002</v>
      </c>
      <c r="L242" s="5">
        <v>0</v>
      </c>
      <c r="M242" s="5">
        <v>0</v>
      </c>
      <c r="N242" s="6">
        <v>51390523.570159063</v>
      </c>
      <c r="O242" s="6">
        <v>0</v>
      </c>
      <c r="P242" s="6">
        <v>0</v>
      </c>
      <c r="Q242" s="6">
        <v>46366455.736008227</v>
      </c>
      <c r="R242" s="6">
        <v>0</v>
      </c>
      <c r="S242" s="6">
        <v>0</v>
      </c>
      <c r="T242" s="6">
        <v>0</v>
      </c>
      <c r="U242" s="6">
        <v>4743078.84</v>
      </c>
      <c r="V242" s="7">
        <f t="shared" si="3"/>
        <v>244981086.96461275</v>
      </c>
      <c r="W242" s="17"/>
      <c r="X242" s="17"/>
      <c r="Y242" s="17"/>
      <c r="Z242" s="17"/>
      <c r="AA242" s="17"/>
      <c r="AB242" s="17"/>
    </row>
    <row r="243" spans="1:28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72524058.083580047</v>
      </c>
      <c r="J243" s="5">
        <v>5458762.7420814997</v>
      </c>
      <c r="K243" s="5">
        <v>1954356.3529411999</v>
      </c>
      <c r="L243" s="5">
        <v>0</v>
      </c>
      <c r="M243" s="5">
        <v>0</v>
      </c>
      <c r="N243" s="6">
        <v>42192894.203494869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2115970.7399999998</v>
      </c>
      <c r="V243" s="7">
        <f t="shared" si="3"/>
        <v>124246042.1220976</v>
      </c>
      <c r="W243" s="17"/>
      <c r="X243" s="17"/>
      <c r="Y243" s="17"/>
      <c r="Z243" s="17"/>
      <c r="AA243" s="17"/>
      <c r="AB243" s="17"/>
    </row>
    <row r="244" spans="1:28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9318737.9433438703</v>
      </c>
      <c r="J244" s="5">
        <v>453848.45248868997</v>
      </c>
      <c r="K244" s="5">
        <v>229758.89592760001</v>
      </c>
      <c r="L244" s="5">
        <v>0</v>
      </c>
      <c r="M244" s="5">
        <v>0</v>
      </c>
      <c r="N244" s="6">
        <v>7221851.6146161752</v>
      </c>
      <c r="O244" s="6">
        <v>0</v>
      </c>
      <c r="P244" s="6">
        <v>0</v>
      </c>
      <c r="Q244" s="6">
        <v>1044118.8538778797</v>
      </c>
      <c r="R244" s="6">
        <v>0</v>
      </c>
      <c r="S244" s="6">
        <v>0</v>
      </c>
      <c r="T244" s="6">
        <v>0</v>
      </c>
      <c r="U244" s="6">
        <v>451555.2</v>
      </c>
      <c r="V244" s="7">
        <f t="shared" si="3"/>
        <v>18719870.960254215</v>
      </c>
      <c r="W244" s="17"/>
      <c r="X244" s="17"/>
      <c r="Y244" s="17"/>
      <c r="Z244" s="17"/>
      <c r="AA244" s="17"/>
      <c r="AB244" s="17"/>
    </row>
    <row r="245" spans="1:28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89673981.48830992</v>
      </c>
      <c r="J245" s="5">
        <v>5742860.6877827998</v>
      </c>
      <c r="K245" s="5">
        <v>2217874.4434389002</v>
      </c>
      <c r="L245" s="5">
        <v>0</v>
      </c>
      <c r="M245" s="5">
        <v>0</v>
      </c>
      <c r="N245" s="6">
        <v>76139091.767849967</v>
      </c>
      <c r="O245" s="6">
        <v>0</v>
      </c>
      <c r="P245" s="6">
        <v>0</v>
      </c>
      <c r="Q245" s="6">
        <v>-18381043.917631458</v>
      </c>
      <c r="R245" s="6">
        <v>0</v>
      </c>
      <c r="S245" s="6">
        <v>0</v>
      </c>
      <c r="T245" s="6">
        <v>0</v>
      </c>
      <c r="U245" s="6">
        <v>2502195.3000000003</v>
      </c>
      <c r="V245" s="7">
        <f t="shared" si="3"/>
        <v>157894959.76975015</v>
      </c>
      <c r="W245" s="17"/>
      <c r="X245" s="17"/>
      <c r="Y245" s="17"/>
      <c r="Z245" s="17"/>
      <c r="AA245" s="17"/>
      <c r="AB245" s="17"/>
    </row>
    <row r="246" spans="1:28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107018242.78303131</v>
      </c>
      <c r="J246" s="5">
        <v>7711129.1131221</v>
      </c>
      <c r="K246" s="5">
        <v>3987160.1266967999</v>
      </c>
      <c r="L246" s="5">
        <v>0</v>
      </c>
      <c r="M246" s="5">
        <v>0</v>
      </c>
      <c r="N246" s="6">
        <v>133303215.85643654</v>
      </c>
      <c r="O246" s="6">
        <v>0</v>
      </c>
      <c r="P246" s="6">
        <v>0</v>
      </c>
      <c r="Q246" s="6">
        <v>-11004505.041386386</v>
      </c>
      <c r="R246" s="6">
        <v>0</v>
      </c>
      <c r="S246" s="6">
        <v>0</v>
      </c>
      <c r="T246" s="6">
        <v>0</v>
      </c>
      <c r="U246" s="6">
        <v>3945501.3599999994</v>
      </c>
      <c r="V246" s="7">
        <f t="shared" si="3"/>
        <v>244960744.19790035</v>
      </c>
      <c r="W246" s="17"/>
      <c r="X246" s="17"/>
      <c r="Y246" s="17"/>
      <c r="Z246" s="17"/>
      <c r="AA246" s="17"/>
      <c r="AB246" s="17"/>
    </row>
    <row r="247" spans="1:28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29943607.369880334</v>
      </c>
      <c r="J247" s="5">
        <v>2073573.0678733001</v>
      </c>
      <c r="K247" s="5">
        <v>1161990.4977376</v>
      </c>
      <c r="L247" s="5">
        <v>0</v>
      </c>
      <c r="M247" s="5">
        <v>0</v>
      </c>
      <c r="N247" s="6">
        <v>28983469.451336026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893946.6</v>
      </c>
      <c r="V247" s="7">
        <f t="shared" si="3"/>
        <v>63056586.986827262</v>
      </c>
      <c r="W247" s="17"/>
      <c r="X247" s="17"/>
      <c r="Y247" s="17"/>
      <c r="Z247" s="17"/>
      <c r="AA247" s="17"/>
      <c r="AB247" s="17"/>
    </row>
    <row r="248" spans="1:28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23438603.6414872</v>
      </c>
      <c r="J248" s="5">
        <v>1064164.3891403</v>
      </c>
      <c r="K248" s="5">
        <v>662604.98642533994</v>
      </c>
      <c r="L248" s="5">
        <v>0</v>
      </c>
      <c r="M248" s="5">
        <v>0</v>
      </c>
      <c r="N248" s="6">
        <v>36279696.704668865</v>
      </c>
      <c r="O248" s="6">
        <v>0</v>
      </c>
      <c r="P248" s="6">
        <v>0</v>
      </c>
      <c r="Q248" s="6">
        <v>-12082512.836653598</v>
      </c>
      <c r="R248" s="6">
        <v>0</v>
      </c>
      <c r="S248" s="6">
        <v>0</v>
      </c>
      <c r="T248" s="6">
        <v>0</v>
      </c>
      <c r="U248" s="6">
        <v>879606.9</v>
      </c>
      <c r="V248" s="7">
        <f t="shared" si="3"/>
        <v>50242163.78506811</v>
      </c>
      <c r="W248" s="17"/>
      <c r="X248" s="17"/>
      <c r="Y248" s="17"/>
      <c r="Z248" s="17"/>
      <c r="AA248" s="17"/>
      <c r="AB248" s="17"/>
    </row>
    <row r="249" spans="1:28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15015924.726734042</v>
      </c>
      <c r="J249" s="5">
        <v>1734888.2986425001</v>
      </c>
      <c r="K249" s="5">
        <v>110448.99547511</v>
      </c>
      <c r="L249" s="5">
        <v>0</v>
      </c>
      <c r="M249" s="5">
        <v>0</v>
      </c>
      <c r="N249" s="6">
        <v>538551.91815971211</v>
      </c>
      <c r="O249" s="6">
        <v>0</v>
      </c>
      <c r="P249" s="6">
        <v>0</v>
      </c>
      <c r="Q249" s="6">
        <v>26586860.127257228</v>
      </c>
      <c r="R249" s="6">
        <v>0</v>
      </c>
      <c r="S249" s="6">
        <v>0</v>
      </c>
      <c r="T249" s="6">
        <v>0</v>
      </c>
      <c r="U249" s="6">
        <v>577764</v>
      </c>
      <c r="V249" s="7">
        <f t="shared" si="3"/>
        <v>44564438.066268593</v>
      </c>
      <c r="W249" s="17"/>
      <c r="X249" s="17"/>
      <c r="Y249" s="17"/>
      <c r="Z249" s="17"/>
      <c r="AA249" s="17"/>
      <c r="AB249" s="17"/>
    </row>
    <row r="250" spans="1:28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283182977.06331831</v>
      </c>
      <c r="H250" s="5">
        <v>0</v>
      </c>
      <c r="I250" s="5">
        <v>0</v>
      </c>
      <c r="J250" s="5">
        <v>9082368.0723982006</v>
      </c>
      <c r="K250" s="5">
        <v>5173563.4117647</v>
      </c>
      <c r="L250" s="5">
        <v>202439761.48752657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10048877.459999999</v>
      </c>
      <c r="T250" s="6">
        <v>0</v>
      </c>
      <c r="U250" s="6">
        <v>0</v>
      </c>
      <c r="V250" s="7">
        <f t="shared" si="3"/>
        <v>509927547.49500769</v>
      </c>
      <c r="W250" s="17"/>
      <c r="X250" s="17"/>
      <c r="Y250" s="17"/>
      <c r="Z250" s="17"/>
      <c r="AA250" s="17"/>
      <c r="AB250" s="17"/>
    </row>
    <row r="251" spans="1:28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72684551.449509367</v>
      </c>
      <c r="H251" s="5">
        <v>0</v>
      </c>
      <c r="I251" s="5">
        <v>0</v>
      </c>
      <c r="J251" s="5">
        <v>3234066.199095</v>
      </c>
      <c r="K251" s="5">
        <v>2001787.8280543</v>
      </c>
      <c r="L251" s="5">
        <v>46069345.90456669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3129343.3800000004</v>
      </c>
      <c r="T251" s="6">
        <v>0</v>
      </c>
      <c r="U251" s="6">
        <v>0</v>
      </c>
      <c r="V251" s="7">
        <f t="shared" si="3"/>
        <v>127119094.76122534</v>
      </c>
      <c r="W251" s="17"/>
      <c r="X251" s="17"/>
      <c r="Y251" s="17"/>
      <c r="Z251" s="17"/>
      <c r="AA251" s="17"/>
      <c r="AB251" s="17"/>
    </row>
    <row r="252" spans="1:28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102387166.87080885</v>
      </c>
      <c r="H252" s="5">
        <v>0</v>
      </c>
      <c r="I252" s="5">
        <v>0</v>
      </c>
      <c r="J252" s="5">
        <v>6440898.7420814997</v>
      </c>
      <c r="K252" s="5">
        <v>3016712.9411765002</v>
      </c>
      <c r="L252" s="5">
        <v>87686985.744141176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6399190.4400000004</v>
      </c>
      <c r="T252" s="6">
        <v>0</v>
      </c>
      <c r="U252" s="6">
        <v>0</v>
      </c>
      <c r="V252" s="7">
        <f t="shared" si="3"/>
        <v>205930954.73820803</v>
      </c>
      <c r="W252" s="17"/>
      <c r="X252" s="17"/>
      <c r="Y252" s="17"/>
      <c r="Z252" s="17"/>
      <c r="AA252" s="17"/>
      <c r="AB252" s="17"/>
    </row>
    <row r="253" spans="1:28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31552704.084947538</v>
      </c>
      <c r="H253" s="5">
        <v>0</v>
      </c>
      <c r="I253" s="5">
        <v>0</v>
      </c>
      <c r="J253" s="5">
        <v>1072126.3981900001</v>
      </c>
      <c r="K253" s="5">
        <v>741672.16289593</v>
      </c>
      <c r="L253" s="5">
        <v>18257908.783739865</v>
      </c>
      <c r="M253" s="5">
        <v>0</v>
      </c>
      <c r="N253" s="6">
        <v>0</v>
      </c>
      <c r="O253" s="6">
        <v>1670007.2773023248</v>
      </c>
      <c r="P253" s="6">
        <v>0</v>
      </c>
      <c r="Q253" s="6">
        <v>0</v>
      </c>
      <c r="R253" s="6">
        <v>0</v>
      </c>
      <c r="S253" s="6">
        <v>1512493.56</v>
      </c>
      <c r="T253" s="6">
        <v>0</v>
      </c>
      <c r="U253" s="6">
        <v>0</v>
      </c>
      <c r="V253" s="7">
        <f t="shared" si="3"/>
        <v>54806912.267075658</v>
      </c>
      <c r="W253" s="17"/>
      <c r="X253" s="17"/>
      <c r="Y253" s="17"/>
      <c r="Z253" s="17"/>
      <c r="AA253" s="17"/>
      <c r="AB253" s="17"/>
    </row>
    <row r="254" spans="1:28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102474518.67706442</v>
      </c>
      <c r="H254" s="5">
        <v>0</v>
      </c>
      <c r="I254" s="5">
        <v>0</v>
      </c>
      <c r="J254" s="5">
        <v>2663425.1221719999</v>
      </c>
      <c r="K254" s="5">
        <v>1764242.8325791999</v>
      </c>
      <c r="L254" s="5">
        <v>42296583.355643176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3615638.4</v>
      </c>
      <c r="T254" s="6">
        <v>0</v>
      </c>
      <c r="U254" s="6">
        <v>0</v>
      </c>
      <c r="V254" s="7">
        <f t="shared" si="3"/>
        <v>152814408.3874588</v>
      </c>
      <c r="W254" s="17"/>
      <c r="X254" s="17"/>
      <c r="Y254" s="17"/>
      <c r="Z254" s="17"/>
      <c r="AA254" s="17"/>
      <c r="AB254" s="17"/>
    </row>
    <row r="255" spans="1:28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33607238.932421625</v>
      </c>
      <c r="H255" s="5">
        <v>30063071.132219817</v>
      </c>
      <c r="I255" s="5">
        <v>0</v>
      </c>
      <c r="J255" s="5">
        <v>2388696.0904977</v>
      </c>
      <c r="K255" s="5">
        <v>1672824.0633483999</v>
      </c>
      <c r="L255" s="5">
        <v>0</v>
      </c>
      <c r="M255" s="5">
        <v>52544802.640536517</v>
      </c>
      <c r="N255" s="6">
        <v>0</v>
      </c>
      <c r="O255" s="6">
        <v>0</v>
      </c>
      <c r="P255" s="6">
        <v>-15171064.890209628</v>
      </c>
      <c r="Q255" s="6">
        <v>0</v>
      </c>
      <c r="R255" s="6">
        <v>0</v>
      </c>
      <c r="S255" s="6">
        <v>0</v>
      </c>
      <c r="T255" s="6">
        <v>1750381.02</v>
      </c>
      <c r="U255" s="6">
        <v>0</v>
      </c>
      <c r="V255" s="7">
        <f t="shared" si="3"/>
        <v>106855948.98881443</v>
      </c>
      <c r="W255" s="17"/>
      <c r="X255" s="17"/>
      <c r="Y255" s="17"/>
      <c r="Z255" s="17"/>
      <c r="AA255" s="17"/>
      <c r="AB255" s="17"/>
    </row>
    <row r="256" spans="1:28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25211697.184404913</v>
      </c>
      <c r="H256" s="5">
        <v>22552910.322173145</v>
      </c>
      <c r="I256" s="5">
        <v>0</v>
      </c>
      <c r="J256" s="5">
        <v>1061002.1628959</v>
      </c>
      <c r="K256" s="5">
        <v>702658.28959276003</v>
      </c>
      <c r="L256" s="5">
        <v>0</v>
      </c>
      <c r="M256" s="5">
        <v>19931934.448676258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1244835.72</v>
      </c>
      <c r="U256" s="6">
        <v>0</v>
      </c>
      <c r="V256" s="7">
        <f t="shared" si="3"/>
        <v>70705038.127742976</v>
      </c>
      <c r="W256" s="17"/>
      <c r="X256" s="17"/>
      <c r="Y256" s="17"/>
      <c r="Z256" s="17"/>
      <c r="AA256" s="17"/>
      <c r="AB256" s="17"/>
    </row>
    <row r="257" spans="1:28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108102280.58261502</v>
      </c>
      <c r="H257" s="5">
        <v>0</v>
      </c>
      <c r="I257" s="5">
        <v>0</v>
      </c>
      <c r="J257" s="5">
        <v>3024934.199095</v>
      </c>
      <c r="K257" s="5">
        <v>2610220.0995474998</v>
      </c>
      <c r="L257" s="5">
        <v>60599849.704890385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3916812.7800000003</v>
      </c>
      <c r="T257" s="6">
        <v>0</v>
      </c>
      <c r="U257" s="6">
        <v>0</v>
      </c>
      <c r="V257" s="7">
        <f t="shared" si="3"/>
        <v>178254097.36614791</v>
      </c>
      <c r="W257" s="17"/>
      <c r="X257" s="17"/>
      <c r="Y257" s="17"/>
      <c r="Z257" s="17"/>
      <c r="AA257" s="17"/>
      <c r="AB257" s="17"/>
    </row>
    <row r="258" spans="1:28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39444451.654226631</v>
      </c>
      <c r="H258" s="5">
        <v>35284700.365802243</v>
      </c>
      <c r="I258" s="5">
        <v>0</v>
      </c>
      <c r="J258" s="5">
        <v>1917378.7420814</v>
      </c>
      <c r="K258" s="5">
        <v>1695546.2352940999</v>
      </c>
      <c r="L258" s="5">
        <v>0</v>
      </c>
      <c r="M258" s="5">
        <v>39218415.323568419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2713600.2600000002</v>
      </c>
      <c r="U258" s="6">
        <v>0</v>
      </c>
      <c r="V258" s="7">
        <f t="shared" si="3"/>
        <v>120274092.58097281</v>
      </c>
      <c r="W258" s="17"/>
      <c r="X258" s="17"/>
      <c r="Y258" s="17"/>
      <c r="Z258" s="17"/>
      <c r="AA258" s="17"/>
      <c r="AB258" s="17"/>
    </row>
    <row r="259" spans="1:28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67393954.379859865</v>
      </c>
      <c r="H259" s="5">
        <v>0</v>
      </c>
      <c r="I259" s="5">
        <v>0</v>
      </c>
      <c r="J259" s="5">
        <v>2617791.6470587999</v>
      </c>
      <c r="K259" s="5">
        <v>1654273.6561086001</v>
      </c>
      <c r="L259" s="5">
        <v>44725508.607320726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2566302.8400000003</v>
      </c>
      <c r="T259" s="6">
        <v>0</v>
      </c>
      <c r="U259" s="6">
        <v>0</v>
      </c>
      <c r="V259" s="7">
        <f t="shared" si="3"/>
        <v>118957831.130348</v>
      </c>
      <c r="W259" s="17"/>
      <c r="X259" s="17"/>
      <c r="Y259" s="17"/>
      <c r="Z259" s="17"/>
      <c r="AA259" s="17"/>
      <c r="AB259" s="17"/>
    </row>
    <row r="260" spans="1:28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200717409.00292653</v>
      </c>
      <c r="H260" s="5">
        <v>0</v>
      </c>
      <c r="I260" s="5">
        <v>0</v>
      </c>
      <c r="J260" s="5">
        <v>9035355.9909502007</v>
      </c>
      <c r="K260" s="5">
        <v>4728108.0723981997</v>
      </c>
      <c r="L260" s="5">
        <v>143580113.62283194</v>
      </c>
      <c r="M260" s="5">
        <v>0</v>
      </c>
      <c r="N260" s="6">
        <v>0</v>
      </c>
      <c r="O260" s="6">
        <v>-17357153.328533806</v>
      </c>
      <c r="P260" s="6">
        <v>0</v>
      </c>
      <c r="Q260" s="6">
        <v>0</v>
      </c>
      <c r="R260" s="6">
        <v>0</v>
      </c>
      <c r="S260" s="6">
        <v>7940280.0600000005</v>
      </c>
      <c r="T260" s="6">
        <v>0</v>
      </c>
      <c r="U260" s="6">
        <v>0</v>
      </c>
      <c r="V260" s="7">
        <f t="shared" si="3"/>
        <v>348644113.420573</v>
      </c>
      <c r="W260" s="17"/>
      <c r="X260" s="17"/>
      <c r="Y260" s="17"/>
      <c r="Z260" s="17"/>
      <c r="AA260" s="17"/>
      <c r="AB260" s="17"/>
    </row>
    <row r="261" spans="1:28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186217695.25286299</v>
      </c>
      <c r="H261" s="5">
        <v>0</v>
      </c>
      <c r="I261" s="5">
        <v>0</v>
      </c>
      <c r="J261" s="5">
        <v>7203224.5701356996</v>
      </c>
      <c r="K261" s="5">
        <v>4383243.9728506999</v>
      </c>
      <c r="L261" s="5">
        <v>129373233.91567415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7369578.9000000004</v>
      </c>
      <c r="T261" s="6">
        <v>0</v>
      </c>
      <c r="U261" s="6">
        <v>0</v>
      </c>
      <c r="V261" s="7">
        <f t="shared" si="3"/>
        <v>334546976.61152351</v>
      </c>
      <c r="W261" s="17"/>
      <c r="X261" s="17"/>
      <c r="Y261" s="17"/>
      <c r="Z261" s="17"/>
      <c r="AA261" s="17"/>
      <c r="AB261" s="17"/>
    </row>
    <row r="262" spans="1:28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54063938.953470245</v>
      </c>
      <c r="H262" s="5">
        <v>0</v>
      </c>
      <c r="I262" s="5">
        <v>0</v>
      </c>
      <c r="J262" s="5">
        <v>1824400.3710407</v>
      </c>
      <c r="K262" s="5">
        <v>1039715.4117647</v>
      </c>
      <c r="L262" s="5">
        <v>34815947.830405638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1990452.6</v>
      </c>
      <c r="T262" s="6">
        <v>0</v>
      </c>
      <c r="U262" s="6">
        <v>0</v>
      </c>
      <c r="V262" s="7">
        <f t="shared" si="3"/>
        <v>93734455.166681275</v>
      </c>
      <c r="W262" s="17"/>
      <c r="X262" s="17"/>
      <c r="Y262" s="17"/>
      <c r="Z262" s="17"/>
      <c r="AA262" s="17"/>
      <c r="AB262" s="17"/>
    </row>
    <row r="263" spans="1:28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65001208.692660928</v>
      </c>
      <c r="H263" s="5">
        <v>0</v>
      </c>
      <c r="I263" s="5">
        <v>0</v>
      </c>
      <c r="J263" s="5">
        <v>3303306.2714932002</v>
      </c>
      <c r="K263" s="5">
        <v>1516588.7058824</v>
      </c>
      <c r="L263" s="5">
        <v>44764355.380193204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2270882.8800000004</v>
      </c>
      <c r="T263" s="6">
        <v>0</v>
      </c>
      <c r="U263" s="6">
        <v>0</v>
      </c>
      <c r="V263" s="7">
        <f t="shared" si="3"/>
        <v>116856341.93022972</v>
      </c>
      <c r="W263" s="17"/>
      <c r="X263" s="17"/>
      <c r="Y263" s="17"/>
      <c r="Z263" s="17"/>
      <c r="AA263" s="17"/>
      <c r="AB263" s="17"/>
    </row>
    <row r="264" spans="1:28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37823089.126831427</v>
      </c>
      <c r="H264" s="5">
        <v>0</v>
      </c>
      <c r="I264" s="5">
        <v>0</v>
      </c>
      <c r="J264" s="5">
        <v>1064615.9366516001</v>
      </c>
      <c r="K264" s="5">
        <v>1027518.4072398</v>
      </c>
      <c r="L264" s="5">
        <v>18616976.093079567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1269328.32</v>
      </c>
      <c r="T264" s="6">
        <v>0</v>
      </c>
      <c r="U264" s="6">
        <v>0</v>
      </c>
      <c r="V264" s="7">
        <f t="shared" ref="V264:V327" si="4">+SUM(G264:U264)</f>
        <v>59801527.883802399</v>
      </c>
      <c r="W264" s="17"/>
      <c r="X264" s="17"/>
      <c r="Y264" s="17"/>
      <c r="Z264" s="17"/>
      <c r="AA264" s="17"/>
      <c r="AB264" s="17"/>
    </row>
    <row r="265" spans="1:28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93165112.544476911</v>
      </c>
      <c r="H265" s="5">
        <v>0</v>
      </c>
      <c r="I265" s="5">
        <v>0</v>
      </c>
      <c r="J265" s="5">
        <v>3478453.1312217</v>
      </c>
      <c r="K265" s="5">
        <v>2054743.7737557001</v>
      </c>
      <c r="L265" s="5">
        <v>51528529.676769316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3883977.3599999994</v>
      </c>
      <c r="T265" s="6">
        <v>0</v>
      </c>
      <c r="U265" s="6">
        <v>0</v>
      </c>
      <c r="V265" s="7">
        <f t="shared" si="4"/>
        <v>154110816.48622364</v>
      </c>
      <c r="W265" s="17"/>
      <c r="X265" s="17"/>
      <c r="Y265" s="17"/>
      <c r="Z265" s="17"/>
      <c r="AA265" s="17"/>
      <c r="AB265" s="17"/>
    </row>
    <row r="266" spans="1:28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31762504.107989546</v>
      </c>
      <c r="H266" s="5">
        <v>28412879.209030237</v>
      </c>
      <c r="I266" s="5">
        <v>0</v>
      </c>
      <c r="J266" s="5">
        <v>1892500.4253394001</v>
      </c>
      <c r="K266" s="5">
        <v>1689466.2171946</v>
      </c>
      <c r="L266" s="5">
        <v>0</v>
      </c>
      <c r="M266" s="5">
        <v>35076924.469897114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1842010.74</v>
      </c>
      <c r="U266" s="6">
        <v>0</v>
      </c>
      <c r="V266" s="7">
        <f t="shared" si="4"/>
        <v>100676285.16945089</v>
      </c>
      <c r="W266" s="17"/>
      <c r="X266" s="17"/>
      <c r="Y266" s="17"/>
      <c r="Z266" s="17"/>
      <c r="AA266" s="17"/>
      <c r="AB266" s="17"/>
    </row>
    <row r="267" spans="1:28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93868915.688374549</v>
      </c>
      <c r="H267" s="5">
        <v>0</v>
      </c>
      <c r="I267" s="5">
        <v>0</v>
      </c>
      <c r="J267" s="5">
        <v>2129144.0723982002</v>
      </c>
      <c r="K267" s="5">
        <v>1561397.3846154001</v>
      </c>
      <c r="L267" s="5">
        <v>43752707.892963417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3316280.4</v>
      </c>
      <c r="T267" s="6">
        <v>0</v>
      </c>
      <c r="U267" s="6">
        <v>0</v>
      </c>
      <c r="V267" s="7">
        <f t="shared" si="4"/>
        <v>144628445.43835157</v>
      </c>
      <c r="W267" s="17"/>
      <c r="X267" s="17"/>
      <c r="Y267" s="17"/>
      <c r="Z267" s="17"/>
      <c r="AA267" s="17"/>
      <c r="AB267" s="17"/>
    </row>
    <row r="268" spans="1:28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67939322.879159689</v>
      </c>
      <c r="H268" s="5">
        <v>0</v>
      </c>
      <c r="I268" s="5">
        <v>0</v>
      </c>
      <c r="J268" s="5">
        <v>2273267.8642533999</v>
      </c>
      <c r="K268" s="5">
        <v>1220242.9049774001</v>
      </c>
      <c r="L268" s="5">
        <v>34855987.43904575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2808204.48</v>
      </c>
      <c r="T268" s="6">
        <v>0</v>
      </c>
      <c r="U268" s="6">
        <v>0</v>
      </c>
      <c r="V268" s="7">
        <f t="shared" si="4"/>
        <v>109097025.56743623</v>
      </c>
      <c r="W268" s="17"/>
      <c r="X268" s="17"/>
      <c r="Y268" s="17"/>
      <c r="Z268" s="17"/>
      <c r="AA268" s="17"/>
      <c r="AB268" s="17"/>
    </row>
    <row r="269" spans="1:28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75249883.595484272</v>
      </c>
      <c r="H269" s="5">
        <v>0</v>
      </c>
      <c r="I269" s="5">
        <v>0</v>
      </c>
      <c r="J269" s="5">
        <v>2904981.4389140001</v>
      </c>
      <c r="K269" s="5">
        <v>2546174.9864253998</v>
      </c>
      <c r="L269" s="5">
        <v>53569810.511221781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3327845.4</v>
      </c>
      <c r="T269" s="6">
        <v>0</v>
      </c>
      <c r="U269" s="6">
        <v>0</v>
      </c>
      <c r="V269" s="7">
        <f t="shared" si="4"/>
        <v>137598695.93204546</v>
      </c>
      <c r="W269" s="17"/>
      <c r="X269" s="17"/>
      <c r="Y269" s="17"/>
      <c r="Z269" s="17"/>
      <c r="AA269" s="17"/>
      <c r="AB269" s="17"/>
    </row>
    <row r="270" spans="1:28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75521576.84018518</v>
      </c>
      <c r="H270" s="5">
        <v>0</v>
      </c>
      <c r="I270" s="5">
        <v>0</v>
      </c>
      <c r="J270" s="5">
        <v>2819715.6108597</v>
      </c>
      <c r="K270" s="5">
        <v>1751585.3484163</v>
      </c>
      <c r="L270" s="5">
        <v>36687387.038838111</v>
      </c>
      <c r="M270" s="5">
        <v>0</v>
      </c>
      <c r="N270" s="6">
        <v>0</v>
      </c>
      <c r="O270" s="6">
        <v>9138897.5231490135</v>
      </c>
      <c r="P270" s="6">
        <v>0</v>
      </c>
      <c r="Q270" s="6">
        <v>0</v>
      </c>
      <c r="R270" s="6">
        <v>0</v>
      </c>
      <c r="S270" s="6">
        <v>3543442.7399999998</v>
      </c>
      <c r="T270" s="6">
        <v>0</v>
      </c>
      <c r="U270" s="6">
        <v>0</v>
      </c>
      <c r="V270" s="7">
        <f t="shared" si="4"/>
        <v>129462605.10144831</v>
      </c>
      <c r="W270" s="17"/>
      <c r="X270" s="17"/>
      <c r="Y270" s="17"/>
      <c r="Z270" s="17"/>
      <c r="AA270" s="17"/>
      <c r="AB270" s="17"/>
    </row>
    <row r="271" spans="1:28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31843190.040496539</v>
      </c>
      <c r="H271" s="5">
        <v>28485056.127021167</v>
      </c>
      <c r="I271" s="5">
        <v>0</v>
      </c>
      <c r="J271" s="5">
        <v>1507435.6199095</v>
      </c>
      <c r="K271" s="5">
        <v>902149.76470587996</v>
      </c>
      <c r="L271" s="5">
        <v>0</v>
      </c>
      <c r="M271" s="5">
        <v>30689730.122723829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2217660.66</v>
      </c>
      <c r="U271" s="6">
        <v>0</v>
      </c>
      <c r="V271" s="7">
        <f t="shared" si="4"/>
        <v>95645222.334856912</v>
      </c>
      <c r="W271" s="17"/>
      <c r="X271" s="17"/>
      <c r="Y271" s="17"/>
      <c r="Z271" s="17"/>
      <c r="AA271" s="17"/>
      <c r="AB271" s="17"/>
    </row>
    <row r="272" spans="1:28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83632662.001910046</v>
      </c>
      <c r="H272" s="5">
        <v>0</v>
      </c>
      <c r="I272" s="5">
        <v>0</v>
      </c>
      <c r="J272" s="5">
        <v>3142167.9185520001</v>
      </c>
      <c r="K272" s="5">
        <v>2576226.9502261998</v>
      </c>
      <c r="L272" s="5">
        <v>58003309.161904231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2827776.42</v>
      </c>
      <c r="T272" s="6">
        <v>0</v>
      </c>
      <c r="U272" s="6">
        <v>0</v>
      </c>
      <c r="V272" s="7">
        <f t="shared" si="4"/>
        <v>150182142.45259246</v>
      </c>
      <c r="W272" s="17"/>
      <c r="X272" s="17"/>
      <c r="Y272" s="17"/>
      <c r="Z272" s="17"/>
      <c r="AA272" s="17"/>
      <c r="AB272" s="17"/>
    </row>
    <row r="273" spans="1:28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71079533.975886926</v>
      </c>
      <c r="H273" s="5">
        <v>0</v>
      </c>
      <c r="I273" s="5">
        <v>0</v>
      </c>
      <c r="J273" s="5">
        <v>3001453.7285067998</v>
      </c>
      <c r="K273" s="5">
        <v>1992668.0361991001</v>
      </c>
      <c r="L273" s="5">
        <v>52796989.03650368</v>
      </c>
      <c r="M273" s="5">
        <v>0</v>
      </c>
      <c r="N273" s="6">
        <v>0</v>
      </c>
      <c r="O273" s="6">
        <v>-172258.43280176807</v>
      </c>
      <c r="P273" s="6">
        <v>0</v>
      </c>
      <c r="Q273" s="6">
        <v>0</v>
      </c>
      <c r="R273" s="6">
        <v>0</v>
      </c>
      <c r="S273" s="6">
        <v>2470608.54</v>
      </c>
      <c r="T273" s="6">
        <v>0</v>
      </c>
      <c r="U273" s="6">
        <v>0</v>
      </c>
      <c r="V273" s="7">
        <f t="shared" si="4"/>
        <v>131168994.88429475</v>
      </c>
      <c r="W273" s="17"/>
      <c r="X273" s="17"/>
      <c r="Y273" s="17"/>
      <c r="Z273" s="17"/>
      <c r="AA273" s="17"/>
      <c r="AB273" s="17"/>
    </row>
    <row r="274" spans="1:28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13688502.720267039</v>
      </c>
      <c r="H274" s="5">
        <v>0</v>
      </c>
      <c r="I274" s="5">
        <v>0</v>
      </c>
      <c r="J274" s="5">
        <v>461465.52941177</v>
      </c>
      <c r="K274" s="5">
        <v>314545.93665157998</v>
      </c>
      <c r="L274" s="5">
        <v>6377672.1682718247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462228.66</v>
      </c>
      <c r="T274" s="6">
        <v>0</v>
      </c>
      <c r="U274" s="6">
        <v>0</v>
      </c>
      <c r="V274" s="7">
        <f t="shared" si="4"/>
        <v>21304415.014602214</v>
      </c>
      <c r="W274" s="17"/>
      <c r="X274" s="17"/>
      <c r="Y274" s="17"/>
      <c r="Z274" s="17"/>
      <c r="AA274" s="17"/>
      <c r="AB274" s="17"/>
    </row>
    <row r="275" spans="1:28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101037507.96826309</v>
      </c>
      <c r="H275" s="5">
        <v>0</v>
      </c>
      <c r="I275" s="5">
        <v>0</v>
      </c>
      <c r="J275" s="5">
        <v>2659481.0045249001</v>
      </c>
      <c r="K275" s="5">
        <v>2753669.3212669999</v>
      </c>
      <c r="L275" s="5">
        <v>69287149.995473772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3606024.42</v>
      </c>
      <c r="T275" s="6">
        <v>0</v>
      </c>
      <c r="U275" s="6">
        <v>0</v>
      </c>
      <c r="V275" s="7">
        <f t="shared" si="4"/>
        <v>179343832.70952874</v>
      </c>
      <c r="W275" s="17"/>
      <c r="X275" s="17"/>
      <c r="Y275" s="17"/>
      <c r="Z275" s="17"/>
      <c r="AA275" s="17"/>
      <c r="AB275" s="17"/>
    </row>
    <row r="276" spans="1:28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92595433.249894023</v>
      </c>
      <c r="H276" s="5">
        <v>0</v>
      </c>
      <c r="I276" s="5">
        <v>0</v>
      </c>
      <c r="J276" s="5">
        <v>2977933.5384614998</v>
      </c>
      <c r="K276" s="5">
        <v>2643596.1719457</v>
      </c>
      <c r="L276" s="5">
        <v>70111621.87501736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3106691.1</v>
      </c>
      <c r="T276" s="6">
        <v>0</v>
      </c>
      <c r="U276" s="6">
        <v>0</v>
      </c>
      <c r="V276" s="7">
        <f t="shared" si="4"/>
        <v>171435275.93531859</v>
      </c>
      <c r="W276" s="17"/>
      <c r="X276" s="17"/>
      <c r="Y276" s="17"/>
      <c r="Z276" s="17"/>
      <c r="AA276" s="17"/>
      <c r="AB276" s="17"/>
    </row>
    <row r="277" spans="1:28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51492438.061638303</v>
      </c>
      <c r="H277" s="5">
        <v>46062124.631281339</v>
      </c>
      <c r="I277" s="5">
        <v>0</v>
      </c>
      <c r="J277" s="5">
        <v>4439219.3303167997</v>
      </c>
      <c r="K277" s="5">
        <v>3853711.3031674</v>
      </c>
      <c r="L277" s="5">
        <v>0</v>
      </c>
      <c r="M277" s="5">
        <v>85698633.130679309</v>
      </c>
      <c r="N277" s="6">
        <v>0</v>
      </c>
      <c r="O277" s="6">
        <v>0</v>
      </c>
      <c r="P277" s="6">
        <v>-8322182.2288757777</v>
      </c>
      <c r="Q277" s="6">
        <v>0</v>
      </c>
      <c r="R277" s="6">
        <v>0</v>
      </c>
      <c r="S277" s="6">
        <v>0</v>
      </c>
      <c r="T277" s="6">
        <v>3638152.8000000003</v>
      </c>
      <c r="U277" s="6">
        <v>0</v>
      </c>
      <c r="V277" s="7">
        <f t="shared" si="4"/>
        <v>186862097.02820739</v>
      </c>
      <c r="W277" s="17"/>
      <c r="X277" s="17"/>
      <c r="Y277" s="17"/>
      <c r="Z277" s="17"/>
      <c r="AA277" s="17"/>
      <c r="AB277" s="17"/>
    </row>
    <row r="278" spans="1:28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74332842.474027723</v>
      </c>
      <c r="H278" s="5">
        <v>0</v>
      </c>
      <c r="I278" s="5">
        <v>0</v>
      </c>
      <c r="J278" s="5">
        <v>2099585.1312217</v>
      </c>
      <c r="K278" s="5">
        <v>1097898.9411764999</v>
      </c>
      <c r="L278" s="5">
        <v>40962454.198938824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2743814.8800000004</v>
      </c>
      <c r="T278" s="6">
        <v>0</v>
      </c>
      <c r="U278" s="6">
        <v>0</v>
      </c>
      <c r="V278" s="7">
        <f t="shared" si="4"/>
        <v>121236595.62536475</v>
      </c>
      <c r="W278" s="17"/>
      <c r="X278" s="17"/>
      <c r="Y278" s="17"/>
      <c r="Z278" s="17"/>
      <c r="AA278" s="17"/>
      <c r="AB278" s="17"/>
    </row>
    <row r="279" spans="1:28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62672835.363042615</v>
      </c>
      <c r="H279" s="5">
        <v>0</v>
      </c>
      <c r="I279" s="5">
        <v>0</v>
      </c>
      <c r="J279" s="5">
        <v>1357278.6515837</v>
      </c>
      <c r="K279" s="5">
        <v>640881.80995475</v>
      </c>
      <c r="L279" s="5">
        <v>15342824.64339002</v>
      </c>
      <c r="M279" s="5">
        <v>0</v>
      </c>
      <c r="N279" s="6">
        <v>0</v>
      </c>
      <c r="O279" s="6">
        <v>1007594.1860464066</v>
      </c>
      <c r="P279" s="6">
        <v>0</v>
      </c>
      <c r="Q279" s="6">
        <v>0</v>
      </c>
      <c r="R279" s="6">
        <v>0</v>
      </c>
      <c r="S279" s="6">
        <v>1895559.3</v>
      </c>
      <c r="T279" s="6">
        <v>0</v>
      </c>
      <c r="U279" s="6">
        <v>0</v>
      </c>
      <c r="V279" s="7">
        <f t="shared" si="4"/>
        <v>82916973.95401749</v>
      </c>
      <c r="W279" s="17"/>
      <c r="X279" s="17"/>
      <c r="Y279" s="17"/>
      <c r="Z279" s="17"/>
      <c r="AA279" s="17"/>
      <c r="AB279" s="17"/>
    </row>
    <row r="280" spans="1:28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204554865.96698233</v>
      </c>
      <c r="H280" s="5">
        <v>0</v>
      </c>
      <c r="I280" s="5">
        <v>0</v>
      </c>
      <c r="J280" s="5">
        <v>6370562.4253393998</v>
      </c>
      <c r="K280" s="5">
        <v>4106430.9683257998</v>
      </c>
      <c r="L280" s="5">
        <v>143826156.61738005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6592338.9000000004</v>
      </c>
      <c r="T280" s="6">
        <v>0</v>
      </c>
      <c r="U280" s="6">
        <v>0</v>
      </c>
      <c r="V280" s="7">
        <f t="shared" si="4"/>
        <v>365450354.87802756</v>
      </c>
      <c r="W280" s="17"/>
      <c r="X280" s="17"/>
      <c r="Y280" s="17"/>
      <c r="Z280" s="17"/>
      <c r="AA280" s="17"/>
      <c r="AB280" s="17"/>
    </row>
    <row r="281" spans="1:28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32534177.853943776</v>
      </c>
      <c r="H281" s="5">
        <v>29103173.426955644</v>
      </c>
      <c r="I281" s="5">
        <v>0</v>
      </c>
      <c r="J281" s="5">
        <v>2287939.6742081</v>
      </c>
      <c r="K281" s="5">
        <v>2150646.0361990998</v>
      </c>
      <c r="L281" s="5">
        <v>0</v>
      </c>
      <c r="M281" s="5">
        <v>54913140.685450032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2046337.56</v>
      </c>
      <c r="U281" s="6">
        <v>0</v>
      </c>
      <c r="V281" s="7">
        <f t="shared" si="4"/>
        <v>123035415.23675665</v>
      </c>
      <c r="W281" s="17"/>
      <c r="X281" s="17"/>
      <c r="Y281" s="17"/>
      <c r="Z281" s="17"/>
      <c r="AA281" s="17"/>
      <c r="AB281" s="17"/>
    </row>
    <row r="282" spans="1:28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38617157.946175531</v>
      </c>
      <c r="H282" s="5">
        <v>34544651.781555578</v>
      </c>
      <c r="I282" s="5">
        <v>0</v>
      </c>
      <c r="J282" s="5">
        <v>1829361.1221719</v>
      </c>
      <c r="K282" s="5">
        <v>1439654.5248869001</v>
      </c>
      <c r="L282" s="5">
        <v>0</v>
      </c>
      <c r="M282" s="5">
        <v>46163760.114055127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2125141.02</v>
      </c>
      <c r="U282" s="6">
        <v>0</v>
      </c>
      <c r="V282" s="7">
        <f t="shared" si="4"/>
        <v>124719726.50884503</v>
      </c>
      <c r="W282" s="17"/>
      <c r="X282" s="17"/>
      <c r="Y282" s="17"/>
      <c r="Z282" s="17"/>
      <c r="AA282" s="17"/>
      <c r="AB282" s="17"/>
    </row>
    <row r="283" spans="1:28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77487352.645221204</v>
      </c>
      <c r="H283" s="5">
        <v>0</v>
      </c>
      <c r="I283" s="5">
        <v>0</v>
      </c>
      <c r="J283" s="5">
        <v>3011026.0090498002</v>
      </c>
      <c r="K283" s="5">
        <v>1538498.2714932</v>
      </c>
      <c r="L283" s="5">
        <v>64176086.459431261</v>
      </c>
      <c r="M283" s="5">
        <v>0</v>
      </c>
      <c r="N283" s="6">
        <v>0</v>
      </c>
      <c r="O283" s="6">
        <v>24088544.5520899</v>
      </c>
      <c r="P283" s="6">
        <v>0</v>
      </c>
      <c r="Q283" s="6">
        <v>0</v>
      </c>
      <c r="R283" s="6">
        <v>0</v>
      </c>
      <c r="S283" s="6">
        <v>4398090.66</v>
      </c>
      <c r="T283" s="6">
        <v>0</v>
      </c>
      <c r="U283" s="6">
        <v>0</v>
      </c>
      <c r="V283" s="7">
        <f t="shared" si="4"/>
        <v>174699598.59728536</v>
      </c>
      <c r="W283" s="17"/>
      <c r="X283" s="17"/>
      <c r="Y283" s="17"/>
      <c r="Z283" s="17"/>
      <c r="AA283" s="17"/>
      <c r="AB283" s="17"/>
    </row>
    <row r="284" spans="1:28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33693715.323328197</v>
      </c>
      <c r="H284" s="5">
        <v>0</v>
      </c>
      <c r="I284" s="5">
        <v>0</v>
      </c>
      <c r="J284" s="5">
        <v>1271787.0497738</v>
      </c>
      <c r="K284" s="5">
        <v>819684</v>
      </c>
      <c r="L284" s="5">
        <v>20165644.292415533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1223877.06</v>
      </c>
      <c r="T284" s="6">
        <v>0</v>
      </c>
      <c r="U284" s="6">
        <v>0</v>
      </c>
      <c r="V284" s="7">
        <f t="shared" si="4"/>
        <v>57174707.725517526</v>
      </c>
      <c r="W284" s="17"/>
      <c r="X284" s="17"/>
      <c r="Y284" s="17"/>
      <c r="Z284" s="17"/>
      <c r="AA284" s="17"/>
      <c r="AB284" s="17"/>
    </row>
    <row r="285" spans="1:28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103826617.64329451</v>
      </c>
      <c r="H285" s="5">
        <v>0</v>
      </c>
      <c r="I285" s="5">
        <v>0</v>
      </c>
      <c r="J285" s="5">
        <v>4777537.8190045003</v>
      </c>
      <c r="K285" s="5">
        <v>2705191.9004525002</v>
      </c>
      <c r="L285" s="5">
        <v>62631397.653535604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4123479.9600000004</v>
      </c>
      <c r="T285" s="6">
        <v>0</v>
      </c>
      <c r="U285" s="6">
        <v>0</v>
      </c>
      <c r="V285" s="7">
        <f t="shared" si="4"/>
        <v>178064224.97628713</v>
      </c>
      <c r="W285" s="17"/>
      <c r="X285" s="17"/>
      <c r="Y285" s="17"/>
      <c r="Z285" s="17"/>
      <c r="AA285" s="17"/>
      <c r="AB285" s="17"/>
    </row>
    <row r="286" spans="1:28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56538397.88487874</v>
      </c>
      <c r="H286" s="5">
        <v>50575945.281690538</v>
      </c>
      <c r="I286" s="5">
        <v>0</v>
      </c>
      <c r="J286" s="5">
        <v>3909947.1131222001</v>
      </c>
      <c r="K286" s="5">
        <v>3444044.4615385002</v>
      </c>
      <c r="L286" s="5">
        <v>0</v>
      </c>
      <c r="M286" s="5">
        <v>85761632.364174083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3842259.4799999995</v>
      </c>
      <c r="U286" s="6">
        <v>0</v>
      </c>
      <c r="V286" s="7">
        <f t="shared" si="4"/>
        <v>204072226.58540404</v>
      </c>
      <c r="W286" s="17"/>
      <c r="X286" s="17"/>
      <c r="Y286" s="17"/>
      <c r="Z286" s="17"/>
      <c r="AA286" s="17"/>
      <c r="AB286" s="17"/>
    </row>
    <row r="287" spans="1:28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49247379.314420134</v>
      </c>
      <c r="H287" s="5">
        <v>44053826.331342161</v>
      </c>
      <c r="I287" s="5">
        <v>0</v>
      </c>
      <c r="J287" s="5">
        <v>2848220.9411765002</v>
      </c>
      <c r="K287" s="5">
        <v>1915342.8597285</v>
      </c>
      <c r="L287" s="5">
        <v>0</v>
      </c>
      <c r="M287" s="5">
        <v>70197244.628568456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3952258.92</v>
      </c>
      <c r="U287" s="6">
        <v>0</v>
      </c>
      <c r="V287" s="7">
        <f t="shared" si="4"/>
        <v>172214272.99523574</v>
      </c>
      <c r="W287" s="17"/>
      <c r="X287" s="17"/>
      <c r="Y287" s="17"/>
      <c r="Z287" s="17"/>
      <c r="AA287" s="17"/>
      <c r="AB287" s="17"/>
    </row>
    <row r="288" spans="1:28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28484182.631958809</v>
      </c>
      <c r="H288" s="5">
        <v>25480284.48066305</v>
      </c>
      <c r="I288" s="5">
        <v>0</v>
      </c>
      <c r="J288" s="5">
        <v>989332.93212669995</v>
      </c>
      <c r="K288" s="5">
        <v>609356.96832579002</v>
      </c>
      <c r="L288" s="5">
        <v>0</v>
      </c>
      <c r="M288" s="5">
        <v>27102463.342681739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1940376.42</v>
      </c>
      <c r="U288" s="6">
        <v>0</v>
      </c>
      <c r="V288" s="7">
        <f t="shared" si="4"/>
        <v>84605996.775756091</v>
      </c>
      <c r="W288" s="17"/>
      <c r="X288" s="17"/>
      <c r="Y288" s="17"/>
      <c r="Z288" s="17"/>
      <c r="AA288" s="17"/>
      <c r="AB288" s="17"/>
    </row>
    <row r="289" spans="1:28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56491490.272114106</v>
      </c>
      <c r="H289" s="5">
        <v>0</v>
      </c>
      <c r="I289" s="5">
        <v>0</v>
      </c>
      <c r="J289" s="5">
        <v>1862945.6651584001</v>
      </c>
      <c r="K289" s="5">
        <v>1483423.4208145</v>
      </c>
      <c r="L289" s="5">
        <v>33176897.347799629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1949417.1</v>
      </c>
      <c r="T289" s="6">
        <v>0</v>
      </c>
      <c r="U289" s="6">
        <v>0</v>
      </c>
      <c r="V289" s="7">
        <f t="shared" si="4"/>
        <v>94964173.805886626</v>
      </c>
      <c r="W289" s="17"/>
      <c r="X289" s="17"/>
      <c r="Y289" s="17"/>
      <c r="Z289" s="17"/>
      <c r="AA289" s="17"/>
      <c r="AB289" s="17"/>
    </row>
    <row r="290" spans="1:28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35866012.477373682</v>
      </c>
      <c r="H290" s="5">
        <v>0</v>
      </c>
      <c r="I290" s="5">
        <v>0</v>
      </c>
      <c r="J290" s="5">
        <v>2092724.8144795999</v>
      </c>
      <c r="K290" s="5">
        <v>1351023.5927601999</v>
      </c>
      <c r="L290" s="5">
        <v>25546398.975961212</v>
      </c>
      <c r="M290" s="5">
        <v>0</v>
      </c>
      <c r="N290" s="6">
        <v>0</v>
      </c>
      <c r="O290" s="6">
        <v>-2278345.5733722029</v>
      </c>
      <c r="P290" s="6">
        <v>0</v>
      </c>
      <c r="Q290" s="6">
        <v>0</v>
      </c>
      <c r="R290" s="6">
        <v>0</v>
      </c>
      <c r="S290" s="6">
        <v>1288997.6399999999</v>
      </c>
      <c r="T290" s="6">
        <v>0</v>
      </c>
      <c r="U290" s="6">
        <v>0</v>
      </c>
      <c r="V290" s="7">
        <f t="shared" si="4"/>
        <v>63866811.927202493</v>
      </c>
      <c r="W290" s="17"/>
      <c r="X290" s="17"/>
      <c r="Y290" s="17"/>
      <c r="Z290" s="17"/>
      <c r="AA290" s="17"/>
      <c r="AB290" s="17"/>
    </row>
    <row r="291" spans="1:28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30597962.790734679</v>
      </c>
      <c r="H291" s="5">
        <v>0</v>
      </c>
      <c r="I291" s="5">
        <v>0</v>
      </c>
      <c r="J291" s="5">
        <v>1249640.3167421001</v>
      </c>
      <c r="K291" s="5">
        <v>969148.60633483995</v>
      </c>
      <c r="L291" s="5">
        <v>18099417.8978283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1105512.48</v>
      </c>
      <c r="T291" s="6">
        <v>0</v>
      </c>
      <c r="U291" s="6">
        <v>0</v>
      </c>
      <c r="V291" s="7">
        <f t="shared" si="4"/>
        <v>52021682.091639914</v>
      </c>
      <c r="W291" s="17"/>
      <c r="X291" s="17"/>
      <c r="Y291" s="17"/>
      <c r="Z291" s="17"/>
      <c r="AA291" s="17"/>
      <c r="AB291" s="17"/>
    </row>
    <row r="292" spans="1:28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41496411.445321761</v>
      </c>
      <c r="H292" s="5">
        <v>0</v>
      </c>
      <c r="I292" s="5">
        <v>0</v>
      </c>
      <c r="J292" s="5">
        <v>970681.51131221</v>
      </c>
      <c r="K292" s="5">
        <v>686423.14027148997</v>
      </c>
      <c r="L292" s="5">
        <v>17084556.763120394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1361235.96</v>
      </c>
      <c r="T292" s="6">
        <v>0</v>
      </c>
      <c r="U292" s="6">
        <v>0</v>
      </c>
      <c r="V292" s="7">
        <f t="shared" si="4"/>
        <v>61599308.820025854</v>
      </c>
      <c r="W292" s="17"/>
      <c r="X292" s="17"/>
      <c r="Y292" s="17"/>
      <c r="Z292" s="17"/>
      <c r="AA292" s="17"/>
      <c r="AB292" s="17"/>
    </row>
    <row r="293" spans="1:28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252431335.47578946</v>
      </c>
      <c r="H293" s="5">
        <v>0</v>
      </c>
      <c r="I293" s="5">
        <v>0</v>
      </c>
      <c r="J293" s="5">
        <v>27464743.438914001</v>
      </c>
      <c r="K293" s="5">
        <v>11708414.805430001</v>
      </c>
      <c r="L293" s="5">
        <v>279829578.75207186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12785398.020000001</v>
      </c>
      <c r="T293" s="6">
        <v>0</v>
      </c>
      <c r="U293" s="6">
        <v>0</v>
      </c>
      <c r="V293" s="7">
        <f t="shared" si="4"/>
        <v>584219470.49220538</v>
      </c>
      <c r="W293" s="17"/>
      <c r="X293" s="17"/>
      <c r="Y293" s="17"/>
      <c r="Z293" s="17"/>
      <c r="AA293" s="17"/>
      <c r="AB293" s="17"/>
    </row>
    <row r="294" spans="1:28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79194331.60159719</v>
      </c>
      <c r="H294" s="5">
        <v>0</v>
      </c>
      <c r="I294" s="5">
        <v>0</v>
      </c>
      <c r="J294" s="5">
        <v>2492081.6561086001</v>
      </c>
      <c r="K294" s="5">
        <v>1770948.3800905</v>
      </c>
      <c r="L294" s="5">
        <v>49726202.371628456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2570403.0600000005</v>
      </c>
      <c r="T294" s="6">
        <v>0</v>
      </c>
      <c r="U294" s="6">
        <v>0</v>
      </c>
      <c r="V294" s="7">
        <f t="shared" si="4"/>
        <v>135753967.06942475</v>
      </c>
      <c r="W294" s="17"/>
      <c r="X294" s="17"/>
      <c r="Y294" s="17"/>
      <c r="Z294" s="17"/>
      <c r="AA294" s="17"/>
      <c r="AB294" s="17"/>
    </row>
    <row r="295" spans="1:28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72814760.010842979</v>
      </c>
      <c r="H295" s="5">
        <v>0</v>
      </c>
      <c r="I295" s="5">
        <v>0</v>
      </c>
      <c r="J295" s="5">
        <v>2367253.7556560999</v>
      </c>
      <c r="K295" s="5">
        <v>1536285.8461539</v>
      </c>
      <c r="L295" s="5">
        <v>40949157.429205857</v>
      </c>
      <c r="M295" s="5">
        <v>0</v>
      </c>
      <c r="N295" s="6">
        <v>0</v>
      </c>
      <c r="O295" s="6">
        <v>-148244.00187951655</v>
      </c>
      <c r="P295" s="6">
        <v>0</v>
      </c>
      <c r="Q295" s="6">
        <v>0</v>
      </c>
      <c r="R295" s="6">
        <v>0</v>
      </c>
      <c r="S295" s="6">
        <v>2402200.2600000002</v>
      </c>
      <c r="T295" s="6">
        <v>0</v>
      </c>
      <c r="U295" s="6">
        <v>0</v>
      </c>
      <c r="V295" s="7">
        <f t="shared" si="4"/>
        <v>119921413.29997931</v>
      </c>
      <c r="W295" s="17"/>
      <c r="X295" s="17"/>
      <c r="Y295" s="17"/>
      <c r="Z295" s="17"/>
      <c r="AA295" s="17"/>
      <c r="AB295" s="17"/>
    </row>
    <row r="296" spans="1:28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60166154.597765341</v>
      </c>
      <c r="H296" s="5">
        <v>0</v>
      </c>
      <c r="I296" s="5">
        <v>0</v>
      </c>
      <c r="J296" s="5">
        <v>2295196.4886877998</v>
      </c>
      <c r="K296" s="5">
        <v>1776765.1040723999</v>
      </c>
      <c r="L296" s="5">
        <v>44687289.225564666</v>
      </c>
      <c r="M296" s="5">
        <v>0</v>
      </c>
      <c r="N296" s="6">
        <v>0</v>
      </c>
      <c r="O296" s="6">
        <v>-2387439.232251836</v>
      </c>
      <c r="P296" s="6">
        <v>0</v>
      </c>
      <c r="Q296" s="6">
        <v>0</v>
      </c>
      <c r="R296" s="6">
        <v>0</v>
      </c>
      <c r="S296" s="6">
        <v>2014311.2399999998</v>
      </c>
      <c r="T296" s="6">
        <v>0</v>
      </c>
      <c r="U296" s="6">
        <v>0</v>
      </c>
      <c r="V296" s="7">
        <f t="shared" si="4"/>
        <v>108552277.42383836</v>
      </c>
      <c r="W296" s="17"/>
      <c r="X296" s="17"/>
      <c r="Y296" s="17"/>
      <c r="Z296" s="17"/>
      <c r="AA296" s="17"/>
      <c r="AB296" s="17"/>
    </row>
    <row r="297" spans="1:28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200087041.89582333</v>
      </c>
      <c r="H297" s="5">
        <v>0</v>
      </c>
      <c r="I297" s="5">
        <v>0</v>
      </c>
      <c r="J297" s="5">
        <v>11650844.714932</v>
      </c>
      <c r="K297" s="5">
        <v>5746710.6063348996</v>
      </c>
      <c r="L297" s="5">
        <v>160859644.52408352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6715056.4199999999</v>
      </c>
      <c r="T297" s="6">
        <v>0</v>
      </c>
      <c r="U297" s="6">
        <v>0</v>
      </c>
      <c r="V297" s="7">
        <f t="shared" si="4"/>
        <v>385059298.16117376</v>
      </c>
      <c r="W297" s="17"/>
      <c r="X297" s="17"/>
      <c r="Y297" s="17"/>
      <c r="Z297" s="17"/>
      <c r="AA297" s="17"/>
      <c r="AB297" s="17"/>
    </row>
    <row r="298" spans="1:28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54101771.775649793</v>
      </c>
      <c r="H298" s="5">
        <v>0</v>
      </c>
      <c r="I298" s="5">
        <v>0</v>
      </c>
      <c r="J298" s="5">
        <v>1675400.8416289999</v>
      </c>
      <c r="K298" s="5">
        <v>1194913.4117647</v>
      </c>
      <c r="L298" s="5">
        <v>32566666.09913047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1805018.58</v>
      </c>
      <c r="T298" s="6">
        <v>0</v>
      </c>
      <c r="U298" s="6">
        <v>0</v>
      </c>
      <c r="V298" s="7">
        <f t="shared" si="4"/>
        <v>91343770.70817396</v>
      </c>
      <c r="W298" s="17"/>
      <c r="X298" s="17"/>
      <c r="Y298" s="17"/>
      <c r="Z298" s="17"/>
      <c r="AA298" s="17"/>
      <c r="AB298" s="17"/>
    </row>
    <row r="299" spans="1:28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13384541.518723652</v>
      </c>
      <c r="H299" s="5">
        <v>11973028.327577174</v>
      </c>
      <c r="I299" s="5">
        <v>0</v>
      </c>
      <c r="J299" s="5">
        <v>766202.95927601994</v>
      </c>
      <c r="K299" s="5">
        <v>852616.62443438999</v>
      </c>
      <c r="L299" s="5">
        <v>0</v>
      </c>
      <c r="M299" s="5">
        <v>13728894.146819308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702809.82</v>
      </c>
      <c r="U299" s="6">
        <v>0</v>
      </c>
      <c r="V299" s="7">
        <f t="shared" si="4"/>
        <v>41408093.396830544</v>
      </c>
      <c r="W299" s="17"/>
      <c r="X299" s="17"/>
      <c r="Y299" s="17"/>
      <c r="Z299" s="17"/>
      <c r="AA299" s="17"/>
      <c r="AB299" s="17"/>
    </row>
    <row r="300" spans="1:28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13241273.392618166</v>
      </c>
      <c r="H300" s="5">
        <v>11844869.038004177</v>
      </c>
      <c r="I300" s="5">
        <v>0</v>
      </c>
      <c r="J300" s="5">
        <v>840060.24434387998</v>
      </c>
      <c r="K300" s="5">
        <v>1211246.2171946</v>
      </c>
      <c r="L300" s="5">
        <v>0</v>
      </c>
      <c r="M300" s="5">
        <v>15091956.460462146</v>
      </c>
      <c r="N300" s="6">
        <v>0</v>
      </c>
      <c r="O300" s="6">
        <v>0</v>
      </c>
      <c r="P300" s="6">
        <v>-788457.49151744472</v>
      </c>
      <c r="Q300" s="6">
        <v>0</v>
      </c>
      <c r="R300" s="6">
        <v>0</v>
      </c>
      <c r="S300" s="6">
        <v>0</v>
      </c>
      <c r="T300" s="6">
        <v>658139.76</v>
      </c>
      <c r="U300" s="6">
        <v>0</v>
      </c>
      <c r="V300" s="7">
        <f t="shared" si="4"/>
        <v>42099087.621105522</v>
      </c>
      <c r="W300" s="17"/>
      <c r="X300" s="17"/>
      <c r="Y300" s="17"/>
      <c r="Z300" s="17"/>
      <c r="AA300" s="17"/>
      <c r="AB300" s="17"/>
    </row>
    <row r="301" spans="1:28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32156301.630805992</v>
      </c>
      <c r="H301" s="5">
        <v>28765147.449927039</v>
      </c>
      <c r="I301" s="5">
        <v>0</v>
      </c>
      <c r="J301" s="5">
        <v>1605972.6244343999</v>
      </c>
      <c r="K301" s="5">
        <v>1193314.0361991001</v>
      </c>
      <c r="L301" s="5">
        <v>0</v>
      </c>
      <c r="M301" s="5">
        <v>38900464.324580111</v>
      </c>
      <c r="N301" s="6">
        <v>0</v>
      </c>
      <c r="O301" s="6">
        <v>0</v>
      </c>
      <c r="P301" s="6">
        <v>6613249.1766320467</v>
      </c>
      <c r="Q301" s="6">
        <v>0</v>
      </c>
      <c r="R301" s="6">
        <v>0</v>
      </c>
      <c r="S301" s="6">
        <v>0</v>
      </c>
      <c r="T301" s="6">
        <v>2779942.86</v>
      </c>
      <c r="U301" s="6">
        <v>0</v>
      </c>
      <c r="V301" s="7">
        <f t="shared" si="4"/>
        <v>112014392.10257868</v>
      </c>
      <c r="W301" s="17"/>
      <c r="X301" s="17"/>
      <c r="Y301" s="17"/>
      <c r="Z301" s="17"/>
      <c r="AA301" s="17"/>
      <c r="AB301" s="17"/>
    </row>
    <row r="302" spans="1:28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234041714.88742349</v>
      </c>
      <c r="H302" s="5">
        <v>0</v>
      </c>
      <c r="I302" s="5">
        <v>0</v>
      </c>
      <c r="J302" s="5">
        <v>8164567.3846153999</v>
      </c>
      <c r="K302" s="5">
        <v>9960128.5972850993</v>
      </c>
      <c r="L302" s="5">
        <v>192380168.89151376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11833710.119999999</v>
      </c>
      <c r="T302" s="6">
        <v>0</v>
      </c>
      <c r="U302" s="6">
        <v>0</v>
      </c>
      <c r="V302" s="7">
        <f t="shared" si="4"/>
        <v>456380289.88083774</v>
      </c>
      <c r="W302" s="17"/>
      <c r="X302" s="17"/>
      <c r="Y302" s="17"/>
      <c r="Z302" s="17"/>
      <c r="AA302" s="17"/>
      <c r="AB302" s="17"/>
    </row>
    <row r="303" spans="1:28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137209319.36230624</v>
      </c>
      <c r="H303" s="5">
        <v>0</v>
      </c>
      <c r="I303" s="5">
        <v>0</v>
      </c>
      <c r="J303" s="5">
        <v>5308543.7556560999</v>
      </c>
      <c r="K303" s="5">
        <v>3198572.7963800998</v>
      </c>
      <c r="L303" s="5">
        <v>91016718.168441266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5358445.5599999996</v>
      </c>
      <c r="T303" s="6">
        <v>0</v>
      </c>
      <c r="U303" s="6">
        <v>0</v>
      </c>
      <c r="V303" s="7">
        <f t="shared" si="4"/>
        <v>242091599.6427837</v>
      </c>
      <c r="W303" s="17"/>
      <c r="X303" s="17"/>
      <c r="Y303" s="17"/>
      <c r="Z303" s="17"/>
      <c r="AA303" s="17"/>
      <c r="AB303" s="17"/>
    </row>
    <row r="304" spans="1:28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176096237.97487131</v>
      </c>
      <c r="H304" s="5">
        <v>0</v>
      </c>
      <c r="I304" s="5">
        <v>0</v>
      </c>
      <c r="J304" s="5">
        <v>9687008.4072399009</v>
      </c>
      <c r="K304" s="5">
        <v>4654125.6923077004</v>
      </c>
      <c r="L304" s="5">
        <v>155802906.62494054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7222468.8600000003</v>
      </c>
      <c r="T304" s="6">
        <v>0</v>
      </c>
      <c r="U304" s="6">
        <v>0</v>
      </c>
      <c r="V304" s="7">
        <f t="shared" si="4"/>
        <v>353462747.55935949</v>
      </c>
      <c r="W304" s="17"/>
      <c r="X304" s="17"/>
      <c r="Y304" s="17"/>
      <c r="Z304" s="17"/>
      <c r="AA304" s="17"/>
      <c r="AB304" s="17"/>
    </row>
    <row r="305" spans="1:28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117039110.78897449</v>
      </c>
      <c r="H305" s="5">
        <v>0</v>
      </c>
      <c r="I305" s="5">
        <v>0</v>
      </c>
      <c r="J305" s="5">
        <v>3545190.7963800998</v>
      </c>
      <c r="K305" s="5">
        <v>2793787.1674207998</v>
      </c>
      <c r="L305" s="5">
        <v>69961450.732852921</v>
      </c>
      <c r="M305" s="5">
        <v>0</v>
      </c>
      <c r="N305" s="6">
        <v>0</v>
      </c>
      <c r="O305" s="6">
        <v>-5295500.7047636006</v>
      </c>
      <c r="P305" s="6">
        <v>0</v>
      </c>
      <c r="Q305" s="6">
        <v>0</v>
      </c>
      <c r="R305" s="6">
        <v>0</v>
      </c>
      <c r="S305" s="6">
        <v>4096244.34</v>
      </c>
      <c r="T305" s="6">
        <v>0</v>
      </c>
      <c r="U305" s="6">
        <v>0</v>
      </c>
      <c r="V305" s="7">
        <f t="shared" si="4"/>
        <v>192140283.12086472</v>
      </c>
      <c r="W305" s="17"/>
      <c r="X305" s="17"/>
      <c r="Y305" s="17"/>
      <c r="Z305" s="17"/>
      <c r="AA305" s="17"/>
      <c r="AB305" s="17"/>
    </row>
    <row r="306" spans="1:28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56399957.190339826</v>
      </c>
      <c r="H306" s="5">
        <v>0</v>
      </c>
      <c r="I306" s="5">
        <v>0</v>
      </c>
      <c r="J306" s="5">
        <v>2444168.1447963999</v>
      </c>
      <c r="K306" s="5">
        <v>1525996.2262442999</v>
      </c>
      <c r="L306" s="5">
        <v>36455407.80004067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1934411.4000000001</v>
      </c>
      <c r="T306" s="6">
        <v>0</v>
      </c>
      <c r="U306" s="6">
        <v>0</v>
      </c>
      <c r="V306" s="7">
        <f t="shared" si="4"/>
        <v>98759940.761421204</v>
      </c>
      <c r="W306" s="17"/>
      <c r="X306" s="17"/>
      <c r="Y306" s="17"/>
      <c r="Z306" s="17"/>
      <c r="AA306" s="17"/>
      <c r="AB306" s="17"/>
    </row>
    <row r="307" spans="1:28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41786900.348719545</v>
      </c>
      <c r="H307" s="5">
        <v>37380118.018758528</v>
      </c>
      <c r="I307" s="5">
        <v>0</v>
      </c>
      <c r="J307" s="5">
        <v>2271115.3484163</v>
      </c>
      <c r="K307" s="5">
        <v>1626354.4615384999</v>
      </c>
      <c r="L307" s="5">
        <v>0</v>
      </c>
      <c r="M307" s="5">
        <v>43397076.029570587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2514103.5600000005</v>
      </c>
      <c r="U307" s="6">
        <v>0</v>
      </c>
      <c r="V307" s="7">
        <f t="shared" si="4"/>
        <v>128975667.76700345</v>
      </c>
      <c r="W307" s="17"/>
      <c r="X307" s="17"/>
      <c r="Y307" s="17"/>
      <c r="Z307" s="17"/>
      <c r="AA307" s="17"/>
      <c r="AB307" s="17"/>
    </row>
    <row r="308" spans="1:28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100872758.17734183</v>
      </c>
      <c r="H308" s="5">
        <v>0</v>
      </c>
      <c r="I308" s="5">
        <v>0</v>
      </c>
      <c r="J308" s="5">
        <v>4207603.5475113001</v>
      </c>
      <c r="K308" s="5">
        <v>2008513.8642533999</v>
      </c>
      <c r="L308" s="5">
        <v>79597520.608149454</v>
      </c>
      <c r="M308" s="5">
        <v>0</v>
      </c>
      <c r="N308" s="6">
        <v>0</v>
      </c>
      <c r="O308" s="6">
        <v>-4703475.2178281415</v>
      </c>
      <c r="P308" s="6">
        <v>0</v>
      </c>
      <c r="Q308" s="6">
        <v>0</v>
      </c>
      <c r="R308" s="6">
        <v>0</v>
      </c>
      <c r="S308" s="6">
        <v>3092015.5200000005</v>
      </c>
      <c r="T308" s="6">
        <v>0</v>
      </c>
      <c r="U308" s="6">
        <v>0</v>
      </c>
      <c r="V308" s="7">
        <f t="shared" si="4"/>
        <v>185074936.49942783</v>
      </c>
      <c r="W308" s="17"/>
      <c r="X308" s="17"/>
      <c r="Y308" s="17"/>
      <c r="Z308" s="17"/>
      <c r="AA308" s="17"/>
      <c r="AB308" s="17"/>
    </row>
    <row r="309" spans="1:28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137272637.36448827</v>
      </c>
      <c r="H309" s="5">
        <v>0</v>
      </c>
      <c r="I309" s="5">
        <v>0</v>
      </c>
      <c r="J309" s="5">
        <v>5123550.7330317004</v>
      </c>
      <c r="K309" s="5">
        <v>3369760.7058823002</v>
      </c>
      <c r="L309" s="5">
        <v>91033288.86192733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4649656.5</v>
      </c>
      <c r="T309" s="6">
        <v>0</v>
      </c>
      <c r="U309" s="6">
        <v>0</v>
      </c>
      <c r="V309" s="7">
        <f t="shared" si="4"/>
        <v>241448894.16532961</v>
      </c>
      <c r="W309" s="17"/>
      <c r="X309" s="17"/>
      <c r="Y309" s="17"/>
      <c r="Z309" s="17"/>
      <c r="AA309" s="17"/>
      <c r="AB309" s="17"/>
    </row>
    <row r="310" spans="1:28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154939074.36337328</v>
      </c>
      <c r="H310" s="5">
        <v>0</v>
      </c>
      <c r="I310" s="5">
        <v>0</v>
      </c>
      <c r="J310" s="5">
        <v>5785097.7013574997</v>
      </c>
      <c r="K310" s="5">
        <v>5393460.0271493001</v>
      </c>
      <c r="L310" s="5">
        <v>131463506.0668038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5689950.8399999999</v>
      </c>
      <c r="T310" s="6">
        <v>0</v>
      </c>
      <c r="U310" s="6">
        <v>0</v>
      </c>
      <c r="V310" s="7">
        <f t="shared" si="4"/>
        <v>303271088.99868387</v>
      </c>
      <c r="W310" s="17"/>
      <c r="X310" s="17"/>
      <c r="Y310" s="17"/>
      <c r="Z310" s="17"/>
      <c r="AA310" s="17"/>
      <c r="AB310" s="17"/>
    </row>
    <row r="311" spans="1:28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143523917.49407592</v>
      </c>
      <c r="H311" s="5">
        <v>0</v>
      </c>
      <c r="I311" s="5">
        <v>0</v>
      </c>
      <c r="J311" s="5">
        <v>5652149.2760180999</v>
      </c>
      <c r="K311" s="5">
        <v>3123806.9683257998</v>
      </c>
      <c r="L311" s="5">
        <v>119267841.58101322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5280823.08</v>
      </c>
      <c r="T311" s="6">
        <v>0</v>
      </c>
      <c r="U311" s="6">
        <v>0</v>
      </c>
      <c r="V311" s="7">
        <f t="shared" si="4"/>
        <v>276848538.39943302</v>
      </c>
      <c r="W311" s="17"/>
      <c r="X311" s="17"/>
      <c r="Y311" s="17"/>
      <c r="Z311" s="17"/>
      <c r="AA311" s="17"/>
      <c r="AB311" s="17"/>
    </row>
    <row r="312" spans="1:28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44292995.85883899</v>
      </c>
      <c r="H312" s="5">
        <v>39621924.545511752</v>
      </c>
      <c r="I312" s="5">
        <v>0</v>
      </c>
      <c r="J312" s="5">
        <v>4714115.4117647</v>
      </c>
      <c r="K312" s="5">
        <v>3708048.4977376</v>
      </c>
      <c r="L312" s="5">
        <v>0</v>
      </c>
      <c r="M312" s="5">
        <v>73949437.453615323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3003410.5200000005</v>
      </c>
      <c r="U312" s="6">
        <v>0</v>
      </c>
      <c r="V312" s="7">
        <f t="shared" si="4"/>
        <v>169289932.28746837</v>
      </c>
      <c r="W312" s="17"/>
      <c r="X312" s="17"/>
      <c r="Y312" s="17"/>
      <c r="Z312" s="17"/>
      <c r="AA312" s="17"/>
      <c r="AB312" s="17"/>
    </row>
    <row r="313" spans="1:28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97060380.636691079</v>
      </c>
      <c r="H313" s="5">
        <v>0</v>
      </c>
      <c r="I313" s="5">
        <v>0</v>
      </c>
      <c r="J313" s="5">
        <v>4199906.8235293999</v>
      </c>
      <c r="K313" s="5">
        <v>2796676.5972850998</v>
      </c>
      <c r="L313" s="5">
        <v>70942050.018886134</v>
      </c>
      <c r="M313" s="5">
        <v>0</v>
      </c>
      <c r="N313" s="6">
        <v>0</v>
      </c>
      <c r="O313" s="6">
        <v>-8503857.0311452579</v>
      </c>
      <c r="P313" s="6">
        <v>0</v>
      </c>
      <c r="Q313" s="6">
        <v>0</v>
      </c>
      <c r="R313" s="6">
        <v>0</v>
      </c>
      <c r="S313" s="6">
        <v>3499766.28</v>
      </c>
      <c r="T313" s="6">
        <v>0</v>
      </c>
      <c r="U313" s="6">
        <v>0</v>
      </c>
      <c r="V313" s="7">
        <f t="shared" si="4"/>
        <v>169994923.32524648</v>
      </c>
      <c r="W313" s="17"/>
      <c r="X313" s="17"/>
      <c r="Y313" s="17"/>
      <c r="Z313" s="17"/>
      <c r="AA313" s="17"/>
      <c r="AB313" s="17"/>
    </row>
    <row r="314" spans="1:28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93270734.762933269</v>
      </c>
      <c r="H314" s="5">
        <v>0</v>
      </c>
      <c r="I314" s="5">
        <v>0</v>
      </c>
      <c r="J314" s="5">
        <v>2202004.8868777999</v>
      </c>
      <c r="K314" s="5">
        <v>1548920.0090498</v>
      </c>
      <c r="L314" s="5">
        <v>56605294.564049415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3064819.86</v>
      </c>
      <c r="T314" s="6">
        <v>0</v>
      </c>
      <c r="U314" s="6">
        <v>0</v>
      </c>
      <c r="V314" s="7">
        <f t="shared" si="4"/>
        <v>156691774.0829103</v>
      </c>
      <c r="W314" s="17"/>
      <c r="X314" s="17"/>
      <c r="Y314" s="17"/>
      <c r="Z314" s="17"/>
      <c r="AA314" s="17"/>
      <c r="AB314" s="17"/>
    </row>
    <row r="315" spans="1:28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134652830.98303151</v>
      </c>
      <c r="H315" s="5">
        <v>0</v>
      </c>
      <c r="I315" s="5">
        <v>0</v>
      </c>
      <c r="J315" s="5">
        <v>5858475.4027148997</v>
      </c>
      <c r="K315" s="5">
        <v>4855395.7013574997</v>
      </c>
      <c r="L315" s="5">
        <v>114386018.76640248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4820133.6000000006</v>
      </c>
      <c r="T315" s="6">
        <v>0</v>
      </c>
      <c r="U315" s="6">
        <v>0</v>
      </c>
      <c r="V315" s="7">
        <f t="shared" si="4"/>
        <v>264572854.45350641</v>
      </c>
      <c r="W315" s="17"/>
      <c r="X315" s="17"/>
      <c r="Y315" s="17"/>
      <c r="Z315" s="17"/>
      <c r="AA315" s="17"/>
      <c r="AB315" s="17"/>
    </row>
    <row r="316" spans="1:28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68170820.269994706</v>
      </c>
      <c r="H316" s="5">
        <v>0</v>
      </c>
      <c r="I316" s="5">
        <v>0</v>
      </c>
      <c r="J316" s="5">
        <v>1886083.2941177001</v>
      </c>
      <c r="K316" s="5">
        <v>1126834.9049774001</v>
      </c>
      <c r="L316" s="5">
        <v>34310898.852821887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2284515.1799999997</v>
      </c>
      <c r="T316" s="6">
        <v>0</v>
      </c>
      <c r="U316" s="6">
        <v>0</v>
      </c>
      <c r="V316" s="7">
        <f t="shared" si="4"/>
        <v>107779152.5019117</v>
      </c>
      <c r="W316" s="17"/>
      <c r="X316" s="17"/>
      <c r="Y316" s="17"/>
      <c r="Z316" s="17"/>
      <c r="AA316" s="17"/>
      <c r="AB316" s="17"/>
    </row>
    <row r="317" spans="1:28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81596717.164126232</v>
      </c>
      <c r="H317" s="5">
        <v>0</v>
      </c>
      <c r="I317" s="5">
        <v>0</v>
      </c>
      <c r="J317" s="5">
        <v>3084391.4389140001</v>
      </c>
      <c r="K317" s="5">
        <v>2254518.3076923001</v>
      </c>
      <c r="L317" s="5">
        <v>59112736.02853284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3176229.96</v>
      </c>
      <c r="T317" s="6">
        <v>0</v>
      </c>
      <c r="U317" s="6">
        <v>0</v>
      </c>
      <c r="V317" s="7">
        <f t="shared" si="4"/>
        <v>149224592.89926538</v>
      </c>
      <c r="W317" s="17"/>
      <c r="X317" s="17"/>
      <c r="Y317" s="17"/>
      <c r="Z317" s="17"/>
      <c r="AA317" s="17"/>
      <c r="AB317" s="17"/>
    </row>
    <row r="318" spans="1:28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31085004.095609069</v>
      </c>
      <c r="H318" s="5">
        <v>27806827.307378024</v>
      </c>
      <c r="I318" s="5">
        <v>0</v>
      </c>
      <c r="J318" s="5">
        <v>1887766.8416289999</v>
      </c>
      <c r="K318" s="5">
        <v>1695572.0633483999</v>
      </c>
      <c r="L318" s="5">
        <v>0</v>
      </c>
      <c r="M318" s="5">
        <v>38889508.086869538</v>
      </c>
      <c r="N318" s="6">
        <v>0</v>
      </c>
      <c r="O318" s="6">
        <v>0</v>
      </c>
      <c r="P318" s="6">
        <v>-2948631.2085603932</v>
      </c>
      <c r="Q318" s="6">
        <v>0</v>
      </c>
      <c r="R318" s="6">
        <v>0</v>
      </c>
      <c r="S318" s="6">
        <v>0</v>
      </c>
      <c r="T318" s="6">
        <v>1572355.2600000002</v>
      </c>
      <c r="U318" s="6">
        <v>0</v>
      </c>
      <c r="V318" s="7">
        <f t="shared" si="4"/>
        <v>99988402.44627364</v>
      </c>
      <c r="W318" s="17"/>
      <c r="X318" s="17"/>
      <c r="Y318" s="17"/>
      <c r="Z318" s="17"/>
      <c r="AA318" s="17"/>
      <c r="AB318" s="17"/>
    </row>
    <row r="319" spans="1:28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29944783.877510767</v>
      </c>
      <c r="H319" s="5">
        <v>0</v>
      </c>
      <c r="I319" s="5">
        <v>0</v>
      </c>
      <c r="J319" s="5">
        <v>1345164.2171946</v>
      </c>
      <c r="K319" s="5">
        <v>772424.91402715002</v>
      </c>
      <c r="L319" s="5">
        <v>19009357.420375023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998012.52</v>
      </c>
      <c r="T319" s="6">
        <v>0</v>
      </c>
      <c r="U319" s="6">
        <v>0</v>
      </c>
      <c r="V319" s="7">
        <f t="shared" si="4"/>
        <v>52069742.949107543</v>
      </c>
      <c r="W319" s="17"/>
      <c r="X319" s="17"/>
      <c r="Y319" s="17"/>
      <c r="Z319" s="17"/>
      <c r="AA319" s="17"/>
      <c r="AB319" s="17"/>
    </row>
    <row r="320" spans="1:28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76395498.085582018</v>
      </c>
      <c r="H320" s="5">
        <v>0</v>
      </c>
      <c r="I320" s="5">
        <v>0</v>
      </c>
      <c r="J320" s="5">
        <v>1789310.6696833</v>
      </c>
      <c r="K320" s="5">
        <v>1220703.6923076999</v>
      </c>
      <c r="L320" s="5">
        <v>31478236.84811819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2320215.12</v>
      </c>
      <c r="T320" s="6">
        <v>0</v>
      </c>
      <c r="U320" s="6">
        <v>0</v>
      </c>
      <c r="V320" s="7">
        <f t="shared" si="4"/>
        <v>113203964.41569121</v>
      </c>
      <c r="W320" s="17"/>
      <c r="X320" s="17"/>
      <c r="Y320" s="17"/>
      <c r="Z320" s="17"/>
      <c r="AA320" s="17"/>
      <c r="AB320" s="17"/>
    </row>
    <row r="321" spans="1:28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108030481.95814016</v>
      </c>
      <c r="H321" s="5">
        <v>0</v>
      </c>
      <c r="I321" s="5">
        <v>0</v>
      </c>
      <c r="J321" s="5">
        <v>3581578</v>
      </c>
      <c r="K321" s="5">
        <v>1878565.0678733001</v>
      </c>
      <c r="L321" s="5">
        <v>74582698.387228638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4671012.0600000005</v>
      </c>
      <c r="T321" s="6">
        <v>0</v>
      </c>
      <c r="U321" s="6">
        <v>0</v>
      </c>
      <c r="V321" s="7">
        <f t="shared" si="4"/>
        <v>192744335.4732421</v>
      </c>
      <c r="W321" s="17"/>
      <c r="X321" s="17"/>
      <c r="Y321" s="17"/>
      <c r="Z321" s="17"/>
      <c r="AA321" s="17"/>
      <c r="AB321" s="17"/>
    </row>
    <row r="322" spans="1:28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120094714.98313002</v>
      </c>
      <c r="H322" s="5">
        <v>0</v>
      </c>
      <c r="I322" s="5">
        <v>0</v>
      </c>
      <c r="J322" s="5">
        <v>3854800.479638</v>
      </c>
      <c r="K322" s="5">
        <v>2933388.3710407</v>
      </c>
      <c r="L322" s="5">
        <v>68078656.538025737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4305219.66</v>
      </c>
      <c r="T322" s="6">
        <v>0</v>
      </c>
      <c r="U322" s="6">
        <v>0</v>
      </c>
      <c r="V322" s="7">
        <f t="shared" si="4"/>
        <v>199266780.03183445</v>
      </c>
      <c r="W322" s="17"/>
      <c r="X322" s="17"/>
      <c r="Y322" s="17"/>
      <c r="Z322" s="17"/>
      <c r="AA322" s="17"/>
      <c r="AB322" s="17"/>
    </row>
    <row r="323" spans="1:28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99149143.940323666</v>
      </c>
      <c r="H323" s="5">
        <v>0</v>
      </c>
      <c r="I323" s="5">
        <v>0</v>
      </c>
      <c r="J323" s="5">
        <v>3728034.0904977</v>
      </c>
      <c r="K323" s="5">
        <v>2276691.6199094998</v>
      </c>
      <c r="L323" s="5">
        <v>67894400.233488604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3973503.42</v>
      </c>
      <c r="T323" s="6">
        <v>0</v>
      </c>
      <c r="U323" s="6">
        <v>0</v>
      </c>
      <c r="V323" s="7">
        <f t="shared" si="4"/>
        <v>177021773.30421945</v>
      </c>
      <c r="W323" s="17"/>
      <c r="X323" s="17"/>
      <c r="Y323" s="17"/>
      <c r="Z323" s="17"/>
      <c r="AA323" s="17"/>
      <c r="AB323" s="17"/>
    </row>
    <row r="324" spans="1:28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111893900.95387316</v>
      </c>
      <c r="H324" s="5">
        <v>0</v>
      </c>
      <c r="I324" s="5">
        <v>0</v>
      </c>
      <c r="J324" s="5">
        <v>4761858.3891403005</v>
      </c>
      <c r="K324" s="5">
        <v>3093970.0995474998</v>
      </c>
      <c r="L324" s="5">
        <v>86046367.383347332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4542673.32</v>
      </c>
      <c r="T324" s="6">
        <v>0</v>
      </c>
      <c r="U324" s="6">
        <v>0</v>
      </c>
      <c r="V324" s="7">
        <f t="shared" si="4"/>
        <v>210338770.1459083</v>
      </c>
      <c r="W324" s="17"/>
      <c r="X324" s="17"/>
      <c r="Y324" s="17"/>
      <c r="Z324" s="17"/>
      <c r="AA324" s="17"/>
      <c r="AB324" s="17"/>
    </row>
    <row r="325" spans="1:28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91194057.629784584</v>
      </c>
      <c r="H325" s="5">
        <v>0</v>
      </c>
      <c r="I325" s="5">
        <v>0</v>
      </c>
      <c r="J325" s="5">
        <v>3770722.0542986002</v>
      </c>
      <c r="K325" s="5">
        <v>2960622.7420814</v>
      </c>
      <c r="L325" s="5">
        <v>61735578.134694323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4359233.88</v>
      </c>
      <c r="T325" s="6">
        <v>0</v>
      </c>
      <c r="U325" s="6">
        <v>0</v>
      </c>
      <c r="V325" s="7">
        <f t="shared" si="4"/>
        <v>164020214.4408589</v>
      </c>
      <c r="W325" s="17"/>
      <c r="X325" s="17"/>
      <c r="Y325" s="17"/>
      <c r="Z325" s="17"/>
      <c r="AA325" s="17"/>
      <c r="AB325" s="17"/>
    </row>
    <row r="326" spans="1:28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138182469.31373283</v>
      </c>
      <c r="H326" s="5">
        <v>0</v>
      </c>
      <c r="I326" s="5">
        <v>0</v>
      </c>
      <c r="J326" s="5">
        <v>4977971.9547511004</v>
      </c>
      <c r="K326" s="5">
        <v>3466955.7647059001</v>
      </c>
      <c r="L326" s="5">
        <v>78909119.833925277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6358249.7999999998</v>
      </c>
      <c r="T326" s="6">
        <v>0</v>
      </c>
      <c r="U326" s="6">
        <v>0</v>
      </c>
      <c r="V326" s="7">
        <f t="shared" si="4"/>
        <v>231894766.66711512</v>
      </c>
      <c r="W326" s="17"/>
      <c r="X326" s="17"/>
      <c r="Y326" s="17"/>
      <c r="Z326" s="17"/>
      <c r="AA326" s="17"/>
      <c r="AB326" s="17"/>
    </row>
    <row r="327" spans="1:28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111471690.67209193</v>
      </c>
      <c r="H327" s="5">
        <v>0</v>
      </c>
      <c r="I327" s="5">
        <v>0</v>
      </c>
      <c r="J327" s="5">
        <v>3630596.3257919</v>
      </c>
      <c r="K327" s="5">
        <v>2115377.3665157999</v>
      </c>
      <c r="L327" s="5">
        <v>60291025.928086169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4583602.8</v>
      </c>
      <c r="T327" s="6">
        <v>0</v>
      </c>
      <c r="U327" s="6">
        <v>0</v>
      </c>
      <c r="V327" s="7">
        <f t="shared" si="4"/>
        <v>182092293.09248582</v>
      </c>
      <c r="W327" s="17"/>
      <c r="X327" s="17"/>
      <c r="Y327" s="17"/>
      <c r="Z327" s="17"/>
      <c r="AA327" s="17"/>
      <c r="AB327" s="17"/>
    </row>
    <row r="328" spans="1:28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49325637.51350677</v>
      </c>
      <c r="H328" s="5">
        <v>0</v>
      </c>
      <c r="I328" s="5">
        <v>0</v>
      </c>
      <c r="J328" s="5">
        <v>1623348.1447964001</v>
      </c>
      <c r="K328" s="5">
        <v>953358.15384615003</v>
      </c>
      <c r="L328" s="5">
        <v>31014116.668549325</v>
      </c>
      <c r="M328" s="5">
        <v>0</v>
      </c>
      <c r="N328" s="6">
        <v>0</v>
      </c>
      <c r="O328" s="6">
        <v>594500.34344613552</v>
      </c>
      <c r="P328" s="6">
        <v>0</v>
      </c>
      <c r="Q328" s="6">
        <v>0</v>
      </c>
      <c r="R328" s="6">
        <v>0</v>
      </c>
      <c r="S328" s="6">
        <v>2383675.7399999998</v>
      </c>
      <c r="T328" s="6">
        <v>0</v>
      </c>
      <c r="U328" s="6">
        <v>0</v>
      </c>
      <c r="V328" s="7">
        <f t="shared" ref="V328:V391" si="5">+SUM(G328:U328)</f>
        <v>85894636.564144775</v>
      </c>
      <c r="W328" s="17"/>
      <c r="X328" s="17"/>
      <c r="Y328" s="17"/>
      <c r="Z328" s="17"/>
      <c r="AA328" s="17"/>
      <c r="AB328" s="17"/>
    </row>
    <row r="329" spans="1:28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52537355.479537353</v>
      </c>
      <c r="H329" s="5">
        <v>0</v>
      </c>
      <c r="I329" s="5">
        <v>0</v>
      </c>
      <c r="J329" s="5">
        <v>2286849.1312217</v>
      </c>
      <c r="K329" s="5">
        <v>1562838.8506787</v>
      </c>
      <c r="L329" s="5">
        <v>35424557.807219297</v>
      </c>
      <c r="M329" s="5">
        <v>0</v>
      </c>
      <c r="N329" s="6">
        <v>0</v>
      </c>
      <c r="O329" s="6">
        <v>-2244040.1190950177</v>
      </c>
      <c r="P329" s="6">
        <v>0</v>
      </c>
      <c r="Q329" s="6">
        <v>0</v>
      </c>
      <c r="R329" s="6">
        <v>0</v>
      </c>
      <c r="S329" s="6">
        <v>1651403.7</v>
      </c>
      <c r="T329" s="6">
        <v>0</v>
      </c>
      <c r="U329" s="6">
        <v>0</v>
      </c>
      <c r="V329" s="7">
        <f t="shared" si="5"/>
        <v>91218964.849562034</v>
      </c>
      <c r="W329" s="17"/>
      <c r="X329" s="17"/>
      <c r="Y329" s="17"/>
      <c r="Z329" s="17"/>
      <c r="AA329" s="17"/>
      <c r="AB329" s="17"/>
    </row>
    <row r="330" spans="1:28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79550663.507798687</v>
      </c>
      <c r="H330" s="5">
        <v>0</v>
      </c>
      <c r="I330" s="5">
        <v>0</v>
      </c>
      <c r="J330" s="5">
        <v>3197708.959276</v>
      </c>
      <c r="K330" s="5">
        <v>1682899.5294118</v>
      </c>
      <c r="L330" s="5">
        <v>47807512.81901066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2805397.0200000005</v>
      </c>
      <c r="T330" s="6">
        <v>0</v>
      </c>
      <c r="U330" s="6">
        <v>0</v>
      </c>
      <c r="V330" s="7">
        <f t="shared" si="5"/>
        <v>135044181.83549714</v>
      </c>
      <c r="W330" s="17"/>
      <c r="X330" s="17"/>
      <c r="Y330" s="17"/>
      <c r="Z330" s="17"/>
      <c r="AA330" s="17"/>
      <c r="AB330" s="17"/>
    </row>
    <row r="331" spans="1:28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10094323.61860797</v>
      </c>
      <c r="H331" s="5">
        <v>0</v>
      </c>
      <c r="I331" s="5">
        <v>0</v>
      </c>
      <c r="J331" s="5">
        <v>916114.52086475608</v>
      </c>
      <c r="K331" s="5">
        <v>0</v>
      </c>
      <c r="L331" s="5">
        <v>1190337.4721084433</v>
      </c>
      <c r="M331" s="5">
        <v>0</v>
      </c>
      <c r="N331" s="6">
        <v>0</v>
      </c>
      <c r="O331" s="6">
        <v>2038348.4309952557</v>
      </c>
      <c r="P331" s="6">
        <v>0</v>
      </c>
      <c r="Q331" s="6">
        <v>0</v>
      </c>
      <c r="R331" s="6">
        <v>0</v>
      </c>
      <c r="S331" s="6">
        <v>430148.88</v>
      </c>
      <c r="T331" s="6">
        <v>0</v>
      </c>
      <c r="U331" s="6">
        <v>0</v>
      </c>
      <c r="V331" s="7">
        <f t="shared" si="5"/>
        <v>14669272.922576426</v>
      </c>
      <c r="W331" s="17"/>
      <c r="X331" s="17"/>
      <c r="Y331" s="17"/>
      <c r="Z331" s="17"/>
      <c r="AA331" s="17"/>
      <c r="AB331" s="17"/>
    </row>
    <row r="332" spans="1:28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37709724.854688399</v>
      </c>
      <c r="H332" s="5">
        <v>33732915.190163352</v>
      </c>
      <c r="I332" s="5">
        <v>0</v>
      </c>
      <c r="J332" s="5">
        <v>2465202.7330316999</v>
      </c>
      <c r="K332" s="5">
        <v>1749331.1221719</v>
      </c>
      <c r="L332" s="5">
        <v>0</v>
      </c>
      <c r="M332" s="5">
        <v>44985174.251636699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2352760.2000000002</v>
      </c>
      <c r="U332" s="6">
        <v>0</v>
      </c>
      <c r="V332" s="7">
        <f t="shared" si="5"/>
        <v>122995108.35169205</v>
      </c>
      <c r="W332" s="17"/>
      <c r="X332" s="17"/>
      <c r="Y332" s="17"/>
      <c r="Z332" s="17"/>
      <c r="AA332" s="17"/>
      <c r="AB332" s="17"/>
    </row>
    <row r="333" spans="1:28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104303687.47028211</v>
      </c>
      <c r="H333" s="5">
        <v>0</v>
      </c>
      <c r="I333" s="5">
        <v>0</v>
      </c>
      <c r="J333" s="5">
        <v>3391359.4298642999</v>
      </c>
      <c r="K333" s="5">
        <v>3130607.9185520001</v>
      </c>
      <c r="L333" s="5">
        <v>79606512.757648945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3666574.2600000002</v>
      </c>
      <c r="T333" s="6">
        <v>0</v>
      </c>
      <c r="U333" s="6">
        <v>0</v>
      </c>
      <c r="V333" s="7">
        <f t="shared" si="5"/>
        <v>194098741.83634734</v>
      </c>
      <c r="W333" s="17"/>
      <c r="X333" s="17"/>
      <c r="Y333" s="17"/>
      <c r="Z333" s="17"/>
      <c r="AA333" s="17"/>
      <c r="AB333" s="17"/>
    </row>
    <row r="334" spans="1:28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72009865.936188191</v>
      </c>
      <c r="H334" s="5">
        <v>0</v>
      </c>
      <c r="I334" s="5">
        <v>0</v>
      </c>
      <c r="J334" s="5">
        <v>2564849.0950226001</v>
      </c>
      <c r="K334" s="5">
        <v>2040546.760181</v>
      </c>
      <c r="L334" s="5">
        <v>42929280.203629278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2702395.08</v>
      </c>
      <c r="T334" s="6">
        <v>0</v>
      </c>
      <c r="U334" s="6">
        <v>0</v>
      </c>
      <c r="V334" s="7">
        <f t="shared" si="5"/>
        <v>122246937.07502107</v>
      </c>
      <c r="W334" s="17"/>
      <c r="X334" s="17"/>
      <c r="Y334" s="17"/>
      <c r="Z334" s="17"/>
      <c r="AA334" s="17"/>
      <c r="AB334" s="17"/>
    </row>
    <row r="335" spans="1:28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70898160.074632272</v>
      </c>
      <c r="H335" s="5">
        <v>0</v>
      </c>
      <c r="I335" s="5">
        <v>0</v>
      </c>
      <c r="J335" s="5">
        <v>1453068.0452489001</v>
      </c>
      <c r="K335" s="5">
        <v>1015639.4298641999</v>
      </c>
      <c r="L335" s="5">
        <v>32549781.606521685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2846179.62</v>
      </c>
      <c r="T335" s="6">
        <v>0</v>
      </c>
      <c r="U335" s="6">
        <v>0</v>
      </c>
      <c r="V335" s="7">
        <f t="shared" si="5"/>
        <v>108762828.77626705</v>
      </c>
      <c r="W335" s="17"/>
      <c r="X335" s="17"/>
      <c r="Y335" s="17"/>
      <c r="Z335" s="17"/>
      <c r="AA335" s="17"/>
      <c r="AB335" s="17"/>
    </row>
    <row r="336" spans="1:28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33323742.893391576</v>
      </c>
      <c r="H336" s="5">
        <v>29809472.150042173</v>
      </c>
      <c r="I336" s="5">
        <v>0</v>
      </c>
      <c r="J336" s="5">
        <v>2274775.8099548002</v>
      </c>
      <c r="K336" s="5">
        <v>1635822.9411764999</v>
      </c>
      <c r="L336" s="5">
        <v>0</v>
      </c>
      <c r="M336" s="5">
        <v>46996348.008754857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2759542.7399999998</v>
      </c>
      <c r="U336" s="6">
        <v>0</v>
      </c>
      <c r="V336" s="7">
        <f t="shared" si="5"/>
        <v>116799704.5433199</v>
      </c>
      <c r="W336" s="17"/>
      <c r="X336" s="17"/>
      <c r="Y336" s="17"/>
      <c r="Z336" s="17"/>
      <c r="AA336" s="17"/>
      <c r="AB336" s="17"/>
    </row>
    <row r="337" spans="1:28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90375726.929910764</v>
      </c>
      <c r="H337" s="5">
        <v>0</v>
      </c>
      <c r="I337" s="5">
        <v>0</v>
      </c>
      <c r="J337" s="5">
        <v>3305945.2941176998</v>
      </c>
      <c r="K337" s="5">
        <v>2303296.9049773999</v>
      </c>
      <c r="L337" s="5">
        <v>61696219.456615582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4254672.9600000009</v>
      </c>
      <c r="T337" s="6">
        <v>0</v>
      </c>
      <c r="U337" s="6">
        <v>0</v>
      </c>
      <c r="V337" s="7">
        <f t="shared" si="5"/>
        <v>161935861.54562145</v>
      </c>
      <c r="W337" s="17"/>
      <c r="X337" s="17"/>
      <c r="Y337" s="17"/>
      <c r="Z337" s="17"/>
      <c r="AA337" s="17"/>
      <c r="AB337" s="17"/>
    </row>
    <row r="338" spans="1:28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38831240.371780291</v>
      </c>
      <c r="H338" s="5">
        <v>0</v>
      </c>
      <c r="I338" s="5">
        <v>0</v>
      </c>
      <c r="J338" s="5">
        <v>1180127.7828054</v>
      </c>
      <c r="K338" s="5">
        <v>904474.19909501995</v>
      </c>
      <c r="L338" s="5">
        <v>20862052.328658842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1217928.7800000003</v>
      </c>
      <c r="T338" s="6">
        <v>0</v>
      </c>
      <c r="U338" s="6">
        <v>0</v>
      </c>
      <c r="V338" s="7">
        <f t="shared" si="5"/>
        <v>62995823.46233955</v>
      </c>
      <c r="W338" s="17"/>
      <c r="X338" s="17"/>
      <c r="Y338" s="17"/>
      <c r="Z338" s="17"/>
      <c r="AA338" s="17"/>
      <c r="AB338" s="17"/>
    </row>
    <row r="339" spans="1:28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13803118.948423116</v>
      </c>
      <c r="H339" s="5">
        <v>0</v>
      </c>
      <c r="I339" s="5">
        <v>0</v>
      </c>
      <c r="J339" s="5">
        <v>842381.54851684265</v>
      </c>
      <c r="K339" s="5">
        <v>0</v>
      </c>
      <c r="L339" s="5">
        <v>2199812.5594474738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17716448.436387431</v>
      </c>
      <c r="W339" s="17"/>
      <c r="X339" s="17"/>
      <c r="Y339" s="17"/>
      <c r="Z339" s="17"/>
      <c r="AA339" s="17"/>
      <c r="AB339" s="17"/>
    </row>
    <row r="340" spans="1:28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163202131.17346555</v>
      </c>
      <c r="H340" s="5">
        <v>0</v>
      </c>
      <c r="I340" s="5">
        <v>0</v>
      </c>
      <c r="J340" s="5">
        <v>9924154.1357466001</v>
      </c>
      <c r="K340" s="5">
        <v>4316689.6289593</v>
      </c>
      <c r="L340" s="5">
        <v>130350694.86786467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7086883.8600000003</v>
      </c>
      <c r="T340" s="6">
        <v>0</v>
      </c>
      <c r="U340" s="6">
        <v>0</v>
      </c>
      <c r="V340" s="7">
        <f t="shared" si="5"/>
        <v>314880553.66603613</v>
      </c>
      <c r="W340" s="17"/>
      <c r="X340" s="17"/>
      <c r="Y340" s="17"/>
      <c r="Z340" s="17"/>
      <c r="AA340" s="17"/>
      <c r="AB340" s="17"/>
    </row>
    <row r="341" spans="1:28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84758482.053232789</v>
      </c>
      <c r="H341" s="5">
        <v>0</v>
      </c>
      <c r="I341" s="5">
        <v>0</v>
      </c>
      <c r="J341" s="5">
        <v>7095117.0316741001</v>
      </c>
      <c r="K341" s="5">
        <v>3628681.2850679001</v>
      </c>
      <c r="L341" s="5">
        <v>88019854.825007409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4620219.84</v>
      </c>
      <c r="T341" s="6">
        <v>0</v>
      </c>
      <c r="U341" s="6">
        <v>0</v>
      </c>
      <c r="V341" s="7">
        <f t="shared" si="5"/>
        <v>188122355.0349822</v>
      </c>
      <c r="W341" s="17"/>
      <c r="X341" s="17"/>
      <c r="Y341" s="17"/>
      <c r="Z341" s="17"/>
      <c r="AA341" s="17"/>
      <c r="AB341" s="17"/>
    </row>
    <row r="342" spans="1:28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31494318.121067036</v>
      </c>
      <c r="H342" s="5">
        <v>28172975.704379689</v>
      </c>
      <c r="I342" s="5">
        <v>0</v>
      </c>
      <c r="J342" s="5">
        <v>1946419.239819</v>
      </c>
      <c r="K342" s="5">
        <v>1597909.5746605999</v>
      </c>
      <c r="L342" s="5">
        <v>0</v>
      </c>
      <c r="M342" s="5">
        <v>41689662.672219299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1598999.4000000001</v>
      </c>
      <c r="U342" s="6">
        <v>0</v>
      </c>
      <c r="V342" s="7">
        <f t="shared" si="5"/>
        <v>106500284.71214563</v>
      </c>
      <c r="W342" s="17"/>
      <c r="X342" s="17"/>
      <c r="Y342" s="17"/>
      <c r="Z342" s="17"/>
      <c r="AA342" s="17"/>
      <c r="AB342" s="17"/>
    </row>
    <row r="343" spans="1:28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68064113.974046886</v>
      </c>
      <c r="H343" s="5">
        <v>60886177.054529138</v>
      </c>
      <c r="I343" s="5">
        <v>0</v>
      </c>
      <c r="J343" s="5">
        <v>5001023.8733032001</v>
      </c>
      <c r="K343" s="5">
        <v>3169510.0090498002</v>
      </c>
      <c r="L343" s="5">
        <v>0</v>
      </c>
      <c r="M343" s="5">
        <v>88123010.334497452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3989391.6600000006</v>
      </c>
      <c r="U343" s="6">
        <v>0</v>
      </c>
      <c r="V343" s="7">
        <f t="shared" si="5"/>
        <v>229233226.90542647</v>
      </c>
      <c r="W343" s="17"/>
      <c r="X343" s="17"/>
      <c r="Y343" s="17"/>
      <c r="Z343" s="17"/>
      <c r="AA343" s="17"/>
      <c r="AB343" s="17"/>
    </row>
    <row r="344" spans="1:28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65321368.05621291</v>
      </c>
      <c r="H344" s="5">
        <v>0</v>
      </c>
      <c r="I344" s="5">
        <v>0</v>
      </c>
      <c r="J344" s="5">
        <v>2512453.5565610998</v>
      </c>
      <c r="K344" s="5">
        <v>1814292.0180995001</v>
      </c>
      <c r="L344" s="5">
        <v>54878708.59499789</v>
      </c>
      <c r="M344" s="5">
        <v>0</v>
      </c>
      <c r="N344" s="6">
        <v>0</v>
      </c>
      <c r="O344" s="6">
        <v>-11961975.971655903</v>
      </c>
      <c r="P344" s="6">
        <v>0</v>
      </c>
      <c r="Q344" s="6">
        <v>0</v>
      </c>
      <c r="R344" s="6">
        <v>0</v>
      </c>
      <c r="S344" s="6">
        <v>2035578.06</v>
      </c>
      <c r="T344" s="6">
        <v>0</v>
      </c>
      <c r="U344" s="6">
        <v>0</v>
      </c>
      <c r="V344" s="7">
        <f t="shared" si="5"/>
        <v>114600424.31421551</v>
      </c>
      <c r="W344" s="17"/>
      <c r="X344" s="17"/>
      <c r="Y344" s="17"/>
      <c r="Z344" s="17"/>
      <c r="AA344" s="17"/>
      <c r="AB344" s="17"/>
    </row>
    <row r="345" spans="1:28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18616956.234684374</v>
      </c>
      <c r="H345" s="5">
        <v>0</v>
      </c>
      <c r="I345" s="5">
        <v>0</v>
      </c>
      <c r="J345" s="5">
        <v>1120592.7963800908</v>
      </c>
      <c r="K345" s="5">
        <v>0</v>
      </c>
      <c r="L345" s="5">
        <v>1608012.9770739086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717573.6</v>
      </c>
      <c r="T345" s="6">
        <v>0</v>
      </c>
      <c r="U345" s="6">
        <v>0</v>
      </c>
      <c r="V345" s="7">
        <f t="shared" si="5"/>
        <v>22063135.608138375</v>
      </c>
      <c r="W345" s="17"/>
      <c r="X345" s="17"/>
      <c r="Y345" s="17"/>
      <c r="Z345" s="17"/>
      <c r="AA345" s="17"/>
      <c r="AB345" s="17"/>
    </row>
    <row r="346" spans="1:28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72194130.187235638</v>
      </c>
      <c r="H346" s="5">
        <v>0</v>
      </c>
      <c r="I346" s="5">
        <v>0</v>
      </c>
      <c r="J346" s="5">
        <v>2637889.6923076999</v>
      </c>
      <c r="K346" s="5">
        <v>1864779.4027149</v>
      </c>
      <c r="L346" s="5">
        <v>48053496.239861399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2483166.2399999998</v>
      </c>
      <c r="T346" s="6">
        <v>0</v>
      </c>
      <c r="U346" s="6">
        <v>0</v>
      </c>
      <c r="V346" s="7">
        <f t="shared" si="5"/>
        <v>127233461.76211962</v>
      </c>
      <c r="W346" s="17"/>
      <c r="X346" s="17"/>
      <c r="Y346" s="17"/>
      <c r="Z346" s="17"/>
      <c r="AA346" s="17"/>
      <c r="AB346" s="17"/>
    </row>
    <row r="347" spans="1:28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109789018.48886597</v>
      </c>
      <c r="H347" s="5">
        <v>0</v>
      </c>
      <c r="I347" s="5">
        <v>0</v>
      </c>
      <c r="J347" s="5">
        <v>6089615.7285067001</v>
      </c>
      <c r="K347" s="5">
        <v>3614821.4208145002</v>
      </c>
      <c r="L347" s="5">
        <v>93797524.772099003</v>
      </c>
      <c r="M347" s="5">
        <v>0</v>
      </c>
      <c r="N347" s="6">
        <v>0</v>
      </c>
      <c r="O347" s="6">
        <v>-8138717.1395031707</v>
      </c>
      <c r="P347" s="6">
        <v>0</v>
      </c>
      <c r="Q347" s="6">
        <v>0</v>
      </c>
      <c r="R347" s="6">
        <v>0</v>
      </c>
      <c r="S347" s="6">
        <v>3762727.92</v>
      </c>
      <c r="T347" s="6">
        <v>0</v>
      </c>
      <c r="U347" s="6">
        <v>0</v>
      </c>
      <c r="V347" s="7">
        <f t="shared" si="5"/>
        <v>208914991.19078299</v>
      </c>
      <c r="W347" s="17"/>
      <c r="X347" s="17"/>
      <c r="Y347" s="17"/>
      <c r="Z347" s="17"/>
      <c r="AA347" s="17"/>
      <c r="AB347" s="17"/>
    </row>
    <row r="348" spans="1:28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139951868.18294382</v>
      </c>
      <c r="H348" s="5">
        <v>0</v>
      </c>
      <c r="I348" s="5">
        <v>0</v>
      </c>
      <c r="J348" s="5">
        <v>5569315.1493212003</v>
      </c>
      <c r="K348" s="5">
        <v>4600927.7737557003</v>
      </c>
      <c r="L348" s="5">
        <v>124148772.48816392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5633464.3200000003</v>
      </c>
      <c r="T348" s="6">
        <v>0</v>
      </c>
      <c r="U348" s="6">
        <v>0</v>
      </c>
      <c r="V348" s="7">
        <f t="shared" si="5"/>
        <v>279904347.91418463</v>
      </c>
      <c r="W348" s="17"/>
      <c r="X348" s="17"/>
      <c r="Y348" s="17"/>
      <c r="Z348" s="17"/>
      <c r="AA348" s="17"/>
      <c r="AB348" s="17"/>
    </row>
    <row r="349" spans="1:28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22695181.699341778</v>
      </c>
      <c r="H349" s="5">
        <v>20301782.695029687</v>
      </c>
      <c r="I349" s="5">
        <v>0</v>
      </c>
      <c r="J349" s="5">
        <v>1006138.4434389001</v>
      </c>
      <c r="K349" s="5">
        <v>505452.28054299002</v>
      </c>
      <c r="L349" s="5">
        <v>0</v>
      </c>
      <c r="M349" s="5">
        <v>18779779.189725436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1457461.98</v>
      </c>
      <c r="U349" s="6">
        <v>0</v>
      </c>
      <c r="V349" s="7">
        <f t="shared" si="5"/>
        <v>64745796.288078792</v>
      </c>
      <c r="W349" s="17"/>
      <c r="X349" s="17"/>
      <c r="Y349" s="17"/>
      <c r="Z349" s="17"/>
      <c r="AA349" s="17"/>
      <c r="AB349" s="17"/>
    </row>
    <row r="350" spans="1:28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53131137.548078984</v>
      </c>
      <c r="H350" s="5">
        <v>47528009.386772871</v>
      </c>
      <c r="I350" s="5">
        <v>0</v>
      </c>
      <c r="J350" s="5">
        <v>2788940</v>
      </c>
      <c r="K350" s="5">
        <v>1725478.1628959</v>
      </c>
      <c r="L350" s="5">
        <v>0</v>
      </c>
      <c r="M350" s="5">
        <v>59892843.929819599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3675873.96</v>
      </c>
      <c r="U350" s="6">
        <v>0</v>
      </c>
      <c r="V350" s="7">
        <f t="shared" si="5"/>
        <v>168742282.98756737</v>
      </c>
      <c r="W350" s="17"/>
      <c r="X350" s="17"/>
      <c r="Y350" s="17"/>
      <c r="Z350" s="17"/>
      <c r="AA350" s="17"/>
      <c r="AB350" s="17"/>
    </row>
    <row r="351" spans="1:28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101953719.02550821</v>
      </c>
      <c r="H351" s="5">
        <v>0</v>
      </c>
      <c r="I351" s="5">
        <v>0</v>
      </c>
      <c r="J351" s="5">
        <v>3061578.7058823998</v>
      </c>
      <c r="K351" s="5">
        <v>2749609.4027149002</v>
      </c>
      <c r="L351" s="5">
        <v>84667271.806585819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5330403.1800000006</v>
      </c>
      <c r="T351" s="6">
        <v>0</v>
      </c>
      <c r="U351" s="6">
        <v>0</v>
      </c>
      <c r="V351" s="7">
        <f t="shared" si="5"/>
        <v>197762582.12069133</v>
      </c>
      <c r="W351" s="17"/>
      <c r="X351" s="17"/>
      <c r="Y351" s="17"/>
      <c r="Z351" s="17"/>
      <c r="AA351" s="17"/>
      <c r="AB351" s="17"/>
    </row>
    <row r="352" spans="1:28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57319740.774841055</v>
      </c>
      <c r="H352" s="5">
        <v>0</v>
      </c>
      <c r="I352" s="5">
        <v>0</v>
      </c>
      <c r="J352" s="5">
        <v>12402060.287581706</v>
      </c>
      <c r="K352" s="5">
        <v>0</v>
      </c>
      <c r="L352" s="5">
        <v>12791424.336365296</v>
      </c>
      <c r="M352" s="5">
        <v>0</v>
      </c>
      <c r="N352" s="6">
        <v>0</v>
      </c>
      <c r="O352" s="6">
        <v>-13000589.73955258</v>
      </c>
      <c r="P352" s="6">
        <v>0</v>
      </c>
      <c r="Q352" s="6">
        <v>0</v>
      </c>
      <c r="R352" s="6">
        <v>0</v>
      </c>
      <c r="S352" s="6">
        <v>1873580.58</v>
      </c>
      <c r="T352" s="6">
        <v>0</v>
      </c>
      <c r="U352" s="6">
        <v>0</v>
      </c>
      <c r="V352" s="7">
        <f t="shared" si="5"/>
        <v>71386216.239235476</v>
      </c>
      <c r="W352" s="17"/>
      <c r="X352" s="17"/>
      <c r="Y352" s="17"/>
      <c r="Z352" s="17"/>
      <c r="AA352" s="17"/>
      <c r="AB352" s="17"/>
    </row>
    <row r="353" spans="1:28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35163258.772956759</v>
      </c>
      <c r="H353" s="5">
        <v>31454995.510274712</v>
      </c>
      <c r="I353" s="5">
        <v>0</v>
      </c>
      <c r="J353" s="5">
        <v>2217214.6515837</v>
      </c>
      <c r="K353" s="5">
        <v>1564322.0814479999</v>
      </c>
      <c r="L353" s="5">
        <v>0</v>
      </c>
      <c r="M353" s="5">
        <v>50201301.631081566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1967696.8200000003</v>
      </c>
      <c r="U353" s="6">
        <v>0</v>
      </c>
      <c r="V353" s="7">
        <f t="shared" si="5"/>
        <v>122568789.46734473</v>
      </c>
      <c r="W353" s="17"/>
      <c r="X353" s="17"/>
      <c r="Y353" s="17"/>
      <c r="Z353" s="17"/>
      <c r="AA353" s="17"/>
      <c r="AB353" s="17"/>
    </row>
    <row r="354" spans="1:28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81756349.205720842</v>
      </c>
      <c r="H354" s="5">
        <v>0</v>
      </c>
      <c r="I354" s="5">
        <v>0</v>
      </c>
      <c r="J354" s="5">
        <v>3909735.2760180999</v>
      </c>
      <c r="K354" s="5">
        <v>2994523.0769230998</v>
      </c>
      <c r="L354" s="5">
        <v>80295960.28690441</v>
      </c>
      <c r="M354" s="5">
        <v>0</v>
      </c>
      <c r="N354" s="6">
        <v>0</v>
      </c>
      <c r="O354" s="6">
        <v>-9051808.3513814248</v>
      </c>
      <c r="P354" s="6">
        <v>0</v>
      </c>
      <c r="Q354" s="6">
        <v>0</v>
      </c>
      <c r="R354" s="6">
        <v>0</v>
      </c>
      <c r="S354" s="6">
        <v>2933276.04</v>
      </c>
      <c r="T354" s="6">
        <v>0</v>
      </c>
      <c r="U354" s="6">
        <v>0</v>
      </c>
      <c r="V354" s="7">
        <f t="shared" si="5"/>
        <v>162838035.53418502</v>
      </c>
      <c r="W354" s="17"/>
      <c r="X354" s="17"/>
      <c r="Y354" s="17"/>
      <c r="Z354" s="17"/>
      <c r="AA354" s="17"/>
      <c r="AB354" s="17"/>
    </row>
    <row r="355" spans="1:28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40865871.241759621</v>
      </c>
      <c r="H355" s="5">
        <v>36556219.226803057</v>
      </c>
      <c r="I355" s="5">
        <v>0</v>
      </c>
      <c r="J355" s="5">
        <v>4058072.8144796002</v>
      </c>
      <c r="K355" s="5">
        <v>4466158.1990949996</v>
      </c>
      <c r="L355" s="5">
        <v>0</v>
      </c>
      <c r="M355" s="5">
        <v>87487387.749648109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3103164.18</v>
      </c>
      <c r="U355" s="6">
        <v>0</v>
      </c>
      <c r="V355" s="7">
        <f t="shared" si="5"/>
        <v>176536873.41178539</v>
      </c>
      <c r="W355" s="17"/>
      <c r="X355" s="17"/>
      <c r="Y355" s="17"/>
      <c r="Z355" s="17"/>
      <c r="AA355" s="17"/>
      <c r="AB355" s="17"/>
    </row>
    <row r="356" spans="1:28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437950443.08980298</v>
      </c>
      <c r="H356" s="5">
        <v>0</v>
      </c>
      <c r="I356" s="5">
        <v>0</v>
      </c>
      <c r="J356" s="5">
        <v>14730091.266968001</v>
      </c>
      <c r="K356" s="5">
        <v>10493840.045249</v>
      </c>
      <c r="L356" s="5">
        <v>239318264.69165063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22828137.300000001</v>
      </c>
      <c r="T356" s="6">
        <v>0</v>
      </c>
      <c r="U356" s="6">
        <v>0</v>
      </c>
      <c r="V356" s="7">
        <f t="shared" si="5"/>
        <v>725320776.39367056</v>
      </c>
      <c r="W356" s="17"/>
      <c r="X356" s="17"/>
      <c r="Y356" s="17"/>
      <c r="Z356" s="17"/>
      <c r="AA356" s="17"/>
      <c r="AB356" s="17"/>
    </row>
    <row r="357" spans="1:28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64104496.524756365</v>
      </c>
      <c r="H357" s="5">
        <v>0</v>
      </c>
      <c r="I357" s="5">
        <v>0</v>
      </c>
      <c r="J357" s="5">
        <v>1868222.7782805001</v>
      </c>
      <c r="K357" s="5">
        <v>1218158.5520362</v>
      </c>
      <c r="L357" s="5">
        <v>36538231.701936729</v>
      </c>
      <c r="M357" s="5">
        <v>0</v>
      </c>
      <c r="N357" s="6">
        <v>0</v>
      </c>
      <c r="O357" s="6">
        <v>-1144961.2595482245</v>
      </c>
      <c r="P357" s="6">
        <v>0</v>
      </c>
      <c r="Q357" s="6">
        <v>0</v>
      </c>
      <c r="R357" s="6">
        <v>0</v>
      </c>
      <c r="S357" s="6">
        <v>1791630</v>
      </c>
      <c r="T357" s="6">
        <v>0</v>
      </c>
      <c r="U357" s="6">
        <v>0</v>
      </c>
      <c r="V357" s="7">
        <f t="shared" si="5"/>
        <v>104375778.29746157</v>
      </c>
      <c r="W357" s="17"/>
      <c r="X357" s="17"/>
      <c r="Y357" s="17"/>
      <c r="Z357" s="17"/>
      <c r="AA357" s="17"/>
      <c r="AB357" s="17"/>
    </row>
    <row r="358" spans="1:28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35277873.798863031</v>
      </c>
      <c r="H358" s="5">
        <v>31557523.411586985</v>
      </c>
      <c r="I358" s="5">
        <v>0</v>
      </c>
      <c r="J358" s="5">
        <v>2366614.1628959002</v>
      </c>
      <c r="K358" s="5">
        <v>1391648.3800905</v>
      </c>
      <c r="L358" s="5">
        <v>0</v>
      </c>
      <c r="M358" s="5">
        <v>46716412.149230585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2178679.3200000003</v>
      </c>
      <c r="U358" s="6">
        <v>0</v>
      </c>
      <c r="V358" s="7">
        <f t="shared" si="5"/>
        <v>119488751.22266701</v>
      </c>
      <c r="W358" s="17"/>
      <c r="X358" s="17"/>
      <c r="Y358" s="17"/>
      <c r="Z358" s="17"/>
      <c r="AA358" s="17"/>
      <c r="AB358" s="17"/>
    </row>
    <row r="359" spans="1:28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74652160.710084736</v>
      </c>
      <c r="H359" s="5">
        <v>0</v>
      </c>
      <c r="I359" s="5">
        <v>0</v>
      </c>
      <c r="J359" s="5">
        <v>2798469.8823529999</v>
      </c>
      <c r="K359" s="5">
        <v>1563430.0542985999</v>
      </c>
      <c r="L359" s="5">
        <v>51227319.716757014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2645816.04</v>
      </c>
      <c r="T359" s="6">
        <v>0</v>
      </c>
      <c r="U359" s="6">
        <v>0</v>
      </c>
      <c r="V359" s="7">
        <f t="shared" si="5"/>
        <v>132887196.40349334</v>
      </c>
      <c r="W359" s="17"/>
      <c r="X359" s="17"/>
      <c r="Y359" s="17"/>
      <c r="Z359" s="17"/>
      <c r="AA359" s="17"/>
      <c r="AB359" s="17"/>
    </row>
    <row r="360" spans="1:28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45545957.00109183</v>
      </c>
      <c r="H360" s="5">
        <v>0</v>
      </c>
      <c r="I360" s="5">
        <v>0</v>
      </c>
      <c r="J360" s="5">
        <v>1356508.6515837</v>
      </c>
      <c r="K360" s="5">
        <v>1151887.7375566</v>
      </c>
      <c r="L360" s="5">
        <v>21466468.367627829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1558855.6199999999</v>
      </c>
      <c r="T360" s="6">
        <v>0</v>
      </c>
      <c r="U360" s="6">
        <v>0</v>
      </c>
      <c r="V360" s="7">
        <f t="shared" si="5"/>
        <v>71079677.377859965</v>
      </c>
      <c r="W360" s="17"/>
      <c r="X360" s="17"/>
      <c r="Y360" s="17"/>
      <c r="Z360" s="17"/>
      <c r="AA360" s="17"/>
      <c r="AB360" s="17"/>
    </row>
    <row r="361" spans="1:28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6692804.9877906479</v>
      </c>
      <c r="H361" s="5">
        <v>0</v>
      </c>
      <c r="I361" s="5">
        <v>0</v>
      </c>
      <c r="J361" s="5">
        <v>751571.10105580697</v>
      </c>
      <c r="K361" s="5">
        <v>0</v>
      </c>
      <c r="L361" s="5">
        <v>580832.74840722186</v>
      </c>
      <c r="M361" s="5">
        <v>0</v>
      </c>
      <c r="N361" s="6">
        <v>0</v>
      </c>
      <c r="O361" s="6">
        <v>351186.48139450699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8522076.518648183</v>
      </c>
      <c r="W361" s="17"/>
      <c r="X361" s="17"/>
      <c r="Y361" s="17"/>
      <c r="Z361" s="17"/>
      <c r="AA361" s="17"/>
      <c r="AB361" s="17"/>
    </row>
    <row r="362" spans="1:28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118291798.10103244</v>
      </c>
      <c r="H362" s="5">
        <v>0</v>
      </c>
      <c r="I362" s="5">
        <v>0</v>
      </c>
      <c r="J362" s="5">
        <v>3293804.959276</v>
      </c>
      <c r="K362" s="5">
        <v>2827854.0090498002</v>
      </c>
      <c r="L362" s="5">
        <v>79608005.960568205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4943439.72</v>
      </c>
      <c r="T362" s="6">
        <v>0</v>
      </c>
      <c r="U362" s="6">
        <v>0</v>
      </c>
      <c r="V362" s="7">
        <f t="shared" si="5"/>
        <v>208964902.74992645</v>
      </c>
      <c r="W362" s="17"/>
      <c r="X362" s="17"/>
      <c r="Y362" s="17"/>
      <c r="Z362" s="17"/>
      <c r="AA362" s="17"/>
      <c r="AB362" s="17"/>
    </row>
    <row r="363" spans="1:28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30271823.00302282</v>
      </c>
      <c r="H363" s="5">
        <v>0</v>
      </c>
      <c r="I363" s="5">
        <v>0</v>
      </c>
      <c r="J363" s="5">
        <v>5682683.8300653603</v>
      </c>
      <c r="K363" s="5">
        <v>0</v>
      </c>
      <c r="L363" s="5">
        <v>7893867.5174937639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44717684.350581944</v>
      </c>
      <c r="W363" s="17"/>
      <c r="X363" s="17"/>
      <c r="Y363" s="17"/>
      <c r="Z363" s="17"/>
      <c r="AA363" s="17"/>
      <c r="AB363" s="17"/>
    </row>
    <row r="364" spans="1:28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2049406.4231942161</v>
      </c>
      <c r="H364" s="5">
        <v>0</v>
      </c>
      <c r="I364" s="5">
        <v>0</v>
      </c>
      <c r="J364" s="5">
        <v>12961.085972850678</v>
      </c>
      <c r="K364" s="5">
        <v>0</v>
      </c>
      <c r="L364" s="5">
        <v>25989.965546619147</v>
      </c>
      <c r="M364" s="5">
        <v>0</v>
      </c>
      <c r="N364" s="6">
        <v>0</v>
      </c>
      <c r="O364" s="6">
        <v>47038.360815510154</v>
      </c>
      <c r="P364" s="6">
        <v>0</v>
      </c>
      <c r="Q364" s="6">
        <v>0</v>
      </c>
      <c r="R364" s="6">
        <v>0</v>
      </c>
      <c r="S364" s="6">
        <v>55483.38</v>
      </c>
      <c r="T364" s="6">
        <v>0</v>
      </c>
      <c r="U364" s="6">
        <v>0</v>
      </c>
      <c r="V364" s="7">
        <f t="shared" si="5"/>
        <v>2190879.215529196</v>
      </c>
      <c r="W364" s="17"/>
      <c r="X364" s="17"/>
      <c r="Y364" s="17"/>
      <c r="Z364" s="17"/>
      <c r="AA364" s="17"/>
      <c r="AB364" s="17"/>
    </row>
    <row r="365" spans="1:28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257349134.9577038</v>
      </c>
      <c r="H365" s="5">
        <v>0</v>
      </c>
      <c r="I365" s="5">
        <v>0</v>
      </c>
      <c r="J365" s="5">
        <v>9232624.2262443006</v>
      </c>
      <c r="K365" s="5">
        <v>5041775.3936652001</v>
      </c>
      <c r="L365" s="5">
        <v>162725947.21440095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9377172.9000000004</v>
      </c>
      <c r="T365" s="6">
        <v>0</v>
      </c>
      <c r="U365" s="6">
        <v>0</v>
      </c>
      <c r="V365" s="7">
        <f t="shared" si="5"/>
        <v>443726654.69201422</v>
      </c>
      <c r="W365" s="17"/>
      <c r="X365" s="17"/>
      <c r="Y365" s="17"/>
      <c r="Z365" s="17"/>
      <c r="AA365" s="17"/>
      <c r="AB365" s="17"/>
    </row>
    <row r="366" spans="1:28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51418761.981489606</v>
      </c>
      <c r="H366" s="5">
        <v>0</v>
      </c>
      <c r="I366" s="5">
        <v>0</v>
      </c>
      <c r="J366" s="5">
        <v>2534298.5520362002</v>
      </c>
      <c r="K366" s="5">
        <v>1710247.7104072</v>
      </c>
      <c r="L366" s="5">
        <v>43486366.145332322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2172701.8800000004</v>
      </c>
      <c r="T366" s="6">
        <v>0</v>
      </c>
      <c r="U366" s="6">
        <v>0</v>
      </c>
      <c r="V366" s="7">
        <f t="shared" si="5"/>
        <v>101322376.26926532</v>
      </c>
      <c r="W366" s="17"/>
      <c r="X366" s="17"/>
      <c r="Y366" s="17"/>
      <c r="Z366" s="17"/>
      <c r="AA366" s="17"/>
      <c r="AB366" s="17"/>
    </row>
    <row r="367" spans="1:28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78452875.267649531</v>
      </c>
      <c r="H367" s="5">
        <v>0</v>
      </c>
      <c r="I367" s="5">
        <v>0</v>
      </c>
      <c r="J367" s="5">
        <v>2421601.2217195001</v>
      </c>
      <c r="K367" s="5">
        <v>1623440.6425339</v>
      </c>
      <c r="L367" s="5">
        <v>49409222.88085936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3064094.1</v>
      </c>
      <c r="T367" s="6">
        <v>0</v>
      </c>
      <c r="U367" s="6">
        <v>0</v>
      </c>
      <c r="V367" s="7">
        <f t="shared" si="5"/>
        <v>134971234.1127623</v>
      </c>
      <c r="W367" s="17"/>
      <c r="X367" s="17"/>
      <c r="Y367" s="17"/>
      <c r="Z367" s="17"/>
      <c r="AA367" s="17"/>
      <c r="AB367" s="17"/>
    </row>
    <row r="368" spans="1:28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109871945.14686629</v>
      </c>
      <c r="H368" s="5">
        <v>0</v>
      </c>
      <c r="I368" s="5">
        <v>0</v>
      </c>
      <c r="J368" s="5">
        <v>5834831.040724</v>
      </c>
      <c r="K368" s="5">
        <v>4163656.9864253001</v>
      </c>
      <c r="L368" s="5">
        <v>87081936.459035516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5063755.6800000006</v>
      </c>
      <c r="T368" s="6">
        <v>0</v>
      </c>
      <c r="U368" s="6">
        <v>0</v>
      </c>
      <c r="V368" s="7">
        <f t="shared" si="5"/>
        <v>212016125.3130511</v>
      </c>
      <c r="W368" s="17"/>
      <c r="X368" s="17"/>
      <c r="Y368" s="17"/>
      <c r="Z368" s="17"/>
      <c r="AA368" s="17"/>
      <c r="AB368" s="17"/>
    </row>
    <row r="369" spans="1:28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45039019.672149271</v>
      </c>
      <c r="H369" s="5">
        <v>0</v>
      </c>
      <c r="I369" s="5">
        <v>0</v>
      </c>
      <c r="J369" s="5">
        <v>1548631.6651584001</v>
      </c>
      <c r="K369" s="5">
        <v>946198.00904976996</v>
      </c>
      <c r="L369" s="5">
        <v>22442137.146646481</v>
      </c>
      <c r="M369" s="5">
        <v>0</v>
      </c>
      <c r="N369" s="6">
        <v>0</v>
      </c>
      <c r="O369" s="6">
        <v>3034005.7138468325</v>
      </c>
      <c r="P369" s="6">
        <v>0</v>
      </c>
      <c r="Q369" s="6">
        <v>0</v>
      </c>
      <c r="R369" s="6">
        <v>0</v>
      </c>
      <c r="S369" s="6">
        <v>1710556.02</v>
      </c>
      <c r="T369" s="6">
        <v>0</v>
      </c>
      <c r="U369" s="6">
        <v>0</v>
      </c>
      <c r="V369" s="7">
        <f t="shared" si="5"/>
        <v>74720548.226850748</v>
      </c>
      <c r="W369" s="17"/>
      <c r="X369" s="17"/>
      <c r="Y369" s="17"/>
      <c r="Z369" s="17"/>
      <c r="AA369" s="17"/>
      <c r="AB369" s="17"/>
    </row>
    <row r="370" spans="1:28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23739192.664054092</v>
      </c>
      <c r="H370" s="5">
        <v>0</v>
      </c>
      <c r="I370" s="5">
        <v>0</v>
      </c>
      <c r="J370" s="5">
        <v>692238.36199095997</v>
      </c>
      <c r="K370" s="5">
        <v>521076.54298642999</v>
      </c>
      <c r="L370" s="5">
        <v>15744062.178309808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930561.48</v>
      </c>
      <c r="T370" s="6">
        <v>0</v>
      </c>
      <c r="U370" s="6">
        <v>0</v>
      </c>
      <c r="V370" s="7">
        <f t="shared" si="5"/>
        <v>41627131.227341287</v>
      </c>
      <c r="W370" s="17"/>
      <c r="X370" s="17"/>
      <c r="Y370" s="17"/>
      <c r="Z370" s="17"/>
      <c r="AA370" s="17"/>
      <c r="AB370" s="17"/>
    </row>
    <row r="371" spans="1:28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130997678.90390044</v>
      </c>
      <c r="H371" s="5">
        <v>0</v>
      </c>
      <c r="I371" s="5">
        <v>0</v>
      </c>
      <c r="J371" s="5">
        <v>3293177.9185520001</v>
      </c>
      <c r="K371" s="5">
        <v>2144125.3846153999</v>
      </c>
      <c r="L371" s="5">
        <v>80280122.127039075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4197063.9600000009</v>
      </c>
      <c r="T371" s="6">
        <v>0</v>
      </c>
      <c r="U371" s="6">
        <v>0</v>
      </c>
      <c r="V371" s="7">
        <f t="shared" si="5"/>
        <v>220912168.29410693</v>
      </c>
      <c r="W371" s="17"/>
      <c r="X371" s="17"/>
      <c r="Y371" s="17"/>
      <c r="Z371" s="17"/>
      <c r="AA371" s="17"/>
      <c r="AB371" s="17"/>
    </row>
    <row r="372" spans="1:28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52417954.873245701</v>
      </c>
      <c r="H372" s="5">
        <v>0</v>
      </c>
      <c r="I372" s="5">
        <v>0</v>
      </c>
      <c r="J372" s="5">
        <v>1383103.9638008999</v>
      </c>
      <c r="K372" s="5">
        <v>1079510.8144795999</v>
      </c>
      <c r="L372" s="5">
        <v>25272322.718044247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1866884.7600000002</v>
      </c>
      <c r="T372" s="6">
        <v>0</v>
      </c>
      <c r="U372" s="6">
        <v>0</v>
      </c>
      <c r="V372" s="7">
        <f t="shared" si="5"/>
        <v>82019777.129570454</v>
      </c>
      <c r="W372" s="17"/>
      <c r="X372" s="17"/>
      <c r="Y372" s="17"/>
      <c r="Z372" s="17"/>
      <c r="AA372" s="17"/>
      <c r="AB372" s="17"/>
    </row>
    <row r="373" spans="1:28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5" t="s">
        <v>770</v>
      </c>
      <c r="G373" s="5">
        <v>71261413.684252977</v>
      </c>
      <c r="H373" s="5">
        <v>0</v>
      </c>
      <c r="I373" s="5">
        <v>0</v>
      </c>
      <c r="J373" s="5">
        <v>2333529.2488687998</v>
      </c>
      <c r="K373" s="5">
        <v>1672852.6153845999</v>
      </c>
      <c r="L373" s="5">
        <v>46445654.777298182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2329660.08</v>
      </c>
      <c r="T373" s="6">
        <v>0</v>
      </c>
      <c r="U373" s="6">
        <v>0</v>
      </c>
      <c r="V373" s="7">
        <f t="shared" si="5"/>
        <v>124043110.40580454</v>
      </c>
      <c r="W373" s="17"/>
      <c r="X373" s="17"/>
      <c r="Y373" s="17"/>
      <c r="Z373" s="17"/>
      <c r="AA373" s="17"/>
      <c r="AB373" s="17"/>
    </row>
    <row r="374" spans="1:28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5" t="s">
        <v>770</v>
      </c>
      <c r="G374" s="5">
        <v>65457287.043525673</v>
      </c>
      <c r="H374" s="5">
        <v>0</v>
      </c>
      <c r="I374" s="5">
        <v>0</v>
      </c>
      <c r="J374" s="5">
        <v>1892959.6380090001</v>
      </c>
      <c r="K374" s="5">
        <v>1313439.2760181001</v>
      </c>
      <c r="L374" s="5">
        <v>40516467.178934179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2057947.56</v>
      </c>
      <c r="T374" s="6">
        <v>0</v>
      </c>
      <c r="U374" s="6">
        <v>0</v>
      </c>
      <c r="V374" s="7">
        <f t="shared" si="5"/>
        <v>111238100.69648695</v>
      </c>
      <c r="W374" s="17"/>
      <c r="X374" s="17"/>
      <c r="Y374" s="17"/>
      <c r="Z374" s="17"/>
      <c r="AA374" s="17"/>
      <c r="AB374" s="17"/>
    </row>
    <row r="375" spans="1:28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44889241.01588814</v>
      </c>
      <c r="H375" s="5">
        <v>0</v>
      </c>
      <c r="I375" s="5">
        <v>0</v>
      </c>
      <c r="J375" s="5">
        <v>1389831.1855202999</v>
      </c>
      <c r="K375" s="5">
        <v>888775.60180994996</v>
      </c>
      <c r="L375" s="5">
        <v>20687206.89471703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1577862.36</v>
      </c>
      <c r="T375" s="6">
        <v>0</v>
      </c>
      <c r="U375" s="6">
        <v>0</v>
      </c>
      <c r="V375" s="7">
        <f t="shared" si="5"/>
        <v>69432917.057935417</v>
      </c>
      <c r="W375" s="17"/>
      <c r="X375" s="17"/>
      <c r="Y375" s="17"/>
      <c r="Z375" s="17"/>
      <c r="AA375" s="17"/>
      <c r="AB375" s="17"/>
    </row>
    <row r="376" spans="1:28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18440117.096243363</v>
      </c>
      <c r="H376" s="5">
        <v>0</v>
      </c>
      <c r="I376" s="5">
        <v>0</v>
      </c>
      <c r="J376" s="5">
        <v>762650.92709904478</v>
      </c>
      <c r="K376" s="5">
        <v>0</v>
      </c>
      <c r="L376" s="5">
        <v>1913102.4559639846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22169965.239306394</v>
      </c>
      <c r="W376" s="17"/>
      <c r="X376" s="17"/>
      <c r="Y376" s="17"/>
      <c r="Z376" s="17"/>
      <c r="AA376" s="17"/>
      <c r="AB376" s="17"/>
    </row>
    <row r="377" spans="1:28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46192452.937093958</v>
      </c>
      <c r="H377" s="5">
        <v>0</v>
      </c>
      <c r="I377" s="5">
        <v>0</v>
      </c>
      <c r="J377" s="5">
        <v>1478687.0950225999</v>
      </c>
      <c r="K377" s="5">
        <v>726421.17647059006</v>
      </c>
      <c r="L377" s="5">
        <v>24696801.343467407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1488906.72</v>
      </c>
      <c r="T377" s="6">
        <v>0</v>
      </c>
      <c r="U377" s="6">
        <v>0</v>
      </c>
      <c r="V377" s="7">
        <f t="shared" si="5"/>
        <v>74583269.272054553</v>
      </c>
      <c r="W377" s="17"/>
      <c r="X377" s="17"/>
      <c r="Y377" s="17"/>
      <c r="Z377" s="17"/>
      <c r="AA377" s="17"/>
      <c r="AB377" s="17"/>
    </row>
    <row r="378" spans="1:28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58314363.782057434</v>
      </c>
      <c r="H378" s="5">
        <v>0</v>
      </c>
      <c r="I378" s="5">
        <v>0</v>
      </c>
      <c r="J378" s="5">
        <v>1300569.0226244</v>
      </c>
      <c r="K378" s="5">
        <v>1081190.2624434</v>
      </c>
      <c r="L378" s="5">
        <v>27824873.260770824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1896785.8200000003</v>
      </c>
      <c r="T378" s="6">
        <v>0</v>
      </c>
      <c r="U378" s="6">
        <v>0</v>
      </c>
      <c r="V378" s="7">
        <f t="shared" si="5"/>
        <v>90417782.147896051</v>
      </c>
      <c r="W378" s="17"/>
      <c r="X378" s="17"/>
      <c r="Y378" s="17"/>
      <c r="Z378" s="17"/>
      <c r="AA378" s="17"/>
      <c r="AB378" s="17"/>
    </row>
    <row r="379" spans="1:28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75276026.701466411</v>
      </c>
      <c r="H379" s="5">
        <v>0</v>
      </c>
      <c r="I379" s="5">
        <v>0</v>
      </c>
      <c r="J379" s="5">
        <v>2974998.479638</v>
      </c>
      <c r="K379" s="5">
        <v>1786331.6380090001</v>
      </c>
      <c r="L379" s="5">
        <v>55286073.758374356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2983623.66</v>
      </c>
      <c r="T379" s="6">
        <v>0</v>
      </c>
      <c r="U379" s="6">
        <v>0</v>
      </c>
      <c r="V379" s="7">
        <f t="shared" si="5"/>
        <v>138307054.23748776</v>
      </c>
      <c r="W379" s="17"/>
      <c r="X379" s="17"/>
      <c r="Y379" s="17"/>
      <c r="Z379" s="17"/>
      <c r="AA379" s="17"/>
      <c r="AB379" s="17"/>
    </row>
    <row r="380" spans="1:28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85229156.007530957</v>
      </c>
      <c r="H380" s="5">
        <v>0</v>
      </c>
      <c r="I380" s="5">
        <v>0</v>
      </c>
      <c r="J380" s="5">
        <v>2715114.7511312002</v>
      </c>
      <c r="K380" s="5">
        <v>2088834.3257919</v>
      </c>
      <c r="L380" s="5">
        <v>58479588.59783566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2740650.48</v>
      </c>
      <c r="T380" s="6">
        <v>0</v>
      </c>
      <c r="U380" s="6">
        <v>0</v>
      </c>
      <c r="V380" s="7">
        <f t="shared" si="5"/>
        <v>151253344.16228971</v>
      </c>
      <c r="W380" s="17"/>
      <c r="X380" s="17"/>
      <c r="Y380" s="17"/>
      <c r="Z380" s="17"/>
      <c r="AA380" s="17"/>
      <c r="AB380" s="17"/>
    </row>
    <row r="381" spans="1:28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93118013.436358258</v>
      </c>
      <c r="H381" s="5">
        <v>0</v>
      </c>
      <c r="I381" s="5">
        <v>0</v>
      </c>
      <c r="J381" s="5">
        <v>3288588.4705881998</v>
      </c>
      <c r="K381" s="5">
        <v>2296132.4615385002</v>
      </c>
      <c r="L381" s="5">
        <v>62719994.730312146</v>
      </c>
      <c r="M381" s="5">
        <v>0</v>
      </c>
      <c r="N381" s="6">
        <v>0</v>
      </c>
      <c r="O381" s="6">
        <v>-7834741.3506700341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156921587.74812704</v>
      </c>
      <c r="W381" s="17"/>
      <c r="X381" s="17"/>
      <c r="Y381" s="17"/>
      <c r="Z381" s="17"/>
      <c r="AA381" s="17"/>
      <c r="AB381" s="17"/>
    </row>
    <row r="382" spans="1:28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74604082.374789089</v>
      </c>
      <c r="H382" s="5">
        <v>0</v>
      </c>
      <c r="I382" s="5">
        <v>0</v>
      </c>
      <c r="J382" s="5">
        <v>19000305.917546503</v>
      </c>
      <c r="K382" s="5">
        <v>0</v>
      </c>
      <c r="L382" s="5">
        <v>17037457.631712072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4439123.82</v>
      </c>
      <c r="T382" s="6">
        <v>0</v>
      </c>
      <c r="U382" s="6">
        <v>0</v>
      </c>
      <c r="V382" s="7">
        <f t="shared" si="5"/>
        <v>115080969.74404767</v>
      </c>
      <c r="W382" s="17"/>
      <c r="X382" s="17"/>
      <c r="Y382" s="17"/>
      <c r="Z382" s="17"/>
      <c r="AA382" s="17"/>
      <c r="AB382" s="17"/>
    </row>
    <row r="383" spans="1:28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5175950.7716033533</v>
      </c>
      <c r="H383" s="5">
        <v>0</v>
      </c>
      <c r="I383" s="5">
        <v>0</v>
      </c>
      <c r="J383" s="5">
        <v>454636.02815485164</v>
      </c>
      <c r="K383" s="5">
        <v>0</v>
      </c>
      <c r="L383" s="5">
        <v>263737.4408424322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134467.02000000002</v>
      </c>
      <c r="T383" s="6">
        <v>0</v>
      </c>
      <c r="U383" s="6">
        <v>0</v>
      </c>
      <c r="V383" s="7">
        <f t="shared" si="5"/>
        <v>6028791.2606006376</v>
      </c>
      <c r="W383" s="17"/>
      <c r="X383" s="17"/>
      <c r="Y383" s="17"/>
      <c r="Z383" s="17"/>
      <c r="AA383" s="17"/>
      <c r="AB383" s="17"/>
    </row>
    <row r="384" spans="1:28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94065988.190936685</v>
      </c>
      <c r="H384" s="5">
        <v>0</v>
      </c>
      <c r="I384" s="5">
        <v>0</v>
      </c>
      <c r="J384" s="5">
        <v>4247474.6968326</v>
      </c>
      <c r="K384" s="5">
        <v>3045153.3393664998</v>
      </c>
      <c r="L384" s="5">
        <v>82493406.869123966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4430145.24</v>
      </c>
      <c r="T384" s="6">
        <v>0</v>
      </c>
      <c r="U384" s="6">
        <v>0</v>
      </c>
      <c r="V384" s="7">
        <f t="shared" si="5"/>
        <v>188282168.33625975</v>
      </c>
      <c r="W384" s="17"/>
      <c r="X384" s="17"/>
      <c r="Y384" s="17"/>
      <c r="Z384" s="17"/>
      <c r="AA384" s="17"/>
      <c r="AB384" s="17"/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101320009.4717997</v>
      </c>
      <c r="H385" s="5">
        <v>0</v>
      </c>
      <c r="I385" s="5">
        <v>0</v>
      </c>
      <c r="J385" s="5">
        <v>4135051.9095023</v>
      </c>
      <c r="K385" s="5">
        <v>2564603.7556560999</v>
      </c>
      <c r="L385" s="5">
        <v>73302375.154156476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4345097.7600000007</v>
      </c>
      <c r="T385" s="6">
        <v>0</v>
      </c>
      <c r="U385" s="6">
        <v>0</v>
      </c>
      <c r="V385" s="7">
        <f t="shared" si="5"/>
        <v>185667138.05111456</v>
      </c>
      <c r="W385" s="17"/>
      <c r="X385" s="17"/>
      <c r="Y385" s="17"/>
      <c r="Z385" s="17"/>
      <c r="AA385" s="17"/>
      <c r="AB385" s="17"/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252670906.96130103</v>
      </c>
      <c r="H386" s="5">
        <v>0</v>
      </c>
      <c r="I386" s="5">
        <v>0</v>
      </c>
      <c r="J386" s="5">
        <v>8991929.5565610994</v>
      </c>
      <c r="K386" s="5">
        <v>9988506.5158370994</v>
      </c>
      <c r="L386" s="5">
        <v>187590109.46596166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11181468.779999999</v>
      </c>
      <c r="T386" s="6">
        <v>0</v>
      </c>
      <c r="U386" s="6">
        <v>0</v>
      </c>
      <c r="V386" s="7">
        <f t="shared" si="5"/>
        <v>470422921.27966082</v>
      </c>
      <c r="W386" s="17"/>
      <c r="X386" s="17"/>
      <c r="Y386" s="17"/>
      <c r="Z386" s="17"/>
      <c r="AA386" s="17"/>
      <c r="AB386" s="17"/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38283572.371952415</v>
      </c>
      <c r="H387" s="5">
        <v>34246245.629633427</v>
      </c>
      <c r="I387" s="5">
        <v>0</v>
      </c>
      <c r="J387" s="5">
        <v>2626391.2579184999</v>
      </c>
      <c r="K387" s="5">
        <v>2395514.3981901002</v>
      </c>
      <c r="L387" s="5">
        <v>0</v>
      </c>
      <c r="M387" s="5">
        <v>51601106.717560366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2847417.48</v>
      </c>
      <c r="U387" s="6">
        <v>0</v>
      </c>
      <c r="V387" s="7">
        <f t="shared" si="5"/>
        <v>132000247.85525481</v>
      </c>
      <c r="W387" s="17"/>
      <c r="X387" s="17"/>
      <c r="Y387" s="17"/>
      <c r="Z387" s="17"/>
      <c r="AA387" s="17"/>
      <c r="AB387" s="17"/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33392131.956927527</v>
      </c>
      <c r="H388" s="5">
        <v>29870649.007976901</v>
      </c>
      <c r="I388" s="5">
        <v>0</v>
      </c>
      <c r="J388" s="5">
        <v>1520719.3393665</v>
      </c>
      <c r="K388" s="5">
        <v>1025854.5067873</v>
      </c>
      <c r="L388" s="5">
        <v>0</v>
      </c>
      <c r="M388" s="5">
        <v>33193973.934541948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2148584.7600000002</v>
      </c>
      <c r="U388" s="6">
        <v>0</v>
      </c>
      <c r="V388" s="7">
        <f t="shared" si="5"/>
        <v>101151913.50560018</v>
      </c>
      <c r="W388" s="17"/>
      <c r="X388" s="17"/>
      <c r="Y388" s="17"/>
      <c r="Z388" s="17"/>
      <c r="AA388" s="17"/>
      <c r="AB388" s="17"/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32529553.061129935</v>
      </c>
      <c r="H389" s="5">
        <v>29099036.357688703</v>
      </c>
      <c r="I389" s="5">
        <v>0</v>
      </c>
      <c r="J389" s="5">
        <v>1697249.3303167</v>
      </c>
      <c r="K389" s="5">
        <v>1165560.6877828001</v>
      </c>
      <c r="L389" s="5">
        <v>0</v>
      </c>
      <c r="M389" s="5">
        <v>35034194.791582048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2044895.5800000003</v>
      </c>
      <c r="U389" s="6">
        <v>0</v>
      </c>
      <c r="V389" s="7">
        <f t="shared" si="5"/>
        <v>101570489.80850019</v>
      </c>
      <c r="W389" s="17"/>
      <c r="X389" s="17"/>
      <c r="Y389" s="17"/>
      <c r="Z389" s="17"/>
      <c r="AA389" s="17"/>
      <c r="AB389" s="17"/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87830927.825428396</v>
      </c>
      <c r="H390" s="5">
        <v>0</v>
      </c>
      <c r="I390" s="5">
        <v>0</v>
      </c>
      <c r="J390" s="5">
        <v>3006604.1266967999</v>
      </c>
      <c r="K390" s="5">
        <v>2176771.4751130999</v>
      </c>
      <c r="L390" s="5">
        <v>53969066.700193569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3347843.4</v>
      </c>
      <c r="T390" s="6">
        <v>0</v>
      </c>
      <c r="U390" s="6">
        <v>0</v>
      </c>
      <c r="V390" s="7">
        <f t="shared" si="5"/>
        <v>150331213.52743188</v>
      </c>
      <c r="W390" s="17"/>
      <c r="X390" s="17"/>
      <c r="Y390" s="17"/>
      <c r="Z390" s="17"/>
      <c r="AA390" s="17"/>
      <c r="AB390" s="17"/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34912854.973068841</v>
      </c>
      <c r="H391" s="5">
        <v>31230998.910525888</v>
      </c>
      <c r="I391" s="5">
        <v>0</v>
      </c>
      <c r="J391" s="5">
        <v>2648451.5837103999</v>
      </c>
      <c r="K391" s="5">
        <v>2215867.0950226001</v>
      </c>
      <c r="L391" s="5">
        <v>0</v>
      </c>
      <c r="M391" s="5">
        <v>60211366.522264734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3283765.2</v>
      </c>
      <c r="U391" s="6">
        <v>0</v>
      </c>
      <c r="V391" s="7">
        <f t="shared" si="5"/>
        <v>134503304.28459245</v>
      </c>
      <c r="W391" s="17"/>
      <c r="X391" s="17"/>
      <c r="Y391" s="17"/>
      <c r="Z391" s="17"/>
      <c r="AA391" s="17"/>
      <c r="AB391" s="17"/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77928124.65957588</v>
      </c>
      <c r="H392" s="5">
        <v>0</v>
      </c>
      <c r="I392" s="5">
        <v>0</v>
      </c>
      <c r="J392" s="5">
        <v>2097459.0950226001</v>
      </c>
      <c r="K392" s="5">
        <v>1413889.6742081</v>
      </c>
      <c r="L392" s="5">
        <v>38891988.581460632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2826826.92</v>
      </c>
      <c r="T392" s="6">
        <v>0</v>
      </c>
      <c r="U392" s="6">
        <v>0</v>
      </c>
      <c r="V392" s="7">
        <f t="shared" ref="V392:V394" si="6">+SUM(G392:U392)</f>
        <v>123158288.93026723</v>
      </c>
      <c r="W392" s="17"/>
      <c r="X392" s="17"/>
      <c r="Y392" s="17"/>
      <c r="Z392" s="17"/>
      <c r="AA392" s="17"/>
      <c r="AB392" s="17"/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39173754.543695673</v>
      </c>
      <c r="H393" s="5">
        <v>35042550.556782141</v>
      </c>
      <c r="I393" s="5">
        <v>0</v>
      </c>
      <c r="J393" s="5">
        <v>2113257.6832579002</v>
      </c>
      <c r="K393" s="5">
        <v>1327062.3800905</v>
      </c>
      <c r="L393" s="5">
        <v>0</v>
      </c>
      <c r="M393" s="5">
        <v>44948444.126836151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2959713.18</v>
      </c>
      <c r="U393" s="6">
        <v>0</v>
      </c>
      <c r="V393" s="7">
        <f t="shared" si="6"/>
        <v>125564782.47066239</v>
      </c>
      <c r="W393" s="17"/>
      <c r="X393" s="17"/>
      <c r="Y393" s="17"/>
      <c r="Z393" s="17"/>
      <c r="AA393" s="17"/>
      <c r="AB393" s="17"/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28803510.209629834</v>
      </c>
      <c r="H394" s="5">
        <v>25765936.262450524</v>
      </c>
      <c r="I394" s="5">
        <v>0</v>
      </c>
      <c r="J394" s="5">
        <v>1246655.7828054</v>
      </c>
      <c r="K394" s="5">
        <v>903058.16289594001</v>
      </c>
      <c r="L394" s="5">
        <v>0</v>
      </c>
      <c r="M394" s="5">
        <v>25612889.028674319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1709426.16</v>
      </c>
      <c r="U394" s="6">
        <v>0</v>
      </c>
      <c r="V394" s="7">
        <f t="shared" si="6"/>
        <v>84041475.606456012</v>
      </c>
      <c r="W394" s="17"/>
      <c r="X394" s="17"/>
      <c r="Y394" s="17"/>
      <c r="Z394" s="17"/>
      <c r="AA394" s="17"/>
      <c r="AB394" s="17"/>
    </row>
    <row r="395" spans="1:28" x14ac:dyDescent="0.25">
      <c r="A395" s="8"/>
      <c r="B395" s="8"/>
      <c r="C395" s="8"/>
      <c r="D395" s="8"/>
      <c r="E395" s="8"/>
      <c r="F395" s="8"/>
      <c r="G395" s="10">
        <f>+SUBTOTAL(9,G8:G394)</f>
        <v>11554461891.173359</v>
      </c>
      <c r="H395" s="10">
        <f t="shared" ref="H395:V395" si="7">+SUBTOTAL(9,H8:H394)</f>
        <v>1037266024.831531</v>
      </c>
      <c r="I395" s="10">
        <f t="shared" si="7"/>
        <v>10615915540.742683</v>
      </c>
      <c r="J395" s="10">
        <f t="shared" si="7"/>
        <v>1186624990.2242341</v>
      </c>
      <c r="K395" s="10">
        <f t="shared" si="7"/>
        <v>615105365.37556624</v>
      </c>
      <c r="L395" s="10">
        <f t="shared" si="7"/>
        <v>7039300264.0062904</v>
      </c>
      <c r="M395" s="10">
        <f t="shared" si="7"/>
        <v>1506729912.8110006</v>
      </c>
      <c r="N395" s="10">
        <f t="shared" si="7"/>
        <v>6930291705.6929722</v>
      </c>
      <c r="O395" s="10">
        <f t="shared" si="7"/>
        <v>-52252984.584896602</v>
      </c>
      <c r="P395" s="10">
        <f t="shared" si="7"/>
        <v>-20617086.642531194</v>
      </c>
      <c r="Q395" s="10">
        <f t="shared" si="7"/>
        <v>-11130060.019075066</v>
      </c>
      <c r="R395" s="10">
        <f t="shared" si="7"/>
        <v>72563484.510000005</v>
      </c>
      <c r="S395" s="10">
        <f t="shared" si="7"/>
        <v>411167519.82000017</v>
      </c>
      <c r="T395" s="10">
        <f t="shared" si="7"/>
        <v>76621149.000000015</v>
      </c>
      <c r="U395" s="10">
        <f t="shared" si="7"/>
        <v>364035173.76000017</v>
      </c>
      <c r="V395" s="10">
        <f t="shared" si="7"/>
        <v>41326082890.701141</v>
      </c>
      <c r="W395" s="17"/>
      <c r="X395" s="17"/>
      <c r="Y395" s="17"/>
      <c r="Z395" s="17"/>
      <c r="AA395" s="17"/>
      <c r="AB395" s="17"/>
    </row>
    <row r="396" spans="1:28" x14ac:dyDescent="0.25">
      <c r="H396" s="16"/>
      <c r="L396" s="16"/>
      <c r="M396" s="17"/>
      <c r="N396" s="16"/>
      <c r="O396" s="16"/>
      <c r="U396" s="16"/>
      <c r="V396" s="16"/>
    </row>
    <row r="397" spans="1:28" x14ac:dyDescent="0.25">
      <c r="U397" s="16"/>
      <c r="V397" s="17"/>
    </row>
    <row r="398" spans="1:28" x14ac:dyDescent="0.25">
      <c r="V398" s="16"/>
    </row>
    <row r="399" spans="1:28" x14ac:dyDescent="0.25">
      <c r="V399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Ene-23</vt:lpstr>
      <vt:lpstr>'Ene-23'!Área_de_impresión</vt:lpstr>
      <vt:lpstr>'Ene-23'!Títulos_a_imprimir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2023-02-14T18:59:31Z</cp:lastPrinted>
  <dcterms:created xsi:type="dcterms:W3CDTF">2017-03-31T14:53:56Z</dcterms:created>
  <dcterms:modified xsi:type="dcterms:W3CDTF">2023-10-11T18:29:03Z</dcterms:modified>
</cp:coreProperties>
</file>