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Z:\FSMaipu\DNGFF\SILSAT\2023\Publicaciones Web\03 - Marzo 23\Decreto 678\"/>
    </mc:Choice>
  </mc:AlternateContent>
  <xr:revisionPtr revIDLastSave="0" documentId="13_ncr:1_{4E7BEB24-582A-4A7E-B6E0-2379F057A865}" xr6:coauthVersionLast="47" xr6:coauthVersionMax="47" xr10:uidLastSave="{00000000-0000-0000-0000-000000000000}"/>
  <bookViews>
    <workbookView xWindow="-120" yWindow="-120" windowWidth="20640" windowHeight="11160" xr2:uid="{00000000-000D-0000-FFFF-FFFF00000000}"/>
  </bookViews>
  <sheets>
    <sheet name="Sheet1" sheetId="1" r:id="rId1"/>
  </sheets>
  <definedNames>
    <definedName name="_xlnm._FilterDatabase" localSheetId="0" hidden="1">Sheet1!$A$2:$V$222</definedName>
    <definedName name="_xlnm.Print_Area" localSheetId="0">Sheet1!$A$1:$V$226</definedName>
    <definedName name="_xlnm.Print_Titles" localSheetId="0">Sheet1!$1:$2</definedName>
  </definedNames>
  <calcPr calcId="191029"/>
</workbook>
</file>

<file path=xl/calcChain.xml><?xml version="1.0" encoding="utf-8"?>
<calcChain xmlns="http://schemas.openxmlformats.org/spreadsheetml/2006/main">
  <c r="V131" i="1" l="1"/>
  <c r="V195" i="1"/>
  <c r="T223" i="1"/>
  <c r="O223" i="1"/>
  <c r="N223" i="1"/>
  <c r="H223" i="1"/>
  <c r="G223" i="1"/>
  <c r="V22" i="1"/>
  <c r="V67" i="1"/>
  <c r="V134" i="1"/>
  <c r="V198" i="1"/>
  <c r="V182" i="1" l="1"/>
  <c r="V114" i="1"/>
  <c r="V166" i="1"/>
  <c r="V82" i="1"/>
  <c r="V214" i="1"/>
  <c r="V150" i="1"/>
  <c r="V38" i="1"/>
  <c r="V180" i="1"/>
  <c r="V156" i="1"/>
  <c r="V128" i="1"/>
  <c r="V167" i="1"/>
  <c r="V135" i="1"/>
  <c r="V111" i="1"/>
  <c r="V103" i="1"/>
  <c r="V79" i="1"/>
  <c r="V71" i="1"/>
  <c r="V210" i="1"/>
  <c r="V194" i="1"/>
  <c r="V178" i="1"/>
  <c r="V162" i="1"/>
  <c r="V146" i="1"/>
  <c r="V130" i="1"/>
  <c r="V106" i="1"/>
  <c r="V74" i="1"/>
  <c r="V179" i="1"/>
  <c r="V115" i="1"/>
  <c r="V51" i="1"/>
  <c r="V220" i="1"/>
  <c r="V188" i="1"/>
  <c r="V164" i="1"/>
  <c r="V144" i="1"/>
  <c r="V199" i="1"/>
  <c r="V94" i="1"/>
  <c r="V62" i="1"/>
  <c r="V222" i="1"/>
  <c r="V206" i="1"/>
  <c r="V190" i="1"/>
  <c r="V174" i="1"/>
  <c r="V158" i="1"/>
  <c r="V142" i="1"/>
  <c r="V126" i="1"/>
  <c r="V98" i="1"/>
  <c r="V66" i="1"/>
  <c r="V6" i="1"/>
  <c r="V163" i="1"/>
  <c r="V99" i="1"/>
  <c r="V35" i="1"/>
  <c r="V86" i="1"/>
  <c r="V58" i="1"/>
  <c r="V46" i="1"/>
  <c r="V34" i="1"/>
  <c r="V18" i="1"/>
  <c r="V10" i="1"/>
  <c r="V217" i="1"/>
  <c r="V209" i="1"/>
  <c r="V201" i="1"/>
  <c r="V193" i="1"/>
  <c r="V185" i="1"/>
  <c r="V177" i="1"/>
  <c r="V169" i="1"/>
  <c r="V161" i="1"/>
  <c r="V153" i="1"/>
  <c r="V145" i="1"/>
  <c r="V137" i="1"/>
  <c r="V129" i="1"/>
  <c r="V218" i="1"/>
  <c r="V202" i="1"/>
  <c r="V186" i="1"/>
  <c r="V170" i="1"/>
  <c r="V154" i="1"/>
  <c r="V138" i="1"/>
  <c r="V122" i="1"/>
  <c r="V90" i="1"/>
  <c r="V54" i="1"/>
  <c r="V211" i="1"/>
  <c r="V147" i="1"/>
  <c r="V83" i="1"/>
  <c r="V19" i="1"/>
  <c r="V117" i="1"/>
  <c r="V109" i="1"/>
  <c r="V101" i="1"/>
  <c r="V93" i="1"/>
  <c r="V85" i="1"/>
  <c r="V77" i="1"/>
  <c r="V69" i="1"/>
  <c r="V61" i="1"/>
  <c r="V53" i="1"/>
  <c r="V45" i="1"/>
  <c r="V37" i="1"/>
  <c r="V29" i="1"/>
  <c r="V21" i="1"/>
  <c r="V13" i="1"/>
  <c r="V5" i="1"/>
  <c r="V125" i="1"/>
  <c r="V88" i="1"/>
  <c r="V80" i="1"/>
  <c r="V72" i="1"/>
  <c r="V64" i="1"/>
  <c r="V56" i="1"/>
  <c r="V48" i="1"/>
  <c r="V40" i="1"/>
  <c r="V32" i="1"/>
  <c r="V24" i="1"/>
  <c r="V16" i="1"/>
  <c r="V8" i="1"/>
  <c r="V124" i="1"/>
  <c r="P223" i="1"/>
  <c r="I223" i="1"/>
  <c r="M223" i="1"/>
  <c r="K223" i="1"/>
  <c r="S223" i="1"/>
  <c r="R223" i="1"/>
  <c r="E223" i="1"/>
  <c r="V187" i="1" l="1"/>
  <c r="V7" i="1"/>
  <c r="V15" i="1"/>
  <c r="V27" i="1"/>
  <c r="V39" i="1"/>
  <c r="V91" i="1"/>
  <c r="V4" i="1"/>
  <c r="V12" i="1"/>
  <c r="V20" i="1"/>
  <c r="V28" i="1"/>
  <c r="V36" i="1"/>
  <c r="V44" i="1"/>
  <c r="V52" i="1"/>
  <c r="V60" i="1"/>
  <c r="V68" i="1"/>
  <c r="V76" i="1"/>
  <c r="V84" i="1"/>
  <c r="V92" i="1"/>
  <c r="V100" i="1"/>
  <c r="V108" i="1"/>
  <c r="V116" i="1"/>
  <c r="V133" i="1"/>
  <c r="V141" i="1"/>
  <c r="V149" i="1"/>
  <c r="V157" i="1"/>
  <c r="V165" i="1"/>
  <c r="V173" i="1"/>
  <c r="V181" i="1"/>
  <c r="V189" i="1"/>
  <c r="V197" i="1"/>
  <c r="V205" i="1"/>
  <c r="V213" i="1"/>
  <c r="V221" i="1"/>
  <c r="V14" i="1"/>
  <c r="V26" i="1"/>
  <c r="V42" i="1"/>
  <c r="V50" i="1"/>
  <c r="V78" i="1"/>
  <c r="V110" i="1"/>
  <c r="V183" i="1"/>
  <c r="V148" i="1"/>
  <c r="V172" i="1"/>
  <c r="V196" i="1"/>
  <c r="V212" i="1"/>
  <c r="V203" i="1"/>
  <c r="V63" i="1"/>
  <c r="V87" i="1"/>
  <c r="V95" i="1"/>
  <c r="V119" i="1"/>
  <c r="V151" i="1"/>
  <c r="V215" i="1"/>
  <c r="V140" i="1"/>
  <c r="V168" i="1"/>
  <c r="V192" i="1"/>
  <c r="V216" i="1"/>
  <c r="V191" i="1"/>
  <c r="V11" i="1"/>
  <c r="V23" i="1"/>
  <c r="V31" i="1"/>
  <c r="V43" i="1"/>
  <c r="V55" i="1"/>
  <c r="V75" i="1"/>
  <c r="V107" i="1"/>
  <c r="V127" i="1"/>
  <c r="V139" i="1"/>
  <c r="V159" i="1"/>
  <c r="V171" i="1"/>
  <c r="V3" i="1"/>
  <c r="V96" i="1"/>
  <c r="V104" i="1"/>
  <c r="V112" i="1"/>
  <c r="V120" i="1"/>
  <c r="V118" i="1"/>
  <c r="V136" i="1"/>
  <c r="V160" i="1"/>
  <c r="V184" i="1"/>
  <c r="V200" i="1"/>
  <c r="V207" i="1"/>
  <c r="V204" i="1"/>
  <c r="V9" i="1"/>
  <c r="V17" i="1"/>
  <c r="V25" i="1"/>
  <c r="V33" i="1"/>
  <c r="V41" i="1"/>
  <c r="V49" i="1"/>
  <c r="V57" i="1"/>
  <c r="V65" i="1"/>
  <c r="V73" i="1"/>
  <c r="V81" i="1"/>
  <c r="V89" i="1"/>
  <c r="V97" i="1"/>
  <c r="V105" i="1"/>
  <c r="V113" i="1"/>
  <c r="V121" i="1"/>
  <c r="V30" i="1"/>
  <c r="V70" i="1"/>
  <c r="V102" i="1"/>
  <c r="V132" i="1"/>
  <c r="V152" i="1"/>
  <c r="V176" i="1"/>
  <c r="V208" i="1"/>
  <c r="V47" i="1"/>
  <c r="V59" i="1"/>
  <c r="V123" i="1"/>
  <c r="V143" i="1"/>
  <c r="V155" i="1"/>
  <c r="V175" i="1"/>
  <c r="V219" i="1"/>
  <c r="U223" i="1"/>
  <c r="Q223" i="1"/>
  <c r="J223" i="1"/>
  <c r="L223" i="1"/>
  <c r="F223" i="1"/>
  <c r="V223" i="1" l="1"/>
</calcChain>
</file>

<file path=xl/sharedStrings.xml><?xml version="1.0" encoding="utf-8"?>
<sst xmlns="http://schemas.openxmlformats.org/spreadsheetml/2006/main" count="905" uniqueCount="383">
  <si>
    <t>PROVINCIA</t>
  </si>
  <si>
    <t>MUNICIPIO</t>
  </si>
  <si>
    <t>CUIT</t>
  </si>
  <si>
    <t>RAZON SOCIAL</t>
  </si>
  <si>
    <t>BUENOS AIRES</t>
  </si>
  <si>
    <t>ALMIRANTE BROWN</t>
  </si>
  <si>
    <t>30-64701983-4</t>
  </si>
  <si>
    <t>TRANSPORTE DEL SUR SRL</t>
  </si>
  <si>
    <t>30-65080001-6</t>
  </si>
  <si>
    <t>EMPRESA DE TRANSPORTE DEL SUR SRL</t>
  </si>
  <si>
    <t>30-68586179-4</t>
  </si>
  <si>
    <t>EMPRESA 501 S.A.</t>
  </si>
  <si>
    <t>30-71596259-0</t>
  </si>
  <si>
    <t>AUTOBUSES BUENOS AIRES SRL TRANSPORTE LARRAZABAL CISA UNION TRANSITORIA UT</t>
  </si>
  <si>
    <t>33-54634565-9</t>
  </si>
  <si>
    <t>EXPRESO VILLA GALICIA SAN JOSE S.A.</t>
  </si>
  <si>
    <t>AVELLANEDA</t>
  </si>
  <si>
    <t>33-54661071-9</t>
  </si>
  <si>
    <t>GENERAL TOMAS GUIDO S.A.C.I.F.</t>
  </si>
  <si>
    <t>BERAZATEGUI</t>
  </si>
  <si>
    <t>30-52276217-9</t>
  </si>
  <si>
    <t>MICRO OMNIBUS QUILMES SA COM IND Y FINANC</t>
  </si>
  <si>
    <t>BRANDSEN</t>
  </si>
  <si>
    <t>30-70986951-1</t>
  </si>
  <si>
    <t>EMPRESA DE TRANSPORTE SANTA RITA S.R.L.</t>
  </si>
  <si>
    <t>CAMPANA</t>
  </si>
  <si>
    <t>30-66764535-9</t>
  </si>
  <si>
    <t>COOPERATIVA DE TRABAJO 3 DE JULIO LTDA.</t>
  </si>
  <si>
    <t>30-69225833-5</t>
  </si>
  <si>
    <t>MICRO OMNIBUS TIGRE S.A.</t>
  </si>
  <si>
    <t>30-71158328-5</t>
  </si>
  <si>
    <t>COOPERATIVA DE TRABAJO 6 DE JULIO LIMITADA</t>
  </si>
  <si>
    <t>CAÑUELAS</t>
  </si>
  <si>
    <t>30-54632033-9</t>
  </si>
  <si>
    <t>LINEA EXPRESO LINIERS S.A.</t>
  </si>
  <si>
    <t>ESCOBAR</t>
  </si>
  <si>
    <t>30-54653274-3</t>
  </si>
  <si>
    <t>COMPAÑIA LA ISLEÑA S.R.L.</t>
  </si>
  <si>
    <t>30-68679471-3</t>
  </si>
  <si>
    <t>LINEA SESENTA S.A.</t>
  </si>
  <si>
    <t>ESTEBAN ECHEVERRIA</t>
  </si>
  <si>
    <t>30-54633296-5</t>
  </si>
  <si>
    <t>EMPRESA MONTE GRANDE S.A. LINEA 501</t>
  </si>
  <si>
    <t>EXALTACION DE LA CRUZ</t>
  </si>
  <si>
    <t>30-70790289-9</t>
  </si>
  <si>
    <t>RUTA BUS SA</t>
  </si>
  <si>
    <t>EZEIZA</t>
  </si>
  <si>
    <t>30-69305982-4</t>
  </si>
  <si>
    <t>EMPRESA J.M. EZEIZA S.R.L.</t>
  </si>
  <si>
    <t>FLORENCIO VARELA</t>
  </si>
  <si>
    <t>30-54622889-0</t>
  </si>
  <si>
    <t>MICRO OMNIBUS PRIMERA JUNTA S.A.</t>
  </si>
  <si>
    <t>30-54669877-3</t>
  </si>
  <si>
    <t>COMPANIA MICROOMNIBUS LA COLORADA SACI</t>
  </si>
  <si>
    <t>33-56815582-9</t>
  </si>
  <si>
    <t>TRANSPORTES SAN JUAN BAUTISTA SA</t>
  </si>
  <si>
    <t>GENERAL RODRIGUEZ</t>
  </si>
  <si>
    <t>33-54634954-9</t>
  </si>
  <si>
    <t>TRANSPORTES LA PERLITA S.A.</t>
  </si>
  <si>
    <t>GENERAL SAN MARTIN</t>
  </si>
  <si>
    <t>ITUZAINGO</t>
  </si>
  <si>
    <t>30-54622896-3</t>
  </si>
  <si>
    <t>EMPRESA LINEA DOSCIENTOS DIECISEIS S A DE TRANSPORTES</t>
  </si>
  <si>
    <t>JOSE C. PAZ</t>
  </si>
  <si>
    <t>30-54623417-3</t>
  </si>
  <si>
    <t>SARGENTO CABRAL S.A. DE TRANSPORTES</t>
  </si>
  <si>
    <t>30-65585353-3</t>
  </si>
  <si>
    <t>EMPRESA DE TRANSPORTES EL LITORAL S.A.</t>
  </si>
  <si>
    <t>LA MATANZA</t>
  </si>
  <si>
    <t>30-54622438-0</t>
  </si>
  <si>
    <t>LA CABAÑA S.A.</t>
  </si>
  <si>
    <t>30-54622964-1</t>
  </si>
  <si>
    <t>TRANSPORTE IDEAL SAN JUSTO S.A.</t>
  </si>
  <si>
    <t>30-54625352-6</t>
  </si>
  <si>
    <t>LA VECINAL DE MATANZA SACI DE MICROOMNIBUS</t>
  </si>
  <si>
    <t>30-54641796-0</t>
  </si>
  <si>
    <t>ALMAFUERTE EMPRESA DE TRANSPORTE SACIEI</t>
  </si>
  <si>
    <t>30-68013871-7</t>
  </si>
  <si>
    <t>NUEVO IDEAL S.A.</t>
  </si>
  <si>
    <t>LA PLATA</t>
  </si>
  <si>
    <t>30-54566659-2</t>
  </si>
  <si>
    <t>FUERTE BARRAGAN S A DE TRANSPORTE INDUSTRIAL COMERCIAL INMOBILIARIA Y FINANCIERA</t>
  </si>
  <si>
    <t>30-54624786-0</t>
  </si>
  <si>
    <t>EMPRESA NUEVE DE JULIO SOCIEDAD ANONIMA DE TRANSPORTE</t>
  </si>
  <si>
    <t>30-54625291-0</t>
  </si>
  <si>
    <t>UNION PLATENSE S.R.L.</t>
  </si>
  <si>
    <t>30-70729904-1</t>
  </si>
  <si>
    <t>EXPRESO LA PLATA BUENOS AIRES SA</t>
  </si>
  <si>
    <t>30-71501182-0</t>
  </si>
  <si>
    <t>MICROEXPRES S.A.</t>
  </si>
  <si>
    <t>LANUS</t>
  </si>
  <si>
    <t>30-54625451-4</t>
  </si>
  <si>
    <t>COMPAÑIA ANDRADE EMPRESA DE TRANSPORTE DE PASAJEROS S.R.L.</t>
  </si>
  <si>
    <t>30-54641925-4</t>
  </si>
  <si>
    <t>MICRO OMNIBUS AVENIDA S.A.</t>
  </si>
  <si>
    <t>30-57197043-7</t>
  </si>
  <si>
    <t>5 DE AGOSTO SRL</t>
  </si>
  <si>
    <t>30-58039052-4</t>
  </si>
  <si>
    <t>MICROOMNIBUS ESTE S.A.</t>
  </si>
  <si>
    <t>30-70805898-6</t>
  </si>
  <si>
    <t xml:space="preserve">EL URBANO SRL </t>
  </si>
  <si>
    <t>LOBOS</t>
  </si>
  <si>
    <t>33-62854085-9</t>
  </si>
  <si>
    <t>EXPRESO EMPALME LOBOS SRL</t>
  </si>
  <si>
    <t>LOMAS DE ZAMORA</t>
  </si>
  <si>
    <t>30-70949454-2</t>
  </si>
  <si>
    <t>YITOS S.A.</t>
  </si>
  <si>
    <t>30-71521580-9</t>
  </si>
  <si>
    <t>AUTOBUSES BUENOS AIRES  SRL</t>
  </si>
  <si>
    <t>LUJAN</t>
  </si>
  <si>
    <t>30-70854893-2</t>
  </si>
  <si>
    <t>TRANSPORTES 11 DE JUNIO S.R.L.</t>
  </si>
  <si>
    <t>MALVINAS ARGENTINAS</t>
  </si>
  <si>
    <t>30-71136158-4</t>
  </si>
  <si>
    <t>LA PRIMERA DE MALVINAS ARGENTINAS UNION TRANSITORIA DE EMPRESA</t>
  </si>
  <si>
    <t>MERLO</t>
  </si>
  <si>
    <t>30-54632095-9</t>
  </si>
  <si>
    <t>TRANSPORTES UNIDOS DE MERLO S.AC.I.I.</t>
  </si>
  <si>
    <t>33-71528200-9</t>
  </si>
  <si>
    <t>C.O.S.A. COMPAÑIA DE TRANSPORTE VECINAL S.A. UNION TRANSITORIA</t>
  </si>
  <si>
    <t>MORENO</t>
  </si>
  <si>
    <t>MORON</t>
  </si>
  <si>
    <t>PILAR</t>
  </si>
  <si>
    <t>30-54661590-8</t>
  </si>
  <si>
    <t>LA CENTRAL DE ESCOBAR S.A.</t>
  </si>
  <si>
    <t>30-60589091-8</t>
  </si>
  <si>
    <t>EMPRESA DE TRANSPORTE TRATADO DEL PILAR S.R.L.</t>
  </si>
  <si>
    <t>30-70743778-9</t>
  </si>
  <si>
    <t>PILAR BUS S. A.</t>
  </si>
  <si>
    <t>30-71009265-2</t>
  </si>
  <si>
    <t>EMPRESA MONTERREY S.R.L.</t>
  </si>
  <si>
    <t>30-71142261-3</t>
  </si>
  <si>
    <t>LA PRIMERA DE LA ESCONDIDA S.R.L.</t>
  </si>
  <si>
    <t>PROV</t>
  </si>
  <si>
    <t>30-54563704-5</t>
  </si>
  <si>
    <t>EMPRESA SAN VICENTE S. A. DE TRANSPORTES</t>
  </si>
  <si>
    <t>30-54622322-8</t>
  </si>
  <si>
    <t xml:space="preserve">CIA DE TRANSPORTE VECINAL SOCIEDAD ANONIMA </t>
  </si>
  <si>
    <t>30-54622346-5</t>
  </si>
  <si>
    <t>EXPRESO GENERAL SARMIENTO S. A.</t>
  </si>
  <si>
    <t>30-54623073-9</t>
  </si>
  <si>
    <t>CIA NOROESTE S A DE TRANSPORTE</t>
  </si>
  <si>
    <t>30-54623653-2</t>
  </si>
  <si>
    <t>EMPRESA LINEA SIETE SOCIEDAD ANONIMA DE TRANSPORTE</t>
  </si>
  <si>
    <t>30-54624298-2</t>
  </si>
  <si>
    <t>TRANSPORTE LA UNION LINEA 202 S.A.</t>
  </si>
  <si>
    <t>30-54624700-3</t>
  </si>
  <si>
    <t>TRANSPORTES ATLANTIDA S.A.C.</t>
  </si>
  <si>
    <t>30-54625024-1</t>
  </si>
  <si>
    <t>COMPAÑIA OMNIBUS 25 DE MAYO LINEA 278 S.A.</t>
  </si>
  <si>
    <t>30-54629668-3</t>
  </si>
  <si>
    <t>CIA LA PAZ AMADOR MOURE SACIFIYA</t>
  </si>
  <si>
    <t>30-54631986-1</t>
  </si>
  <si>
    <t>MICRO OMNIBUS O´HIGGINS SAT</t>
  </si>
  <si>
    <t>30-54633692-8</t>
  </si>
  <si>
    <t>EXPRESO NUEVE DE JULIO S.A.</t>
  </si>
  <si>
    <t>30-54634060-7</t>
  </si>
  <si>
    <t>MICROOMNIBUS SAAVEDRA SATACI</t>
  </si>
  <si>
    <t>30-54634336-3</t>
  </si>
  <si>
    <t>TRANSPORTES VILLA BOSCH S.A.C. E I.</t>
  </si>
  <si>
    <t>30-54634404-1</t>
  </si>
  <si>
    <t>TRANSPORTE LARRAZABAL CISA</t>
  </si>
  <si>
    <t>30-54634473-4</t>
  </si>
  <si>
    <t>MICROMNIBUS GENERAL SAN MARTIN SAC</t>
  </si>
  <si>
    <t>30-54635100-5</t>
  </si>
  <si>
    <t>EXPRESO VILLA NUEVA S.A.</t>
  </si>
  <si>
    <t>30-54635131-5</t>
  </si>
  <si>
    <t>TRANSPORTES AUTOMOTORES LANUS ESTE SOCIEDAD ANÓNIMA</t>
  </si>
  <si>
    <t>30-54636523-5</t>
  </si>
  <si>
    <t>MICRO OMNIBUS MITRE S.A.</t>
  </si>
  <si>
    <t>30-54636585-5</t>
  </si>
  <si>
    <t>LA PRIMERA DE MARTINEZ S.A.</t>
  </si>
  <si>
    <t>30-54641413-9</t>
  </si>
  <si>
    <t>TRANSPORTE AUTOMOTORES LA PLATA SA</t>
  </si>
  <si>
    <t>30-54650008-6</t>
  </si>
  <si>
    <t>LA NUEVA METROPOL SATACI</t>
  </si>
  <si>
    <t>30-55484558-0</t>
  </si>
  <si>
    <t>EXPRESO ESTEBAN ECHEVERRIA S.R.L.</t>
  </si>
  <si>
    <t>30-55484725-7</t>
  </si>
  <si>
    <t>EMPRESA DEL OESTE S.A. DE TRANSPORTES</t>
  </si>
  <si>
    <t>30-56190067-8</t>
  </si>
  <si>
    <t>LA PRIMERA DE GRAND BOURG S.A.T.C.I.</t>
  </si>
  <si>
    <t>30-58184769-2</t>
  </si>
  <si>
    <t>EXPRESO PARQUE EL LUCERO S.A. DE TRANSPORTES LINEA 741</t>
  </si>
  <si>
    <t>30-63898233-8</t>
  </si>
  <si>
    <t>EMPRESA CIUDAD DE SAN FERNANDO S.A.</t>
  </si>
  <si>
    <t>33-54625543-9</t>
  </si>
  <si>
    <t>TRANSPORTES JOSE HERNANDEZ S.A.C.I.</t>
  </si>
  <si>
    <t>33-54625963-9</t>
  </si>
  <si>
    <t>AZUL S.A. DE TRANSPORTE AUTOMOTOR</t>
  </si>
  <si>
    <t>33-54635070-9</t>
  </si>
  <si>
    <t>EMPRESA LIBERTADOR SAN MARTIN S.A.T.</t>
  </si>
  <si>
    <t>QUILMES</t>
  </si>
  <si>
    <t>SAN FERNANDO</t>
  </si>
  <si>
    <t>SAN ISIDRO</t>
  </si>
  <si>
    <t>SAN MIGUEL</t>
  </si>
  <si>
    <t>SAN VICENTE</t>
  </si>
  <si>
    <t>TIGRE</t>
  </si>
  <si>
    <t>30-54641994-7</t>
  </si>
  <si>
    <t>MICRO OMNIBUS GENERAL PACHECO S.A.</t>
  </si>
  <si>
    <t>30-71098891-5</t>
  </si>
  <si>
    <t>UTENOR LINEA 723 UNION TRANSITORIA DE EMPRESAS</t>
  </si>
  <si>
    <t>30-71254215-9</t>
  </si>
  <si>
    <t>UTENOR S.A. LINEA 722 UNION TRANSITORIA DE EMPRE</t>
  </si>
  <si>
    <t>ZARATE</t>
  </si>
  <si>
    <t>30-71561637-4</t>
  </si>
  <si>
    <t>ZARATE TRANSPORTE S.A.P.E.M.</t>
  </si>
  <si>
    <t>JN</t>
  </si>
  <si>
    <t>30-54577578-2</t>
  </si>
  <si>
    <t>MODO S.A.</t>
  </si>
  <si>
    <t>30-54577585-5</t>
  </si>
  <si>
    <t>TRANSPORTES AUTOMOTORES RIACHUELO S.A.</t>
  </si>
  <si>
    <t>30-54622391-0</t>
  </si>
  <si>
    <t>EXPRESO QUILMES SA</t>
  </si>
  <si>
    <t>30-54622520-4</t>
  </si>
  <si>
    <t>LINEA 102 SARGENTO CABRAL S.A.</t>
  </si>
  <si>
    <t>30-54622575-1</t>
  </si>
  <si>
    <t>LOS CONSTITUYENTES SOCIEDAD ANONIMA DE TRANSPORTES</t>
  </si>
  <si>
    <t>30-54622797-5</t>
  </si>
  <si>
    <t xml:space="preserve">EMPRESA DE TRANSPORTES AUTOMOTORES 12 DE OCTUBRE S A </t>
  </si>
  <si>
    <t>30-54622810-6</t>
  </si>
  <si>
    <t>BERNARDINO RIVADAVIA S.A.T.A.</t>
  </si>
  <si>
    <t>30-54622827-0</t>
  </si>
  <si>
    <t>MICRO OMNIBUS 45 S.A.C.I.F.</t>
  </si>
  <si>
    <t>30-54622919-6</t>
  </si>
  <si>
    <t xml:space="preserve">TRANSPORTES AUTOMOTORES CALLAO SA </t>
  </si>
  <si>
    <t>30-54623134-4</t>
  </si>
  <si>
    <t>TRANSPORTES COLEGIALES SACI</t>
  </si>
  <si>
    <t>30-54623141-7</t>
  </si>
  <si>
    <t>TRANSPORTES NUEVE DE JULIO S.A.</t>
  </si>
  <si>
    <t>30-54624137-4</t>
  </si>
  <si>
    <t>TRANSPORTES SANTA FE S.A.C.E.I.</t>
  </si>
  <si>
    <t>30-54624397-0</t>
  </si>
  <si>
    <t xml:space="preserve">COLECTIVEROS UNIDOS SOCIEDAD ANONIMA C U S A </t>
  </si>
  <si>
    <t>30-54624694-5</t>
  </si>
  <si>
    <t>EL PUENTE SAT</t>
  </si>
  <si>
    <t>30-54624724-0</t>
  </si>
  <si>
    <t>GENERAL PUEYRREDON S.A.T.C.I</t>
  </si>
  <si>
    <t>30-54625048-9</t>
  </si>
  <si>
    <t>TRANSPORTES QUIRNO COSTA SACEI.</t>
  </si>
  <si>
    <t>30-54625055-1</t>
  </si>
  <si>
    <t>LA CENTRAL DE VICENTE LOPEZ S.A.C.</t>
  </si>
  <si>
    <t>30-54625079-9</t>
  </si>
  <si>
    <t>EMPRESA DE TRANSPORTE TTE GRAL ROCA SA</t>
  </si>
  <si>
    <t>30-54625321-6</t>
  </si>
  <si>
    <t>S A EXPRESO SUDOESTE SAES</t>
  </si>
  <si>
    <t>30-54625437-9</t>
  </si>
  <si>
    <t>EXPRESO SAN ISIDRO S.A.T.C.I.F.I.</t>
  </si>
  <si>
    <t>30-54626010-7</t>
  </si>
  <si>
    <t>TRANSPORTES AUTOMOTORES DE PASAJEROS SIGLO VEINTIUNO S.A.</t>
  </si>
  <si>
    <t>30-54630419-8</t>
  </si>
  <si>
    <t>LINEA DE MICROOMNIBUS 47 SOCIEDAD ANONIMA</t>
  </si>
  <si>
    <t>30-54632118-1</t>
  </si>
  <si>
    <t>MICRO OMNIBUS SUR SA</t>
  </si>
  <si>
    <t>30-54632965-4</t>
  </si>
  <si>
    <t>TRANSPORTES SUR NOR CISA</t>
  </si>
  <si>
    <t>30-54633333-3</t>
  </si>
  <si>
    <t>LINEA 213 SOCIEDAD ANONIMA DE TRANSPORTE</t>
  </si>
  <si>
    <t>30-54633548-4</t>
  </si>
  <si>
    <t>TRANSPORTES SESENTA Y OCHO SRL</t>
  </si>
  <si>
    <t>30-54633708-8</t>
  </si>
  <si>
    <t>TRANSPORTES NUEVA CHICAGO C I S A</t>
  </si>
  <si>
    <t>30-54633715-0</t>
  </si>
  <si>
    <t>EMPRESA DE TRANSPORTES PEDRO DE MENDOZA C.I.S.A.</t>
  </si>
  <si>
    <t>30-54633739-8</t>
  </si>
  <si>
    <t>MICROOMNIBUS CIUDAD DE BUENOS AIRES SATCI</t>
  </si>
  <si>
    <t>30-54633937-4</t>
  </si>
  <si>
    <t>EMPRESA ANTARTIDA ARGENTINA S.A DE T</t>
  </si>
  <si>
    <t>30-54633975-7</t>
  </si>
  <si>
    <t>TRANSPORTES DEL TEJAR SA</t>
  </si>
  <si>
    <t>30-54634053-4</t>
  </si>
  <si>
    <t>TRANSPORTES SOL DE MAYO C.I.S.A.</t>
  </si>
  <si>
    <t>30-54634107-7</t>
  </si>
  <si>
    <t xml:space="preserve">EMPRESARIOS TRANSPORTE AUTOMOTOR PASAJEROS S A </t>
  </si>
  <si>
    <t>30-54634121-2</t>
  </si>
  <si>
    <t>LINEA 71 S.A.</t>
  </si>
  <si>
    <t>30-54634305-3</t>
  </si>
  <si>
    <t>CARDENAS S.A.</t>
  </si>
  <si>
    <t>30-54634312-6</t>
  </si>
  <si>
    <t>EMPRESA DE TRANSPORTES MICROOMNIBUS SAENZ PEÑA SRL</t>
  </si>
  <si>
    <t>30-54634671-0</t>
  </si>
  <si>
    <t>TRANSPORTES 270 S.A.</t>
  </si>
  <si>
    <t>30-54635094-7</t>
  </si>
  <si>
    <t>TRANSPORTE ESCALADA SA DE TRANSPORTES</t>
  </si>
  <si>
    <t>30-54635216-8</t>
  </si>
  <si>
    <t>ETACER SRL</t>
  </si>
  <si>
    <t>30-54636578-2</t>
  </si>
  <si>
    <t>MICROOMNIBUS BARRANCAS DE BELGRANO S. A.</t>
  </si>
  <si>
    <t>30-54636615-0</t>
  </si>
  <si>
    <t>4 DE SEPTIEMBRE SATCP</t>
  </si>
  <si>
    <t>30-54636646-0</t>
  </si>
  <si>
    <t>TRANSPORTES LOPE DE VEGA S A C I</t>
  </si>
  <si>
    <t>30-54636783-1</t>
  </si>
  <si>
    <t>TRANSPORTE LÍNEA 123 S.A.</t>
  </si>
  <si>
    <t>30-54640458-3</t>
  </si>
  <si>
    <t>ATACO NORTE S.A.C.I.</t>
  </si>
  <si>
    <t>30-54657207-9</t>
  </si>
  <si>
    <t>NUEVOS RUMBOS S.A.</t>
  </si>
  <si>
    <t>30-54657290-7</t>
  </si>
  <si>
    <t>EMPRESA DE TRANSPORTES AMERICA SAC.E I</t>
  </si>
  <si>
    <t>30-54660726-3</t>
  </si>
  <si>
    <t>EMPRESA DE TRANSPORTES FLUVIALES DEL LITORAL S.A.</t>
  </si>
  <si>
    <t>30-54660863-4</t>
  </si>
  <si>
    <t>TRANSP VEINTIDOS DE SEPTIEMBRE S A C</t>
  </si>
  <si>
    <t>30-54684423-0</t>
  </si>
  <si>
    <t>EMPRESA TANDILENSE S A C I F I Y DE S.</t>
  </si>
  <si>
    <t>30-55665485-5</t>
  </si>
  <si>
    <t>TRANSPORTES RIO GRANDE SACIF</t>
  </si>
  <si>
    <t>30-56394131-2</t>
  </si>
  <si>
    <t>EMPRESA DE TRANSPORTES DE PASAJEROS KO KO S.R.L.</t>
  </si>
  <si>
    <t>30-56796685-9</t>
  </si>
  <si>
    <t>VUELTA DE ROCHA SA</t>
  </si>
  <si>
    <t>30-56835256-0</t>
  </si>
  <si>
    <t>LINEA 17 S.A.</t>
  </si>
  <si>
    <t>30-56844599-2</t>
  </si>
  <si>
    <t>JUAN B. JUSTO S.A.T.C.I.</t>
  </si>
  <si>
    <t>30-57153764-4</t>
  </si>
  <si>
    <t>MICRO OMNIBUS NORTE SOCIEDAD ANONIMA</t>
  </si>
  <si>
    <t>30-57189536-2</t>
  </si>
  <si>
    <t xml:space="preserve">LINEA 22 S.A. </t>
  </si>
  <si>
    <t>30-57190196-6</t>
  </si>
  <si>
    <t>17 DE AGOSTO S.A.</t>
  </si>
  <si>
    <t>30-57196699-5</t>
  </si>
  <si>
    <t>LINEA 10 S.A.</t>
  </si>
  <si>
    <t>30-57196927-7</t>
  </si>
  <si>
    <t>TRANSPORTES SAN CAYETANO S.A.C.</t>
  </si>
  <si>
    <t>30-59033015-5</t>
  </si>
  <si>
    <t>EMPRESA CEFERINO S.A</t>
  </si>
  <si>
    <t>30-62548832-6</t>
  </si>
  <si>
    <t>TRANSPORTES AVENIDA BERNARDO ADER S.A.</t>
  </si>
  <si>
    <t>30-62554374-2</t>
  </si>
  <si>
    <t>PEHUENCHE S.A.</t>
  </si>
  <si>
    <t>30-68784108-1</t>
  </si>
  <si>
    <t>EMPRESA RIO URUGUAY S.R.L.</t>
  </si>
  <si>
    <t>30-69638589-7</t>
  </si>
  <si>
    <t>EL NUEVO HALCON SA</t>
  </si>
  <si>
    <t>30-69967283-8</t>
  </si>
  <si>
    <t>UNION TRANSPORTISTAS DE EMPRESAS S.A.</t>
  </si>
  <si>
    <t>30-70087642-6</t>
  </si>
  <si>
    <t>ROCARAZA SA</t>
  </si>
  <si>
    <t>30-70228513-1</t>
  </si>
  <si>
    <t>GRUPO LINEA 179 S.A.</t>
  </si>
  <si>
    <t>30-70395396-0</t>
  </si>
  <si>
    <t>DUVI S.A.</t>
  </si>
  <si>
    <t>30-70554911-3</t>
  </si>
  <si>
    <t>BUS DEL OESTE S.A.</t>
  </si>
  <si>
    <t>30-70778883-2</t>
  </si>
  <si>
    <t>ERSA URBANO S.A.</t>
  </si>
  <si>
    <t>30-70818819-7</t>
  </si>
  <si>
    <t>BUENOS AIRES BUS S.A.</t>
  </si>
  <si>
    <t>30-70986829-9</t>
  </si>
  <si>
    <t>TRANSPORTES 1º DE SEPTIEMBRE SA</t>
  </si>
  <si>
    <t>30-71691692-4</t>
  </si>
  <si>
    <t>ROSARIO GUARANI SA</t>
  </si>
  <si>
    <t>33-54568440-9</t>
  </si>
  <si>
    <t>ALMAFUERTE S.A.T.A.C.I.</t>
  </si>
  <si>
    <t>33-54626188-9</t>
  </si>
  <si>
    <t>TRANSPORTES ALMIRANTE BROWN S.A.</t>
  </si>
  <si>
    <t>33-54633982-9</t>
  </si>
  <si>
    <t>DOTA SA DE TRANSPORTE AUTOMOTOR</t>
  </si>
  <si>
    <t>33-70223426-9</t>
  </si>
  <si>
    <t>NUDO  SA</t>
  </si>
  <si>
    <t>Total a transferir</t>
  </si>
  <si>
    <t>*A efectos de no promover la realización de kilómetros inoficiosos, se procedió a adecuar los mismos en aquellos casos en los que se verificó el incremento de los kms en detrimento del I.P.K., tomando como base el promedio del período noviembre/diciembre más un margen de tolerancia del 5%.</t>
  </si>
  <si>
    <t>Pago Nº 250 del 01/03/2023 al 31/03/2023</t>
  </si>
  <si>
    <t>SISTAU AMBA Dto 1122/17 del mes de Marzo 2023</t>
  </si>
  <si>
    <t>SISTAU AMBA Dto 1122/17 Oferta Mar-23 Pago 1</t>
  </si>
  <si>
    <t>PELP 1                  Mar-23</t>
  </si>
  <si>
    <t>SISTAU AMBA Dto 1122/17 Demanda Mar-23 Pago 1             (ATS)</t>
  </si>
  <si>
    <t>SISTAU AMBA Dto 1122/17 Demanda Mar-23 Pago 3</t>
  </si>
  <si>
    <t>SISTAU AMBA Dto 1122/17 Demanda Mar-23 Pago 4</t>
  </si>
  <si>
    <t>PELP 2                  Mar-23</t>
  </si>
  <si>
    <t>SISTAU AMBA Dto 1122/17 Oferta Mar-23 Pago 2</t>
  </si>
  <si>
    <t>SISTAU AMBA Dto 1122/17 Oferta Mar-23 Pago 3</t>
  </si>
  <si>
    <t>SISTAU AMBA Dto 1122/17 Oferta Mar-23 Pago 4</t>
  </si>
  <si>
    <t>SISTAU AMBA Dto 1122/17 Demanda Mar-23 Pago 2                   (BI)</t>
  </si>
  <si>
    <t>SISTAU AMBA Dto 1122/17 Demanda Mar-23 Pago 5</t>
  </si>
  <si>
    <t>SISTAU AMBA Dto 1122/17 Demanda Mar-23 Pago 6</t>
  </si>
  <si>
    <t>SISTAU AMBA Dto 1122/17 Oferta Mar-23 Pago 5</t>
  </si>
  <si>
    <t>SISTAU AMBA Dto 1122/17 Demanda Mar-23 Pago 7</t>
  </si>
  <si>
    <t>PELP 3                  Mar-23</t>
  </si>
  <si>
    <t>PELP 4                  Mar-23</t>
  </si>
  <si>
    <t>SISTAU AMBA Dto 1122/17 Demanda Mar-23 Pago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</si>
</sst>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_-* #,##0.00\ _P_t_s_-;\-* #,##0.00\ _P_t_s_-;_-* &quot;-&quot;??\ _P_t_s_-;_-@_-"/>
  </numFmts>
  <fonts count="6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b/>
      <i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3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3" fillId="0" borderId="0"/>
    <xf numFmtId="0" fontId="3" fillId="0" borderId="0"/>
  </cellStyleXfs>
  <cellXfs count="14">
    <xf numFmtId="0" fontId="0" fillId="0" borderId="0" xfId="0"/>
    <xf numFmtId="4" fontId="0" fillId="0" borderId="0" xfId="0" applyNumberFormat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4" fontId="0" fillId="0" borderId="6" xfId="0" applyNumberFormat="1" applyBorder="1" applyAlignment="1">
      <alignment vertical="center" wrapText="1"/>
    </xf>
    <xf numFmtId="4" fontId="1" fillId="0" borderId="2" xfId="0" applyNumberFormat="1" applyFont="1" applyBorder="1"/>
    <xf numFmtId="4" fontId="3" fillId="0" borderId="0" xfId="0" applyNumberFormat="1" applyFont="1" applyAlignment="1">
      <alignment horizontal="right" vertical="top"/>
    </xf>
    <xf numFmtId="4" fontId="4" fillId="3" borderId="2" xfId="3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top" wrapText="1"/>
    </xf>
    <xf numFmtId="0" fontId="5" fillId="0" borderId="3" xfId="2" applyFont="1" applyBorder="1" applyAlignment="1">
      <alignment horizontal="left" vertical="center" wrapText="1"/>
    </xf>
    <xf numFmtId="0" fontId="5" fillId="0" borderId="4" xfId="2" applyFont="1" applyBorder="1" applyAlignment="1">
      <alignment horizontal="left" vertical="center" wrapText="1"/>
    </xf>
    <xf numFmtId="0" fontId="5" fillId="0" borderId="5" xfId="2" applyFont="1" applyBorder="1" applyAlignment="1">
      <alignment horizontal="left" vertical="center" wrapText="1"/>
    </xf>
  </cellXfs>
  <cellStyles count="4">
    <cellStyle name="Millares 2" xfId="1" xr:uid="{00000000-0005-0000-0000-000000000000}"/>
    <cellStyle name="Normal" xfId="0" builtinId="0"/>
    <cellStyle name="Normal 2" xfId="2" xr:uid="{00000000-0005-0000-0000-000002000000}"/>
    <cellStyle name="Normal_Beneficiarios JN 1 pago SISTAU Febrero 05" xfId="3" xr:uid="{00000000-0005-0000-0000-000003000000}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9" defaultPivotStyle="PivotStyleLight16">
    <tableStyle name="MySqlDefault" pivot="0" table="0" count="2" xr9:uid="{00000000-0011-0000-FFFF-FFFF00000000}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27"/>
  <sheetViews>
    <sheetView tabSelected="1" zoomScale="85" zoomScaleNormal="85" workbookViewId="0">
      <pane ySplit="2" topLeftCell="A3" activePane="bottomLeft" state="frozen"/>
      <selection activeCell="H1" sqref="H1"/>
      <selection pane="bottomLeft" sqref="A1:C1"/>
    </sheetView>
  </sheetViews>
  <sheetFormatPr baseColWidth="10" defaultColWidth="9.140625" defaultRowHeight="12.75" x14ac:dyDescent="0.2"/>
  <cols>
    <col min="1" max="1" width="19.42578125" style="2" customWidth="1"/>
    <col min="2" max="2" width="15.140625" style="2" customWidth="1"/>
    <col min="3" max="3" width="13.28515625" bestFit="1" customWidth="1"/>
    <col min="4" max="4" width="37.7109375" style="2" customWidth="1"/>
    <col min="5" max="21" width="16.7109375" style="1" customWidth="1"/>
    <col min="22" max="22" width="16.7109375" customWidth="1"/>
    <col min="23" max="23" width="12.7109375" bestFit="1" customWidth="1"/>
  </cols>
  <sheetData>
    <row r="1" spans="1:23" x14ac:dyDescent="0.2">
      <c r="A1" s="10" t="s">
        <v>365</v>
      </c>
      <c r="B1" s="10"/>
      <c r="C1" s="10"/>
      <c r="V1" s="8" t="s">
        <v>364</v>
      </c>
    </row>
    <row r="2" spans="1:23" ht="78.75" customHeight="1" x14ac:dyDescent="0.2">
      <c r="A2" s="3" t="s">
        <v>0</v>
      </c>
      <c r="B2" s="4" t="s">
        <v>1</v>
      </c>
      <c r="C2" s="4" t="s">
        <v>2</v>
      </c>
      <c r="D2" s="4" t="s">
        <v>3</v>
      </c>
      <c r="E2" s="4" t="s">
        <v>366</v>
      </c>
      <c r="F2" s="4" t="s">
        <v>372</v>
      </c>
      <c r="G2" s="4" t="s">
        <v>373</v>
      </c>
      <c r="H2" s="4" t="s">
        <v>374</v>
      </c>
      <c r="I2" s="4" t="s">
        <v>378</v>
      </c>
      <c r="J2" s="4" t="s">
        <v>368</v>
      </c>
      <c r="K2" s="4" t="s">
        <v>375</v>
      </c>
      <c r="L2" s="4" t="s">
        <v>369</v>
      </c>
      <c r="M2" s="4" t="s">
        <v>370</v>
      </c>
      <c r="N2" s="4" t="s">
        <v>376</v>
      </c>
      <c r="O2" s="4" t="s">
        <v>377</v>
      </c>
      <c r="P2" s="4" t="s">
        <v>379</v>
      </c>
      <c r="Q2" s="9" t="s">
        <v>382</v>
      </c>
      <c r="R2" s="4" t="s">
        <v>367</v>
      </c>
      <c r="S2" s="4" t="s">
        <v>371</v>
      </c>
      <c r="T2" s="4" t="s">
        <v>380</v>
      </c>
      <c r="U2" s="9" t="s">
        <v>381</v>
      </c>
      <c r="V2" s="4" t="s">
        <v>362</v>
      </c>
    </row>
    <row r="3" spans="1:23" ht="25.5" x14ac:dyDescent="0.2">
      <c r="A3" s="5" t="s">
        <v>4</v>
      </c>
      <c r="B3" s="5" t="s">
        <v>5</v>
      </c>
      <c r="C3" s="5" t="s">
        <v>6</v>
      </c>
      <c r="D3" s="5" t="s">
        <v>7</v>
      </c>
      <c r="E3" s="6">
        <v>18089666.512363251</v>
      </c>
      <c r="F3" s="6">
        <v>568073.37051550299</v>
      </c>
      <c r="G3" s="6">
        <v>4442203.176049009</v>
      </c>
      <c r="H3" s="6">
        <v>0</v>
      </c>
      <c r="I3" s="6">
        <v>0</v>
      </c>
      <c r="J3" s="6">
        <v>3647181.4027149002</v>
      </c>
      <c r="K3" s="6">
        <v>1645543.8642534004</v>
      </c>
      <c r="L3" s="6">
        <v>0</v>
      </c>
      <c r="M3" s="6">
        <v>5382161.199664725</v>
      </c>
      <c r="N3" s="6">
        <v>11287261.166012034</v>
      </c>
      <c r="O3" s="6">
        <v>306934.66440164298</v>
      </c>
      <c r="P3" s="6">
        <v>0</v>
      </c>
      <c r="Q3" s="6">
        <v>1511717.5092010647</v>
      </c>
      <c r="R3" s="6">
        <v>0</v>
      </c>
      <c r="S3" s="6">
        <v>0</v>
      </c>
      <c r="T3" s="6">
        <v>0</v>
      </c>
      <c r="U3" s="6">
        <v>0</v>
      </c>
      <c r="V3" s="6">
        <f>+SUM(E3:U3)</f>
        <v>46880742.86517553</v>
      </c>
      <c r="W3" s="1"/>
    </row>
    <row r="4" spans="1:23" ht="25.5" x14ac:dyDescent="0.2">
      <c r="A4" s="5" t="s">
        <v>4</v>
      </c>
      <c r="B4" s="5" t="s">
        <v>5</v>
      </c>
      <c r="C4" s="5" t="s">
        <v>8</v>
      </c>
      <c r="D4" s="5" t="s">
        <v>9</v>
      </c>
      <c r="E4" s="6">
        <v>64504456.042755902</v>
      </c>
      <c r="F4" s="6">
        <v>16338999.821962642</v>
      </c>
      <c r="G4" s="6">
        <v>19387891.825529497</v>
      </c>
      <c r="H4" s="6">
        <v>0</v>
      </c>
      <c r="I4" s="6">
        <v>0</v>
      </c>
      <c r="J4" s="6">
        <v>8696903.1221719198</v>
      </c>
      <c r="K4" s="6">
        <v>3538110.2895927802</v>
      </c>
      <c r="L4" s="6">
        <v>4566879.6590755899</v>
      </c>
      <c r="M4" s="6">
        <v>5330461.9098574352</v>
      </c>
      <c r="N4" s="6">
        <v>37214727.235081799</v>
      </c>
      <c r="O4" s="6">
        <v>26798.82160983514</v>
      </c>
      <c r="P4" s="6">
        <v>0</v>
      </c>
      <c r="Q4" s="6">
        <v>4387375.4291067813</v>
      </c>
      <c r="R4" s="6">
        <v>0</v>
      </c>
      <c r="S4" s="6">
        <v>0</v>
      </c>
      <c r="T4" s="6">
        <v>0</v>
      </c>
      <c r="U4" s="6">
        <v>0</v>
      </c>
      <c r="V4" s="6">
        <f t="shared" ref="V4:V67" si="0">+SUM(E4:U4)</f>
        <v>163992604.15674418</v>
      </c>
      <c r="W4" s="1"/>
    </row>
    <row r="5" spans="1:23" ht="25.5" x14ac:dyDescent="0.2">
      <c r="A5" s="5" t="s">
        <v>4</v>
      </c>
      <c r="B5" s="5" t="s">
        <v>5</v>
      </c>
      <c r="C5" s="5" t="s">
        <v>10</v>
      </c>
      <c r="D5" s="5" t="s">
        <v>11</v>
      </c>
      <c r="E5" s="6">
        <v>49441875.422552131</v>
      </c>
      <c r="F5" s="6">
        <v>4771901.2085441723</v>
      </c>
      <c r="G5" s="6">
        <v>13194002.151977941</v>
      </c>
      <c r="H5" s="6">
        <v>0</v>
      </c>
      <c r="I5" s="6">
        <v>0</v>
      </c>
      <c r="J5" s="6">
        <v>9266386.5610859003</v>
      </c>
      <c r="K5" s="6">
        <v>3621974.7239819001</v>
      </c>
      <c r="L5" s="6">
        <v>0</v>
      </c>
      <c r="M5" s="6">
        <v>12097622.179054182</v>
      </c>
      <c r="N5" s="6">
        <v>30654115.715955213</v>
      </c>
      <c r="O5" s="6">
        <v>455322.32210576534</v>
      </c>
      <c r="P5" s="6">
        <v>0</v>
      </c>
      <c r="Q5" s="6">
        <v>3092224.5815580636</v>
      </c>
      <c r="R5" s="6">
        <v>0</v>
      </c>
      <c r="S5" s="6">
        <v>0</v>
      </c>
      <c r="T5" s="6">
        <v>0</v>
      </c>
      <c r="U5" s="6">
        <v>0</v>
      </c>
      <c r="V5" s="6">
        <f t="shared" si="0"/>
        <v>126595424.86681527</v>
      </c>
      <c r="W5" s="1"/>
    </row>
    <row r="6" spans="1:23" ht="38.25" x14ac:dyDescent="0.2">
      <c r="A6" s="5" t="s">
        <v>4</v>
      </c>
      <c r="B6" s="5" t="s">
        <v>5</v>
      </c>
      <c r="C6" s="5" t="s">
        <v>12</v>
      </c>
      <c r="D6" s="5" t="s">
        <v>13</v>
      </c>
      <c r="E6" s="6">
        <v>46732666.051821612</v>
      </c>
      <c r="F6" s="6">
        <v>17118876.721491426</v>
      </c>
      <c r="G6" s="6">
        <v>15368786.251822598</v>
      </c>
      <c r="H6" s="6">
        <v>0</v>
      </c>
      <c r="I6" s="6">
        <v>0</v>
      </c>
      <c r="J6" s="6">
        <v>5961020.9502263004</v>
      </c>
      <c r="K6" s="6">
        <v>2214911.1312216995</v>
      </c>
      <c r="L6" s="6">
        <v>0</v>
      </c>
      <c r="M6" s="6">
        <v>1739353.0292884819</v>
      </c>
      <c r="N6" s="6">
        <v>23678055.235560246</v>
      </c>
      <c r="O6" s="6">
        <v>159095.47073811293</v>
      </c>
      <c r="P6" s="6">
        <v>0</v>
      </c>
      <c r="Q6" s="6">
        <v>2948698.4941734523</v>
      </c>
      <c r="R6" s="6">
        <v>0</v>
      </c>
      <c r="S6" s="6">
        <v>0</v>
      </c>
      <c r="T6" s="6">
        <v>0</v>
      </c>
      <c r="U6" s="6">
        <v>0</v>
      </c>
      <c r="V6" s="6">
        <f t="shared" si="0"/>
        <v>115921463.33634393</v>
      </c>
      <c r="W6" s="1"/>
    </row>
    <row r="7" spans="1:23" ht="25.5" x14ac:dyDescent="0.2">
      <c r="A7" s="5" t="s">
        <v>4</v>
      </c>
      <c r="B7" s="5" t="s">
        <v>5</v>
      </c>
      <c r="C7" s="5" t="s">
        <v>14</v>
      </c>
      <c r="D7" s="5" t="s">
        <v>15</v>
      </c>
      <c r="E7" s="6">
        <v>11869016.725069722</v>
      </c>
      <c r="F7" s="6">
        <v>-1421227.4934941977</v>
      </c>
      <c r="G7" s="6">
        <v>2531288.8626167532</v>
      </c>
      <c r="H7" s="6">
        <v>0</v>
      </c>
      <c r="I7" s="6">
        <v>0</v>
      </c>
      <c r="J7" s="6">
        <v>867020</v>
      </c>
      <c r="K7" s="6">
        <v>436865.57466062997</v>
      </c>
      <c r="L7" s="6">
        <v>8638683.0486112013</v>
      </c>
      <c r="M7" s="6">
        <v>-1690456.373299418</v>
      </c>
      <c r="N7" s="6">
        <v>7329628.6569782291</v>
      </c>
      <c r="O7" s="6">
        <v>-23365.601251352578</v>
      </c>
      <c r="P7" s="6">
        <v>0</v>
      </c>
      <c r="Q7" s="6">
        <v>794341.48638873547</v>
      </c>
      <c r="R7" s="6">
        <v>0</v>
      </c>
      <c r="S7" s="6">
        <v>0</v>
      </c>
      <c r="T7" s="6">
        <v>0</v>
      </c>
      <c r="U7" s="6">
        <v>0</v>
      </c>
      <c r="V7" s="6">
        <f t="shared" si="0"/>
        <v>29331794.886280302</v>
      </c>
      <c r="W7" s="1"/>
    </row>
    <row r="8" spans="1:23" x14ac:dyDescent="0.2">
      <c r="A8" s="5" t="s">
        <v>4</v>
      </c>
      <c r="B8" s="5" t="s">
        <v>16</v>
      </c>
      <c r="C8" s="5" t="s">
        <v>17</v>
      </c>
      <c r="D8" s="5" t="s">
        <v>18</v>
      </c>
      <c r="E8" s="6">
        <v>27974159.99634669</v>
      </c>
      <c r="F8" s="6">
        <v>16617782.572510235</v>
      </c>
      <c r="G8" s="6">
        <v>10669945.801666602</v>
      </c>
      <c r="H8" s="6">
        <v>0</v>
      </c>
      <c r="I8" s="6">
        <v>0</v>
      </c>
      <c r="J8" s="6">
        <v>1922713.3936652001</v>
      </c>
      <c r="K8" s="6">
        <v>755395.77375566028</v>
      </c>
      <c r="L8" s="6">
        <v>0</v>
      </c>
      <c r="M8" s="6">
        <v>-2698653.3207064681</v>
      </c>
      <c r="N8" s="6">
        <v>15867420.308167726</v>
      </c>
      <c r="O8" s="6">
        <v>147259.10847327113</v>
      </c>
      <c r="P8" s="6">
        <v>0</v>
      </c>
      <c r="Q8" s="6">
        <v>1831908.2178730667</v>
      </c>
      <c r="R8" s="6">
        <v>0</v>
      </c>
      <c r="S8" s="6">
        <v>0</v>
      </c>
      <c r="T8" s="6">
        <v>0</v>
      </c>
      <c r="U8" s="6">
        <v>0</v>
      </c>
      <c r="V8" s="6">
        <f t="shared" si="0"/>
        <v>73087931.851751983</v>
      </c>
      <c r="W8" s="1"/>
    </row>
    <row r="9" spans="1:23" ht="25.5" x14ac:dyDescent="0.2">
      <c r="A9" s="5" t="s">
        <v>4</v>
      </c>
      <c r="B9" s="5" t="s">
        <v>19</v>
      </c>
      <c r="C9" s="5" t="s">
        <v>20</v>
      </c>
      <c r="D9" s="5" t="s">
        <v>21</v>
      </c>
      <c r="E9" s="6">
        <v>58352528.645138651</v>
      </c>
      <c r="F9" s="6">
        <v>12680368.627105922</v>
      </c>
      <c r="G9" s="6">
        <v>17141538.053316586</v>
      </c>
      <c r="H9" s="6">
        <v>0</v>
      </c>
      <c r="I9" s="6">
        <v>0</v>
      </c>
      <c r="J9" s="6">
        <v>6550141.6289593</v>
      </c>
      <c r="K9" s="6">
        <v>2039843.4479637798</v>
      </c>
      <c r="L9" s="6">
        <v>9031691.0065398067</v>
      </c>
      <c r="M9" s="6">
        <v>3420596.6641893173</v>
      </c>
      <c r="N9" s="6">
        <v>32712306.937559538</v>
      </c>
      <c r="O9" s="6">
        <v>-123238.02014889568</v>
      </c>
      <c r="P9" s="6">
        <v>0</v>
      </c>
      <c r="Q9" s="6">
        <v>3947171.1121101603</v>
      </c>
      <c r="R9" s="6">
        <v>0</v>
      </c>
      <c r="S9" s="6">
        <v>0</v>
      </c>
      <c r="T9" s="6">
        <v>0</v>
      </c>
      <c r="U9" s="6">
        <v>0</v>
      </c>
      <c r="V9" s="6">
        <f t="shared" si="0"/>
        <v>145752948.10273418</v>
      </c>
      <c r="W9" s="1"/>
    </row>
    <row r="10" spans="1:23" ht="25.5" x14ac:dyDescent="0.2">
      <c r="A10" s="5" t="s">
        <v>4</v>
      </c>
      <c r="B10" s="5" t="s">
        <v>22</v>
      </c>
      <c r="C10" s="5" t="s">
        <v>23</v>
      </c>
      <c r="D10" s="5" t="s">
        <v>24</v>
      </c>
      <c r="E10" s="6">
        <v>7361752.9144451795</v>
      </c>
      <c r="F10" s="6">
        <v>-1480444.5690831058</v>
      </c>
      <c r="G10" s="6">
        <v>1471755.9484401876</v>
      </c>
      <c r="H10" s="6">
        <v>0</v>
      </c>
      <c r="I10" s="6">
        <v>0</v>
      </c>
      <c r="J10" s="6">
        <v>213269.59276018001</v>
      </c>
      <c r="K10" s="6">
        <v>13526.597285068012</v>
      </c>
      <c r="L10" s="6">
        <v>4536305.7761643771</v>
      </c>
      <c r="M10" s="6">
        <v>745143.04546394199</v>
      </c>
      <c r="N10" s="6">
        <v>4459059.4793221494</v>
      </c>
      <c r="O10" s="6">
        <v>-13.499470122158527</v>
      </c>
      <c r="P10" s="6">
        <v>0</v>
      </c>
      <c r="Q10" s="6">
        <v>482112.98216892034</v>
      </c>
      <c r="R10" s="6">
        <v>0</v>
      </c>
      <c r="S10" s="6">
        <v>0</v>
      </c>
      <c r="T10" s="6">
        <v>0</v>
      </c>
      <c r="U10" s="6">
        <v>0</v>
      </c>
      <c r="V10" s="6">
        <f t="shared" si="0"/>
        <v>17802468.267496776</v>
      </c>
      <c r="W10" s="1"/>
    </row>
    <row r="11" spans="1:23" ht="25.5" x14ac:dyDescent="0.2">
      <c r="A11" s="5" t="s">
        <v>4</v>
      </c>
      <c r="B11" s="5" t="s">
        <v>25</v>
      </c>
      <c r="C11" s="5" t="s">
        <v>26</v>
      </c>
      <c r="D11" s="5" t="s">
        <v>27</v>
      </c>
      <c r="E11" s="6">
        <v>3225432.5287887859</v>
      </c>
      <c r="F11" s="6">
        <v>2434714.5852883994</v>
      </c>
      <c r="G11" s="6">
        <v>1348529.2644604323</v>
      </c>
      <c r="H11" s="6">
        <v>0</v>
      </c>
      <c r="I11" s="6">
        <v>0</v>
      </c>
      <c r="J11" s="6">
        <v>72828.461538461997</v>
      </c>
      <c r="K11" s="6">
        <v>12474.542986425004</v>
      </c>
      <c r="L11" s="6">
        <v>13458.268714848906</v>
      </c>
      <c r="M11" s="6">
        <v>-739602.5907162599</v>
      </c>
      <c r="N11" s="6">
        <v>1621007.1065606764</v>
      </c>
      <c r="O11" s="6">
        <v>-1242.612333082594</v>
      </c>
      <c r="P11" s="6">
        <v>0</v>
      </c>
      <c r="Q11" s="6">
        <v>54451.036726919003</v>
      </c>
      <c r="R11" s="6">
        <v>0</v>
      </c>
      <c r="S11" s="6">
        <v>0</v>
      </c>
      <c r="T11" s="6">
        <v>0</v>
      </c>
      <c r="U11" s="6">
        <v>0</v>
      </c>
      <c r="V11" s="6">
        <f t="shared" si="0"/>
        <v>8042050.5920156064</v>
      </c>
      <c r="W11" s="1"/>
    </row>
    <row r="12" spans="1:23" x14ac:dyDescent="0.2">
      <c r="A12" s="5" t="s">
        <v>4</v>
      </c>
      <c r="B12" s="5" t="s">
        <v>25</v>
      </c>
      <c r="C12" s="5" t="s">
        <v>28</v>
      </c>
      <c r="D12" s="5" t="s">
        <v>29</v>
      </c>
      <c r="E12" s="6">
        <v>2086097.2445535976</v>
      </c>
      <c r="F12" s="6">
        <v>1248124.4797263844</v>
      </c>
      <c r="G12" s="6">
        <v>804765.43158222549</v>
      </c>
      <c r="H12" s="6">
        <v>0</v>
      </c>
      <c r="I12" s="6">
        <v>0</v>
      </c>
      <c r="J12" s="6">
        <v>152481.40271493001</v>
      </c>
      <c r="K12" s="6">
        <v>22835.692307693011</v>
      </c>
      <c r="L12" s="6">
        <v>-1049827.4972774687</v>
      </c>
      <c r="M12" s="6">
        <v>837097.17142535723</v>
      </c>
      <c r="N12" s="6">
        <v>648044.22341029625</v>
      </c>
      <c r="O12" s="6">
        <v>-11832.916102788411</v>
      </c>
      <c r="P12" s="6">
        <v>0</v>
      </c>
      <c r="Q12" s="6">
        <v>128704.85815688036</v>
      </c>
      <c r="R12" s="6">
        <v>0</v>
      </c>
      <c r="S12" s="6">
        <v>0</v>
      </c>
      <c r="T12" s="6">
        <v>0</v>
      </c>
      <c r="U12" s="6">
        <v>0</v>
      </c>
      <c r="V12" s="6">
        <f t="shared" si="0"/>
        <v>4866490.0904971072</v>
      </c>
      <c r="W12" s="1"/>
    </row>
    <row r="13" spans="1:23" ht="25.5" x14ac:dyDescent="0.2">
      <c r="A13" s="5" t="s">
        <v>4</v>
      </c>
      <c r="B13" s="5" t="s">
        <v>25</v>
      </c>
      <c r="C13" s="5" t="s">
        <v>30</v>
      </c>
      <c r="D13" s="5" t="s">
        <v>31</v>
      </c>
      <c r="E13" s="6">
        <v>4116708.3805544442</v>
      </c>
      <c r="F13" s="6">
        <v>1952378.9055403452</v>
      </c>
      <c r="G13" s="6">
        <v>1464691.1919256346</v>
      </c>
      <c r="H13" s="6">
        <v>0</v>
      </c>
      <c r="I13" s="6">
        <v>0</v>
      </c>
      <c r="J13" s="6">
        <v>220626.65158370999</v>
      </c>
      <c r="K13" s="6">
        <v>8835.0135746606975</v>
      </c>
      <c r="L13" s="6">
        <v>0</v>
      </c>
      <c r="M13" s="6">
        <v>557763.62773274141</v>
      </c>
      <c r="N13" s="6">
        <v>1895138.5288159912</v>
      </c>
      <c r="O13" s="6">
        <v>559.38449093513191</v>
      </c>
      <c r="P13" s="6">
        <v>0</v>
      </c>
      <c r="Q13" s="6">
        <v>213410.84261320159</v>
      </c>
      <c r="R13" s="6">
        <v>0</v>
      </c>
      <c r="S13" s="6">
        <v>0</v>
      </c>
      <c r="T13" s="6">
        <v>0</v>
      </c>
      <c r="U13" s="6">
        <v>0</v>
      </c>
      <c r="V13" s="6">
        <f t="shared" si="0"/>
        <v>10430112.526831664</v>
      </c>
      <c r="W13" s="1"/>
    </row>
    <row r="14" spans="1:23" x14ac:dyDescent="0.2">
      <c r="A14" s="5" t="s">
        <v>4</v>
      </c>
      <c r="B14" s="5" t="s">
        <v>32</v>
      </c>
      <c r="C14" s="5" t="s">
        <v>33</v>
      </c>
      <c r="D14" s="5" t="s">
        <v>34</v>
      </c>
      <c r="E14" s="6">
        <v>5290061.7122453302</v>
      </c>
      <c r="F14" s="6">
        <v>-1230572.7281706873</v>
      </c>
      <c r="G14" s="6">
        <v>964203.83495705947</v>
      </c>
      <c r="H14" s="6">
        <v>0</v>
      </c>
      <c r="I14" s="6">
        <v>0</v>
      </c>
      <c r="J14" s="6">
        <v>189401.16742081</v>
      </c>
      <c r="K14" s="6">
        <v>44609.80090497699</v>
      </c>
      <c r="L14" s="6">
        <v>3105038.7211253885</v>
      </c>
      <c r="M14" s="6">
        <v>798423.76575238816</v>
      </c>
      <c r="N14" s="6">
        <v>3262018.9922775263</v>
      </c>
      <c r="O14" s="6">
        <v>-9.7504629977047443</v>
      </c>
      <c r="P14" s="6">
        <v>0</v>
      </c>
      <c r="Q14" s="6">
        <v>345799.73085911945</v>
      </c>
      <c r="R14" s="6">
        <v>0</v>
      </c>
      <c r="S14" s="6">
        <v>0</v>
      </c>
      <c r="T14" s="6">
        <v>0</v>
      </c>
      <c r="U14" s="6">
        <v>0</v>
      </c>
      <c r="V14" s="6">
        <f t="shared" si="0"/>
        <v>12768975.246908914</v>
      </c>
      <c r="W14" s="1"/>
    </row>
    <row r="15" spans="1:23" x14ac:dyDescent="0.2">
      <c r="A15" s="5" t="s">
        <v>4</v>
      </c>
      <c r="B15" s="5" t="s">
        <v>35</v>
      </c>
      <c r="C15" s="5" t="s">
        <v>36</v>
      </c>
      <c r="D15" s="5" t="s">
        <v>37</v>
      </c>
      <c r="E15" s="6">
        <v>3693925.6725221728</v>
      </c>
      <c r="F15" s="6">
        <v>1190552.9318823563</v>
      </c>
      <c r="G15" s="6">
        <v>1175052.3751175283</v>
      </c>
      <c r="H15" s="6">
        <v>0</v>
      </c>
      <c r="I15" s="6">
        <v>0</v>
      </c>
      <c r="J15" s="6">
        <v>486647.96380090003</v>
      </c>
      <c r="K15" s="6">
        <v>180792.32579185496</v>
      </c>
      <c r="L15" s="6">
        <v>0</v>
      </c>
      <c r="M15" s="6">
        <v>359379.97086331813</v>
      </c>
      <c r="N15" s="6">
        <v>2095228.3750521541</v>
      </c>
      <c r="O15" s="6">
        <v>6367.1517269704491</v>
      </c>
      <c r="P15" s="6">
        <v>0</v>
      </c>
      <c r="Q15" s="6">
        <v>199458.52533505997</v>
      </c>
      <c r="R15" s="6">
        <v>0</v>
      </c>
      <c r="S15" s="6">
        <v>0</v>
      </c>
      <c r="T15" s="6">
        <v>0</v>
      </c>
      <c r="U15" s="6">
        <v>0</v>
      </c>
      <c r="V15" s="6">
        <f t="shared" si="0"/>
        <v>9387405.2920923159</v>
      </c>
      <c r="W15" s="1"/>
    </row>
    <row r="16" spans="1:23" x14ac:dyDescent="0.2">
      <c r="A16" s="5" t="s">
        <v>4</v>
      </c>
      <c r="B16" s="5" t="s">
        <v>35</v>
      </c>
      <c r="C16" s="5" t="s">
        <v>38</v>
      </c>
      <c r="D16" s="5" t="s">
        <v>39</v>
      </c>
      <c r="E16" s="6">
        <v>19950727.865575481</v>
      </c>
      <c r="F16" s="6">
        <v>6837769.3175669834</v>
      </c>
      <c r="G16" s="6">
        <v>6485199.3711670348</v>
      </c>
      <c r="H16" s="6">
        <v>0</v>
      </c>
      <c r="I16" s="6">
        <v>0</v>
      </c>
      <c r="J16" s="6">
        <v>2314234.05429865</v>
      </c>
      <c r="K16" s="6">
        <v>1128323.3846154278</v>
      </c>
      <c r="L16" s="6">
        <v>1042907.1475111963</v>
      </c>
      <c r="M16" s="6">
        <v>1725557.7594026481</v>
      </c>
      <c r="N16" s="6">
        <v>10645054.200272577</v>
      </c>
      <c r="O16" s="6">
        <v>68158.817678639665</v>
      </c>
      <c r="P16" s="6">
        <v>0</v>
      </c>
      <c r="Q16" s="6">
        <v>1328032.3705846919</v>
      </c>
      <c r="R16" s="6">
        <v>0</v>
      </c>
      <c r="S16" s="6">
        <v>0</v>
      </c>
      <c r="T16" s="6">
        <v>0</v>
      </c>
      <c r="U16" s="6">
        <v>0</v>
      </c>
      <c r="V16" s="6">
        <f t="shared" si="0"/>
        <v>51525964.288673326</v>
      </c>
      <c r="W16" s="1"/>
    </row>
    <row r="17" spans="1:23" x14ac:dyDescent="0.2">
      <c r="A17" s="5" t="s">
        <v>4</v>
      </c>
      <c r="B17" s="5" t="s">
        <v>35</v>
      </c>
      <c r="C17" s="5" t="s">
        <v>28</v>
      </c>
      <c r="D17" s="5" t="s">
        <v>29</v>
      </c>
      <c r="E17" s="6">
        <v>18684279.527122185</v>
      </c>
      <c r="F17" s="6">
        <v>3066238.9105967805</v>
      </c>
      <c r="G17" s="6">
        <v>5393652.9287022287</v>
      </c>
      <c r="H17" s="6">
        <v>0</v>
      </c>
      <c r="I17" s="6">
        <v>0</v>
      </c>
      <c r="J17" s="6">
        <v>2596275.2488687523</v>
      </c>
      <c r="K17" s="6">
        <v>957143.19457013602</v>
      </c>
      <c r="L17" s="6">
        <v>376403.63840511558</v>
      </c>
      <c r="M17" s="6">
        <v>4881670.9357934166</v>
      </c>
      <c r="N17" s="6">
        <v>10261045.701290801</v>
      </c>
      <c r="O17" s="6">
        <v>-51544.593017762294</v>
      </c>
      <c r="P17" s="6">
        <v>-1.1641532182693481E-9</v>
      </c>
      <c r="Q17" s="6">
        <v>1323314.0324134307</v>
      </c>
      <c r="R17" s="6">
        <v>0</v>
      </c>
      <c r="S17" s="6">
        <v>0</v>
      </c>
      <c r="T17" s="6">
        <v>0</v>
      </c>
      <c r="U17" s="6">
        <v>0</v>
      </c>
      <c r="V17" s="6">
        <f t="shared" si="0"/>
        <v>47488479.524745077</v>
      </c>
      <c r="W17" s="1"/>
    </row>
    <row r="18" spans="1:23" ht="25.5" x14ac:dyDescent="0.2">
      <c r="A18" s="5" t="s">
        <v>4</v>
      </c>
      <c r="B18" s="5" t="s">
        <v>40</v>
      </c>
      <c r="C18" s="5" t="s">
        <v>41</v>
      </c>
      <c r="D18" s="5" t="s">
        <v>42</v>
      </c>
      <c r="E18" s="6">
        <v>94916017.852108181</v>
      </c>
      <c r="F18" s="6">
        <v>25672649.689898133</v>
      </c>
      <c r="G18" s="6">
        <v>29543071.800336659</v>
      </c>
      <c r="H18" s="6">
        <v>0</v>
      </c>
      <c r="I18" s="6">
        <v>0</v>
      </c>
      <c r="J18" s="6">
        <v>12768478.461539</v>
      </c>
      <c r="K18" s="6">
        <v>4525628.7511311993</v>
      </c>
      <c r="L18" s="6">
        <v>0</v>
      </c>
      <c r="M18" s="6">
        <v>14569195.80946023</v>
      </c>
      <c r="N18" s="6">
        <v>50058617.698202401</v>
      </c>
      <c r="O18" s="6">
        <v>337209.05013620853</v>
      </c>
      <c r="P18" s="6">
        <v>0</v>
      </c>
      <c r="Q18" s="6">
        <v>6432350.1362123191</v>
      </c>
      <c r="R18" s="6">
        <v>0</v>
      </c>
      <c r="S18" s="6">
        <v>0</v>
      </c>
      <c r="T18" s="6">
        <v>0</v>
      </c>
      <c r="U18" s="6">
        <v>0</v>
      </c>
      <c r="V18" s="6">
        <f t="shared" si="0"/>
        <v>238823219.24902433</v>
      </c>
      <c r="W18" s="1"/>
    </row>
    <row r="19" spans="1:23" ht="25.5" x14ac:dyDescent="0.2">
      <c r="A19" s="5" t="s">
        <v>4</v>
      </c>
      <c r="B19" s="5" t="s">
        <v>43</v>
      </c>
      <c r="C19" s="5" t="s">
        <v>44</v>
      </c>
      <c r="D19" s="5" t="s">
        <v>45</v>
      </c>
      <c r="E19" s="6">
        <v>5515276.6556467395</v>
      </c>
      <c r="F19" s="6">
        <v>1036805.5578457564</v>
      </c>
      <c r="G19" s="6">
        <v>1595899.5917913727</v>
      </c>
      <c r="H19" s="6">
        <v>0</v>
      </c>
      <c r="I19" s="6">
        <v>0</v>
      </c>
      <c r="J19" s="6">
        <v>219259.09502261999</v>
      </c>
      <c r="K19" s="6">
        <v>42377.185520361003</v>
      </c>
      <c r="L19" s="6">
        <v>0</v>
      </c>
      <c r="M19" s="6">
        <v>1661714.3435957823</v>
      </c>
      <c r="N19" s="6">
        <v>3240009.0408931766</v>
      </c>
      <c r="O19" s="6">
        <v>144431.708697984</v>
      </c>
      <c r="P19" s="6">
        <v>0</v>
      </c>
      <c r="Q19" s="6">
        <v>-741749.15272700042</v>
      </c>
      <c r="R19" s="6">
        <v>0</v>
      </c>
      <c r="S19" s="6">
        <v>0</v>
      </c>
      <c r="T19" s="6">
        <v>0</v>
      </c>
      <c r="U19" s="6">
        <v>0</v>
      </c>
      <c r="V19" s="6">
        <f t="shared" si="0"/>
        <v>12714024.026286792</v>
      </c>
      <c r="W19" s="1"/>
    </row>
    <row r="20" spans="1:23" x14ac:dyDescent="0.2">
      <c r="A20" s="5" t="s">
        <v>4</v>
      </c>
      <c r="B20" s="5" t="s">
        <v>46</v>
      </c>
      <c r="C20" s="5" t="s">
        <v>47</v>
      </c>
      <c r="D20" s="5" t="s">
        <v>48</v>
      </c>
      <c r="E20" s="6">
        <v>57768502.927719466</v>
      </c>
      <c r="F20" s="6">
        <v>22599037.689050011</v>
      </c>
      <c r="G20" s="6">
        <v>19737546.847996101</v>
      </c>
      <c r="H20" s="6">
        <v>0</v>
      </c>
      <c r="I20" s="6">
        <v>0</v>
      </c>
      <c r="J20" s="6">
        <v>5871957.2850679001</v>
      </c>
      <c r="K20" s="6">
        <v>1864907.1764706001</v>
      </c>
      <c r="L20" s="6">
        <v>-8054331.6755876001</v>
      </c>
      <c r="M20" s="6">
        <v>12984419.997204527</v>
      </c>
      <c r="N20" s="6">
        <v>32781955.665255651</v>
      </c>
      <c r="O20" s="6">
        <v>-342249.74828284979</v>
      </c>
      <c r="P20" s="6">
        <v>0</v>
      </c>
      <c r="Q20" s="6">
        <v>3950241.4608692527</v>
      </c>
      <c r="R20" s="6">
        <v>0</v>
      </c>
      <c r="S20" s="6">
        <v>0</v>
      </c>
      <c r="T20" s="6">
        <v>0</v>
      </c>
      <c r="U20" s="6">
        <v>0</v>
      </c>
      <c r="V20" s="6">
        <f t="shared" si="0"/>
        <v>149161987.62576306</v>
      </c>
      <c r="W20" s="1"/>
    </row>
    <row r="21" spans="1:23" ht="25.5" x14ac:dyDescent="0.2">
      <c r="A21" s="5" t="s">
        <v>4</v>
      </c>
      <c r="B21" s="5" t="s">
        <v>49</v>
      </c>
      <c r="C21" s="5" t="s">
        <v>50</v>
      </c>
      <c r="D21" s="5" t="s">
        <v>51</v>
      </c>
      <c r="E21" s="6">
        <v>13703015.490544781</v>
      </c>
      <c r="F21" s="6">
        <v>5198024.5392659474</v>
      </c>
      <c r="G21" s="6">
        <v>4512714.9936575107</v>
      </c>
      <c r="H21" s="6">
        <v>0</v>
      </c>
      <c r="I21" s="6">
        <v>0</v>
      </c>
      <c r="J21" s="6">
        <v>1903070.18099551</v>
      </c>
      <c r="K21" s="6">
        <v>564138.47058822983</v>
      </c>
      <c r="L21" s="6">
        <v>-544580.86932543153</v>
      </c>
      <c r="M21" s="6">
        <v>627060.77034305409</v>
      </c>
      <c r="N21" s="6">
        <v>7253703.150820069</v>
      </c>
      <c r="O21" s="6">
        <v>-86522.960086826235</v>
      </c>
      <c r="P21" s="6">
        <v>0</v>
      </c>
      <c r="Q21" s="6">
        <v>901168.38896521926</v>
      </c>
      <c r="R21" s="6">
        <v>0</v>
      </c>
      <c r="S21" s="6">
        <v>0</v>
      </c>
      <c r="T21" s="6">
        <v>0</v>
      </c>
      <c r="U21" s="6">
        <v>0</v>
      </c>
      <c r="V21" s="6">
        <f t="shared" si="0"/>
        <v>34031792.155768059</v>
      </c>
      <c r="W21" s="1"/>
    </row>
    <row r="22" spans="1:23" ht="25.5" x14ac:dyDescent="0.2">
      <c r="A22" s="5" t="s">
        <v>4</v>
      </c>
      <c r="B22" s="5" t="s">
        <v>49</v>
      </c>
      <c r="C22" s="5" t="s">
        <v>52</v>
      </c>
      <c r="D22" s="5" t="s">
        <v>53</v>
      </c>
      <c r="E22" s="6">
        <v>14739445.189713469</v>
      </c>
      <c r="F22" s="6">
        <v>5485495.6037751194</v>
      </c>
      <c r="G22" s="6">
        <v>4835675.2181375213</v>
      </c>
      <c r="H22" s="6">
        <v>0</v>
      </c>
      <c r="I22" s="6">
        <v>0</v>
      </c>
      <c r="J22" s="6">
        <v>2599998.3257917999</v>
      </c>
      <c r="K22" s="6">
        <v>867795.52941176994</v>
      </c>
      <c r="L22" s="6">
        <v>0</v>
      </c>
      <c r="M22" s="6">
        <v>2210326.1094281627</v>
      </c>
      <c r="N22" s="6">
        <v>8359311.4267566837</v>
      </c>
      <c r="O22" s="6">
        <v>51871.40452302061</v>
      </c>
      <c r="P22" s="6">
        <v>1.862645149230957E-9</v>
      </c>
      <c r="Q22" s="6">
        <v>1173949.36373703</v>
      </c>
      <c r="R22" s="6">
        <v>0</v>
      </c>
      <c r="S22" s="6">
        <v>0</v>
      </c>
      <c r="T22" s="6">
        <v>0</v>
      </c>
      <c r="U22" s="6">
        <v>0</v>
      </c>
      <c r="V22" s="6">
        <f t="shared" si="0"/>
        <v>40323868.17127458</v>
      </c>
      <c r="W22" s="1"/>
    </row>
    <row r="23" spans="1:23" ht="25.5" x14ac:dyDescent="0.2">
      <c r="A23" s="5" t="s">
        <v>4</v>
      </c>
      <c r="B23" s="5" t="s">
        <v>49</v>
      </c>
      <c r="C23" s="5" t="s">
        <v>54</v>
      </c>
      <c r="D23" s="5" t="s">
        <v>55</v>
      </c>
      <c r="E23" s="6">
        <v>64969600.708090961</v>
      </c>
      <c r="F23" s="6">
        <v>29872270.075049303</v>
      </c>
      <c r="G23" s="6">
        <v>22872667.893238753</v>
      </c>
      <c r="H23" s="6">
        <v>0</v>
      </c>
      <c r="I23" s="6">
        <v>0</v>
      </c>
      <c r="J23" s="6">
        <v>7789871.7918551303</v>
      </c>
      <c r="K23" s="6">
        <v>2783983.7466063276</v>
      </c>
      <c r="L23" s="6">
        <v>-7549958.9004221652</v>
      </c>
      <c r="M23" s="6">
        <v>4762593.8410456236</v>
      </c>
      <c r="N23" s="6">
        <v>33310393.584917754</v>
      </c>
      <c r="O23" s="6">
        <v>-446655.55190609396</v>
      </c>
      <c r="P23" s="6">
        <v>-1.862645149230957E-9</v>
      </c>
      <c r="Q23" s="6">
        <v>4180741.887325868</v>
      </c>
      <c r="R23" s="6">
        <v>0</v>
      </c>
      <c r="S23" s="6">
        <v>0</v>
      </c>
      <c r="T23" s="6">
        <v>0</v>
      </c>
      <c r="U23" s="6">
        <v>0</v>
      </c>
      <c r="V23" s="6">
        <f t="shared" si="0"/>
        <v>162545509.07580143</v>
      </c>
      <c r="W23" s="1"/>
    </row>
    <row r="24" spans="1:23" ht="25.5" x14ac:dyDescent="0.2">
      <c r="A24" s="5" t="s">
        <v>4</v>
      </c>
      <c r="B24" s="5" t="s">
        <v>56</v>
      </c>
      <c r="C24" s="5" t="s">
        <v>57</v>
      </c>
      <c r="D24" s="5" t="s">
        <v>58</v>
      </c>
      <c r="E24" s="6">
        <v>35402837.179170832</v>
      </c>
      <c r="F24" s="6">
        <v>2506060.7497378737</v>
      </c>
      <c r="G24" s="6">
        <v>9713093.3383136839</v>
      </c>
      <c r="H24" s="6">
        <v>0</v>
      </c>
      <c r="I24" s="6">
        <v>0</v>
      </c>
      <c r="J24" s="6">
        <v>4615095.7918552002</v>
      </c>
      <c r="K24" s="6">
        <v>858899.51131222025</v>
      </c>
      <c r="L24" s="6">
        <v>157455.5882666558</v>
      </c>
      <c r="M24" s="6">
        <v>10367698.529973101</v>
      </c>
      <c r="N24" s="6">
        <v>21615330.078644246</v>
      </c>
      <c r="O24" s="6">
        <v>-72.525447264313698</v>
      </c>
      <c r="P24" s="6">
        <v>0</v>
      </c>
      <c r="Q24" s="6">
        <v>2372559.5386900157</v>
      </c>
      <c r="R24" s="6">
        <v>0</v>
      </c>
      <c r="S24" s="6">
        <v>0</v>
      </c>
      <c r="T24" s="6">
        <v>0</v>
      </c>
      <c r="U24" s="6">
        <v>0</v>
      </c>
      <c r="V24" s="6">
        <f t="shared" si="0"/>
        <v>87608957.780516565</v>
      </c>
      <c r="W24" s="1"/>
    </row>
    <row r="25" spans="1:23" ht="25.5" x14ac:dyDescent="0.2">
      <c r="A25" s="5" t="s">
        <v>4</v>
      </c>
      <c r="B25" s="5" t="s">
        <v>59</v>
      </c>
      <c r="C25" s="5" t="s">
        <v>36</v>
      </c>
      <c r="D25" s="5" t="s">
        <v>37</v>
      </c>
      <c r="E25" s="6">
        <v>53681775.954751253</v>
      </c>
      <c r="F25" s="6">
        <v>20135266.697826341</v>
      </c>
      <c r="G25" s="6">
        <v>17508539.714050665</v>
      </c>
      <c r="H25" s="6">
        <v>0</v>
      </c>
      <c r="I25" s="6">
        <v>0</v>
      </c>
      <c r="J25" s="6">
        <v>5990453.1674207998</v>
      </c>
      <c r="K25" s="6">
        <v>1760211.8099547001</v>
      </c>
      <c r="L25" s="6">
        <v>0</v>
      </c>
      <c r="M25" s="6">
        <v>3142913.7923854515</v>
      </c>
      <c r="N25" s="6">
        <v>27063316.857214987</v>
      </c>
      <c r="O25" s="6">
        <v>-399141.00315979123</v>
      </c>
      <c r="P25" s="6">
        <v>0</v>
      </c>
      <c r="Q25" s="6">
        <v>2978765.3448669612</v>
      </c>
      <c r="R25" s="6">
        <v>0</v>
      </c>
      <c r="S25" s="6">
        <v>0</v>
      </c>
      <c r="T25" s="6">
        <v>0</v>
      </c>
      <c r="U25" s="6">
        <v>0</v>
      </c>
      <c r="V25" s="6">
        <f t="shared" si="0"/>
        <v>131862102.33531138</v>
      </c>
      <c r="W25" s="1"/>
    </row>
    <row r="26" spans="1:23" ht="25.5" x14ac:dyDescent="0.2">
      <c r="A26" s="5" t="s">
        <v>4</v>
      </c>
      <c r="B26" s="5" t="s">
        <v>60</v>
      </c>
      <c r="C26" s="5" t="s">
        <v>61</v>
      </c>
      <c r="D26" s="5" t="s">
        <v>62</v>
      </c>
      <c r="E26" s="6">
        <v>5050545.6018874915</v>
      </c>
      <c r="F26" s="6">
        <v>1908953.546053783</v>
      </c>
      <c r="G26" s="6">
        <v>1685733.0690890495</v>
      </c>
      <c r="H26" s="6">
        <v>0</v>
      </c>
      <c r="I26" s="6">
        <v>0</v>
      </c>
      <c r="J26" s="6">
        <v>151057.87330317</v>
      </c>
      <c r="K26" s="6">
        <v>32786.760180996003</v>
      </c>
      <c r="L26" s="6">
        <v>2348475.6223125942</v>
      </c>
      <c r="M26" s="6">
        <v>-1441579.2961866446</v>
      </c>
      <c r="N26" s="6">
        <v>2387358.097069975</v>
      </c>
      <c r="O26" s="6">
        <v>-9398.9136852305382</v>
      </c>
      <c r="P26" s="6">
        <v>0</v>
      </c>
      <c r="Q26" s="6">
        <v>337191.93167080358</v>
      </c>
      <c r="R26" s="6">
        <v>0</v>
      </c>
      <c r="S26" s="6">
        <v>0</v>
      </c>
      <c r="T26" s="6">
        <v>0</v>
      </c>
      <c r="U26" s="6">
        <v>0</v>
      </c>
      <c r="V26" s="6">
        <f t="shared" si="0"/>
        <v>12451124.291695988</v>
      </c>
      <c r="W26" s="1"/>
    </row>
    <row r="27" spans="1:23" ht="25.5" x14ac:dyDescent="0.2">
      <c r="A27" s="5" t="s">
        <v>4</v>
      </c>
      <c r="B27" s="5" t="s">
        <v>63</v>
      </c>
      <c r="C27" s="5" t="s">
        <v>64</v>
      </c>
      <c r="D27" s="5" t="s">
        <v>65</v>
      </c>
      <c r="E27" s="6">
        <v>19081897.921909545</v>
      </c>
      <c r="F27" s="6">
        <v>4700366.4629484825</v>
      </c>
      <c r="G27" s="6">
        <v>5736488.2492930219</v>
      </c>
      <c r="H27" s="6">
        <v>0</v>
      </c>
      <c r="I27" s="6">
        <v>0</v>
      </c>
      <c r="J27" s="6">
        <v>3287499.3212669999</v>
      </c>
      <c r="K27" s="6">
        <v>1239740.5610860004</v>
      </c>
      <c r="L27" s="6">
        <v>0</v>
      </c>
      <c r="M27" s="6">
        <v>2886842.1569281295</v>
      </c>
      <c r="N27" s="6">
        <v>10146815.744045936</v>
      </c>
      <c r="O27" s="6">
        <v>268590.40636817366</v>
      </c>
      <c r="P27" s="6">
        <v>0</v>
      </c>
      <c r="Q27" s="6">
        <v>1584776.9920663387</v>
      </c>
      <c r="R27" s="6">
        <v>0</v>
      </c>
      <c r="S27" s="6">
        <v>0</v>
      </c>
      <c r="T27" s="6">
        <v>0</v>
      </c>
      <c r="U27" s="6">
        <v>0</v>
      </c>
      <c r="V27" s="6">
        <f t="shared" si="0"/>
        <v>48933017.815912627</v>
      </c>
      <c r="W27" s="1"/>
    </row>
    <row r="28" spans="1:23" ht="25.5" x14ac:dyDescent="0.2">
      <c r="A28" s="5" t="s">
        <v>4</v>
      </c>
      <c r="B28" s="5" t="s">
        <v>63</v>
      </c>
      <c r="C28" s="5" t="s">
        <v>66</v>
      </c>
      <c r="D28" s="5" t="s">
        <v>67</v>
      </c>
      <c r="E28" s="6">
        <v>36649403.087376416</v>
      </c>
      <c r="F28" s="6">
        <v>25503716.127195433</v>
      </c>
      <c r="G28" s="6">
        <v>14653884.356809333</v>
      </c>
      <c r="H28" s="6">
        <v>2707118.6884101331</v>
      </c>
      <c r="I28" s="6">
        <v>0</v>
      </c>
      <c r="J28" s="6">
        <v>8653347.6018100008</v>
      </c>
      <c r="K28" s="6">
        <v>2957451.6742081009</v>
      </c>
      <c r="L28" s="6">
        <v>-28464159.711559296</v>
      </c>
      <c r="M28" s="6">
        <v>13713538.112988826</v>
      </c>
      <c r="N28" s="6">
        <v>15890476.494114786</v>
      </c>
      <c r="O28" s="6">
        <v>1833644.3033016026</v>
      </c>
      <c r="P28" s="6">
        <v>0</v>
      </c>
      <c r="Q28" s="6">
        <v>2506088.0965223461</v>
      </c>
      <c r="R28" s="6">
        <v>0</v>
      </c>
      <c r="S28" s="6">
        <v>0</v>
      </c>
      <c r="T28" s="6">
        <v>0</v>
      </c>
      <c r="U28" s="6">
        <v>0</v>
      </c>
      <c r="V28" s="6">
        <f t="shared" si="0"/>
        <v>96604508.831177697</v>
      </c>
      <c r="W28" s="1"/>
    </row>
    <row r="29" spans="1:23" x14ac:dyDescent="0.2">
      <c r="A29" s="5" t="s">
        <v>4</v>
      </c>
      <c r="B29" s="5" t="s">
        <v>68</v>
      </c>
      <c r="C29" s="5" t="s">
        <v>69</v>
      </c>
      <c r="D29" s="5" t="s">
        <v>70</v>
      </c>
      <c r="E29" s="6">
        <v>43589469.995146245</v>
      </c>
      <c r="F29" s="6">
        <v>14323665.130035676</v>
      </c>
      <c r="G29" s="6">
        <v>13850312.28474357</v>
      </c>
      <c r="H29" s="6">
        <v>0</v>
      </c>
      <c r="I29" s="6">
        <v>0</v>
      </c>
      <c r="J29" s="6">
        <v>5315882.3981900001</v>
      </c>
      <c r="K29" s="6">
        <v>1619452.7239819001</v>
      </c>
      <c r="L29" s="6">
        <v>0</v>
      </c>
      <c r="M29" s="6">
        <v>4430055.8052716414</v>
      </c>
      <c r="N29" s="6">
        <v>23341893.120395102</v>
      </c>
      <c r="O29" s="6">
        <v>-29010.734125316143</v>
      </c>
      <c r="P29" s="6">
        <v>0</v>
      </c>
      <c r="Q29" s="6">
        <v>2904941.5872440487</v>
      </c>
      <c r="R29" s="6">
        <v>0</v>
      </c>
      <c r="S29" s="6">
        <v>0</v>
      </c>
      <c r="T29" s="6">
        <v>0</v>
      </c>
      <c r="U29" s="6">
        <v>0</v>
      </c>
      <c r="V29" s="6">
        <f t="shared" si="0"/>
        <v>109346662.31088288</v>
      </c>
      <c r="W29" s="1"/>
    </row>
    <row r="30" spans="1:23" x14ac:dyDescent="0.2">
      <c r="A30" s="5" t="s">
        <v>4</v>
      </c>
      <c r="B30" s="5" t="s">
        <v>68</v>
      </c>
      <c r="C30" s="5" t="s">
        <v>71</v>
      </c>
      <c r="D30" s="5" t="s">
        <v>72</v>
      </c>
      <c r="E30" s="6">
        <v>62824395.437379032</v>
      </c>
      <c r="F30" s="6">
        <v>24232110.710006475</v>
      </c>
      <c r="G30" s="6">
        <v>20901516.468999624</v>
      </c>
      <c r="H30" s="6">
        <v>0</v>
      </c>
      <c r="I30" s="6">
        <v>0</v>
      </c>
      <c r="J30" s="6">
        <v>6127919.8190045003</v>
      </c>
      <c r="K30" s="6">
        <v>2556213.9366516005</v>
      </c>
      <c r="L30" s="6">
        <v>0</v>
      </c>
      <c r="M30" s="6">
        <v>3570464.8779905513</v>
      </c>
      <c r="N30" s="6">
        <v>29469900.556121483</v>
      </c>
      <c r="O30" s="6">
        <v>-714242.56399509311</v>
      </c>
      <c r="P30" s="6">
        <v>0</v>
      </c>
      <c r="Q30" s="6">
        <v>4610537.3026741445</v>
      </c>
      <c r="R30" s="6">
        <v>0</v>
      </c>
      <c r="S30" s="6">
        <v>0</v>
      </c>
      <c r="T30" s="6">
        <v>0</v>
      </c>
      <c r="U30" s="6">
        <v>0</v>
      </c>
      <c r="V30" s="6">
        <f t="shared" si="0"/>
        <v>153578816.54483235</v>
      </c>
      <c r="W30" s="1"/>
    </row>
    <row r="31" spans="1:23" ht="25.5" x14ac:dyDescent="0.2">
      <c r="A31" s="5" t="s">
        <v>4</v>
      </c>
      <c r="B31" s="5" t="s">
        <v>68</v>
      </c>
      <c r="C31" s="5" t="s">
        <v>73</v>
      </c>
      <c r="D31" s="5" t="s">
        <v>74</v>
      </c>
      <c r="E31" s="6">
        <v>23732344.880074602</v>
      </c>
      <c r="F31" s="6">
        <v>10130638.378830317</v>
      </c>
      <c r="G31" s="6">
        <v>8144900.8795311153</v>
      </c>
      <c r="H31" s="6">
        <v>0</v>
      </c>
      <c r="I31" s="6">
        <v>0</v>
      </c>
      <c r="J31" s="6">
        <v>2591762.760181</v>
      </c>
      <c r="K31" s="6">
        <v>1551801.5022624</v>
      </c>
      <c r="L31" s="6">
        <v>-392863.31023057643</v>
      </c>
      <c r="M31" s="6">
        <v>2202313.6754969228</v>
      </c>
      <c r="N31" s="6">
        <v>13218701.302195713</v>
      </c>
      <c r="O31" s="6">
        <v>-233421.16306132823</v>
      </c>
      <c r="P31" s="6">
        <v>0</v>
      </c>
      <c r="Q31" s="6">
        <v>1630315.3486156836</v>
      </c>
      <c r="R31" s="6">
        <v>0</v>
      </c>
      <c r="S31" s="6">
        <v>0</v>
      </c>
      <c r="T31" s="6">
        <v>0</v>
      </c>
      <c r="U31" s="6">
        <v>0</v>
      </c>
      <c r="V31" s="6">
        <f t="shared" si="0"/>
        <v>62576494.253895849</v>
      </c>
      <c r="W31" s="1"/>
    </row>
    <row r="32" spans="1:23" ht="25.5" x14ac:dyDescent="0.2">
      <c r="A32" s="5" t="s">
        <v>4</v>
      </c>
      <c r="B32" s="5" t="s">
        <v>68</v>
      </c>
      <c r="C32" s="5" t="s">
        <v>75</v>
      </c>
      <c r="D32" s="5" t="s">
        <v>76</v>
      </c>
      <c r="E32" s="6">
        <v>63230087.598216563</v>
      </c>
      <c r="F32" s="6">
        <v>15099230.745835671</v>
      </c>
      <c r="G32" s="6">
        <v>18764797.680456981</v>
      </c>
      <c r="H32" s="6">
        <v>0</v>
      </c>
      <c r="I32" s="6">
        <v>0</v>
      </c>
      <c r="J32" s="6">
        <v>7937258.0542986505</v>
      </c>
      <c r="K32" s="6">
        <v>2981122.85972851</v>
      </c>
      <c r="L32" s="6">
        <v>0</v>
      </c>
      <c r="M32" s="6">
        <v>11492445.656084808</v>
      </c>
      <c r="N32" s="6">
        <v>28984133.229405582</v>
      </c>
      <c r="O32" s="6">
        <v>-354819.07613169588</v>
      </c>
      <c r="P32" s="6">
        <v>0</v>
      </c>
      <c r="Q32" s="6">
        <v>4624008.9215580896</v>
      </c>
      <c r="R32" s="6">
        <v>0</v>
      </c>
      <c r="S32" s="6">
        <v>0</v>
      </c>
      <c r="T32" s="6">
        <v>0</v>
      </c>
      <c r="U32" s="6">
        <v>0</v>
      </c>
      <c r="V32" s="6">
        <f t="shared" si="0"/>
        <v>152758265.66945314</v>
      </c>
      <c r="W32" s="1"/>
    </row>
    <row r="33" spans="1:23" x14ac:dyDescent="0.2">
      <c r="A33" s="5" t="s">
        <v>4</v>
      </c>
      <c r="B33" s="5" t="s">
        <v>68</v>
      </c>
      <c r="C33" s="5" t="s">
        <v>77</v>
      </c>
      <c r="D33" s="5" t="s">
        <v>78</v>
      </c>
      <c r="E33" s="6">
        <v>139655616.15519655</v>
      </c>
      <c r="F33" s="6">
        <v>42618490.412944853</v>
      </c>
      <c r="G33" s="6">
        <v>43235563.689703315</v>
      </c>
      <c r="H33" s="6">
        <v>0</v>
      </c>
      <c r="I33" s="6">
        <v>0</v>
      </c>
      <c r="J33" s="6">
        <v>13270469.185520001</v>
      </c>
      <c r="K33" s="6">
        <v>5833553.438914001</v>
      </c>
      <c r="L33" s="6">
        <v>0</v>
      </c>
      <c r="M33" s="6">
        <v>22534059.204152368</v>
      </c>
      <c r="N33" s="6">
        <v>82495469.94380635</v>
      </c>
      <c r="O33" s="6">
        <v>-737082.67906099558</v>
      </c>
      <c r="P33" s="6">
        <v>0</v>
      </c>
      <c r="Q33" s="6">
        <v>10766620.976995468</v>
      </c>
      <c r="R33" s="6">
        <v>0</v>
      </c>
      <c r="S33" s="6">
        <v>0</v>
      </c>
      <c r="T33" s="6">
        <v>0</v>
      </c>
      <c r="U33" s="6">
        <v>0</v>
      </c>
      <c r="V33" s="6">
        <f t="shared" si="0"/>
        <v>359672760.32817191</v>
      </c>
      <c r="W33" s="1"/>
    </row>
    <row r="34" spans="1:23" ht="38.25" x14ac:dyDescent="0.2">
      <c r="A34" s="5" t="s">
        <v>4</v>
      </c>
      <c r="B34" s="5" t="s">
        <v>79</v>
      </c>
      <c r="C34" s="5" t="s">
        <v>80</v>
      </c>
      <c r="D34" s="5" t="s">
        <v>81</v>
      </c>
      <c r="E34" s="6">
        <v>21929740.954087198</v>
      </c>
      <c r="F34" s="6">
        <v>5485755.1087658331</v>
      </c>
      <c r="G34" s="6">
        <v>6835970.198876515</v>
      </c>
      <c r="H34" s="6">
        <v>0</v>
      </c>
      <c r="I34" s="6">
        <v>0</v>
      </c>
      <c r="J34" s="6">
        <v>2053748.9049774001</v>
      </c>
      <c r="K34" s="6">
        <v>452222.0995475098</v>
      </c>
      <c r="L34" s="6">
        <v>540960.11771291494</v>
      </c>
      <c r="M34" s="6">
        <v>2510576.9953063708</v>
      </c>
      <c r="N34" s="6">
        <v>12163483.490229852</v>
      </c>
      <c r="O34" s="6">
        <v>567679.57329659164</v>
      </c>
      <c r="P34" s="6">
        <v>0</v>
      </c>
      <c r="Q34" s="6">
        <v>1218941.6213653013</v>
      </c>
      <c r="R34" s="6">
        <v>1102444.0402070589</v>
      </c>
      <c r="S34" s="6">
        <v>661466.42412423552</v>
      </c>
      <c r="T34" s="6">
        <v>823966.65824618097</v>
      </c>
      <c r="U34" s="6">
        <v>72033.693102671765</v>
      </c>
      <c r="V34" s="6">
        <f t="shared" si="0"/>
        <v>56418989.879845642</v>
      </c>
      <c r="W34" s="1"/>
    </row>
    <row r="35" spans="1:23" ht="25.5" x14ac:dyDescent="0.2">
      <c r="A35" s="5" t="s">
        <v>4</v>
      </c>
      <c r="B35" s="5" t="s">
        <v>79</v>
      </c>
      <c r="C35" s="5" t="s">
        <v>82</v>
      </c>
      <c r="D35" s="5" t="s">
        <v>83</v>
      </c>
      <c r="E35" s="6">
        <v>110766252.60264568</v>
      </c>
      <c r="F35" s="6">
        <v>24615502.901568647</v>
      </c>
      <c r="G35" s="6">
        <v>33586146.968711302</v>
      </c>
      <c r="H35" s="6">
        <v>0</v>
      </c>
      <c r="I35" s="6">
        <v>0</v>
      </c>
      <c r="J35" s="6">
        <v>12356907.266967969</v>
      </c>
      <c r="K35" s="6">
        <v>2347252.0452489043</v>
      </c>
      <c r="L35" s="6">
        <v>0</v>
      </c>
      <c r="M35" s="6">
        <v>24762496.534721456</v>
      </c>
      <c r="N35" s="6">
        <v>67821442.175789043</v>
      </c>
      <c r="O35" s="6">
        <v>2605571.7976643555</v>
      </c>
      <c r="P35" s="6">
        <v>0</v>
      </c>
      <c r="Q35" s="6">
        <v>5288566.8685123101</v>
      </c>
      <c r="R35" s="6">
        <v>5837273.8929392546</v>
      </c>
      <c r="S35" s="6">
        <v>3502364.3357635536</v>
      </c>
      <c r="T35" s="6">
        <v>4362778.4154282184</v>
      </c>
      <c r="U35" s="6">
        <v>381407.47359952406</v>
      </c>
      <c r="V35" s="6">
        <f t="shared" si="0"/>
        <v>298233963.27956027</v>
      </c>
      <c r="W35" s="1"/>
    </row>
    <row r="36" spans="1:23" x14ac:dyDescent="0.2">
      <c r="A36" s="5" t="s">
        <v>4</v>
      </c>
      <c r="B36" s="5" t="s">
        <v>79</v>
      </c>
      <c r="C36" s="5" t="s">
        <v>84</v>
      </c>
      <c r="D36" s="5" t="s">
        <v>85</v>
      </c>
      <c r="E36" s="6">
        <v>70522063.468695551</v>
      </c>
      <c r="F36" s="6">
        <v>29026478.706574403</v>
      </c>
      <c r="G36" s="6">
        <v>24160976.093391445</v>
      </c>
      <c r="H36" s="6">
        <v>0</v>
      </c>
      <c r="I36" s="6">
        <v>0</v>
      </c>
      <c r="J36" s="6">
        <v>6962116.9502261989</v>
      </c>
      <c r="K36" s="6">
        <v>1890288.3167420803</v>
      </c>
      <c r="L36" s="6">
        <v>-6728435.2605701247</v>
      </c>
      <c r="M36" s="6">
        <v>8782937.6033765711</v>
      </c>
      <c r="N36" s="6">
        <v>36535653.37391001</v>
      </c>
      <c r="O36" s="6">
        <v>885056.8810041137</v>
      </c>
      <c r="P36" s="6">
        <v>3.7252902984619141E-9</v>
      </c>
      <c r="Q36" s="6">
        <v>4497315.413352388</v>
      </c>
      <c r="R36" s="6">
        <v>4476354.9832933936</v>
      </c>
      <c r="S36" s="6">
        <v>2685812.9899760359</v>
      </c>
      <c r="T36" s="6">
        <v>3345627.6438440885</v>
      </c>
      <c r="U36" s="6">
        <v>292485.03264130512</v>
      </c>
      <c r="V36" s="6">
        <f t="shared" si="0"/>
        <v>187334732.19645751</v>
      </c>
      <c r="W36" s="1"/>
    </row>
    <row r="37" spans="1:23" x14ac:dyDescent="0.2">
      <c r="A37" s="5" t="s">
        <v>4</v>
      </c>
      <c r="B37" s="5" t="s">
        <v>79</v>
      </c>
      <c r="C37" s="5" t="s">
        <v>86</v>
      </c>
      <c r="D37" s="5" t="s">
        <v>87</v>
      </c>
      <c r="E37" s="6">
        <v>64750094.630461939</v>
      </c>
      <c r="F37" s="6">
        <v>19657520.697529994</v>
      </c>
      <c r="G37" s="6">
        <v>20588492.658763006</v>
      </c>
      <c r="H37" s="6">
        <v>0</v>
      </c>
      <c r="I37" s="6">
        <v>0</v>
      </c>
      <c r="J37" s="6">
        <v>6792488.0633483501</v>
      </c>
      <c r="K37" s="6">
        <v>1608260.9592760017</v>
      </c>
      <c r="L37" s="6">
        <v>-5930185.4435012396</v>
      </c>
      <c r="M37" s="6">
        <v>12831501.693960143</v>
      </c>
      <c r="N37" s="6">
        <v>33787853.447775856</v>
      </c>
      <c r="O37" s="6">
        <v>-374464.87172701117</v>
      </c>
      <c r="P37" s="6">
        <v>-7.4505805969238281E-9</v>
      </c>
      <c r="Q37" s="6">
        <v>4229786.2376294034</v>
      </c>
      <c r="R37" s="6">
        <v>3811181.9498564051</v>
      </c>
      <c r="S37" s="6">
        <v>2286709.1699138433</v>
      </c>
      <c r="T37" s="6">
        <v>2848477.329154544</v>
      </c>
      <c r="U37" s="6">
        <v>249022.62692883564</v>
      </c>
      <c r="V37" s="6">
        <f t="shared" si="0"/>
        <v>167136739.1493701</v>
      </c>
      <c r="W37" s="1"/>
    </row>
    <row r="38" spans="1:23" x14ac:dyDescent="0.2">
      <c r="A38" s="5" t="s">
        <v>4</v>
      </c>
      <c r="B38" s="5" t="s">
        <v>79</v>
      </c>
      <c r="C38" s="5" t="s">
        <v>88</v>
      </c>
      <c r="D38" s="5" t="s">
        <v>89</v>
      </c>
      <c r="E38" s="6">
        <v>12802287.114743203</v>
      </c>
      <c r="F38" s="6">
        <v>3684174.1756841745</v>
      </c>
      <c r="G38" s="6">
        <v>4077123.9109655563</v>
      </c>
      <c r="H38" s="6">
        <v>0</v>
      </c>
      <c r="I38" s="6">
        <v>0</v>
      </c>
      <c r="J38" s="6">
        <v>1386745.7737557001</v>
      </c>
      <c r="K38" s="6">
        <v>316614.64253393002</v>
      </c>
      <c r="L38" s="6">
        <v>0</v>
      </c>
      <c r="M38" s="6">
        <v>1873440.4492397856</v>
      </c>
      <c r="N38" s="6">
        <v>7178006.7394687403</v>
      </c>
      <c r="O38" s="6">
        <v>513077.12798719108</v>
      </c>
      <c r="P38" s="6">
        <v>0</v>
      </c>
      <c r="Q38" s="6">
        <v>595770.41282786056</v>
      </c>
      <c r="R38" s="6">
        <v>747648.13370388804</v>
      </c>
      <c r="S38" s="6">
        <v>448588.88022233278</v>
      </c>
      <c r="T38" s="6">
        <v>558792.20332696801</v>
      </c>
      <c r="U38" s="6">
        <v>48851.328727666056</v>
      </c>
      <c r="V38" s="6">
        <f t="shared" si="0"/>
        <v>34231120.893186994</v>
      </c>
      <c r="W38" s="1"/>
    </row>
    <row r="39" spans="1:23" ht="25.5" x14ac:dyDescent="0.2">
      <c r="A39" s="5" t="s">
        <v>4</v>
      </c>
      <c r="B39" s="5" t="s">
        <v>90</v>
      </c>
      <c r="C39" s="5" t="s">
        <v>91</v>
      </c>
      <c r="D39" s="5" t="s">
        <v>92</v>
      </c>
      <c r="E39" s="6">
        <v>7245305.5162569806</v>
      </c>
      <c r="F39" s="6">
        <v>2452181.4835972507</v>
      </c>
      <c r="G39" s="6">
        <v>2295031.6489104815</v>
      </c>
      <c r="H39" s="6">
        <v>0</v>
      </c>
      <c r="I39" s="6">
        <v>0</v>
      </c>
      <c r="J39" s="6">
        <v>935131.90045247995</v>
      </c>
      <c r="K39" s="6">
        <v>496805.12217196007</v>
      </c>
      <c r="L39" s="6">
        <v>0</v>
      </c>
      <c r="M39" s="6">
        <v>542295.46646776656</v>
      </c>
      <c r="N39" s="6">
        <v>3793783.1578654163</v>
      </c>
      <c r="O39" s="6">
        <v>82945.033516523428</v>
      </c>
      <c r="P39" s="6">
        <v>-9.3132257461547852E-10</v>
      </c>
      <c r="Q39" s="6">
        <v>516133.54798567761</v>
      </c>
      <c r="R39" s="6">
        <v>0</v>
      </c>
      <c r="S39" s="6">
        <v>0</v>
      </c>
      <c r="T39" s="6">
        <v>0</v>
      </c>
      <c r="U39" s="6">
        <v>0</v>
      </c>
      <c r="V39" s="6">
        <f t="shared" si="0"/>
        <v>18359612.877224535</v>
      </c>
      <c r="W39" s="1"/>
    </row>
    <row r="40" spans="1:23" x14ac:dyDescent="0.2">
      <c r="A40" s="5" t="s">
        <v>4</v>
      </c>
      <c r="B40" s="5" t="s">
        <v>90</v>
      </c>
      <c r="C40" s="5" t="s">
        <v>93</v>
      </c>
      <c r="D40" s="5" t="s">
        <v>94</v>
      </c>
      <c r="E40" s="6">
        <v>25691464.531413879</v>
      </c>
      <c r="F40" s="6">
        <v>13312390.332089815</v>
      </c>
      <c r="G40" s="6">
        <v>9247482.1725883633</v>
      </c>
      <c r="H40" s="6">
        <v>0</v>
      </c>
      <c r="I40" s="6">
        <v>0</v>
      </c>
      <c r="J40" s="6">
        <v>2581454.6153846001</v>
      </c>
      <c r="K40" s="6">
        <v>1007946.4615385002</v>
      </c>
      <c r="L40" s="6">
        <v>-142371.76200576453</v>
      </c>
      <c r="M40" s="6">
        <v>-234255.65478075529</v>
      </c>
      <c r="N40" s="6">
        <v>13809065.857324973</v>
      </c>
      <c r="O40" s="6">
        <v>-245673.64333427697</v>
      </c>
      <c r="P40" s="6">
        <v>0</v>
      </c>
      <c r="Q40" s="6">
        <v>1740448.2704452798</v>
      </c>
      <c r="R40" s="6">
        <v>0</v>
      </c>
      <c r="S40" s="6">
        <v>0</v>
      </c>
      <c r="T40" s="6">
        <v>0</v>
      </c>
      <c r="U40" s="6">
        <v>0</v>
      </c>
      <c r="V40" s="6">
        <f t="shared" si="0"/>
        <v>66767951.180664621</v>
      </c>
      <c r="W40" s="1"/>
    </row>
    <row r="41" spans="1:23" x14ac:dyDescent="0.2">
      <c r="A41" s="5" t="s">
        <v>4</v>
      </c>
      <c r="B41" s="5" t="s">
        <v>90</v>
      </c>
      <c r="C41" s="5" t="s">
        <v>95</v>
      </c>
      <c r="D41" s="5" t="s">
        <v>96</v>
      </c>
      <c r="E41" s="6">
        <v>14663077.820971476</v>
      </c>
      <c r="F41" s="6">
        <v>5240124.022762673</v>
      </c>
      <c r="G41" s="6">
        <v>4747771.67534969</v>
      </c>
      <c r="H41" s="6">
        <v>0</v>
      </c>
      <c r="I41" s="6">
        <v>0</v>
      </c>
      <c r="J41" s="6">
        <v>1795927.6923076999</v>
      </c>
      <c r="K41" s="6">
        <v>896301.02262442978</v>
      </c>
      <c r="L41" s="6">
        <v>0</v>
      </c>
      <c r="M41" s="6">
        <v>829981.26733316015</v>
      </c>
      <c r="N41" s="6">
        <v>7094328.3635123596</v>
      </c>
      <c r="O41" s="6">
        <v>154258.62039726973</v>
      </c>
      <c r="P41" s="6">
        <v>0</v>
      </c>
      <c r="Q41" s="6">
        <v>1012562.4008052796</v>
      </c>
      <c r="R41" s="6">
        <v>0</v>
      </c>
      <c r="S41" s="6">
        <v>0</v>
      </c>
      <c r="T41" s="6">
        <v>0</v>
      </c>
      <c r="U41" s="6">
        <v>0</v>
      </c>
      <c r="V41" s="6">
        <f t="shared" si="0"/>
        <v>36434332.886064038</v>
      </c>
      <c r="W41" s="1"/>
    </row>
    <row r="42" spans="1:23" x14ac:dyDescent="0.2">
      <c r="A42" s="5" t="s">
        <v>4</v>
      </c>
      <c r="B42" s="5" t="s">
        <v>90</v>
      </c>
      <c r="C42" s="5" t="s">
        <v>97</v>
      </c>
      <c r="D42" s="5" t="s">
        <v>98</v>
      </c>
      <c r="E42" s="6">
        <v>27655715.381301969</v>
      </c>
      <c r="F42" s="6">
        <v>7635228.3916857243</v>
      </c>
      <c r="G42" s="6">
        <v>8490793.9842629321</v>
      </c>
      <c r="H42" s="6">
        <v>0</v>
      </c>
      <c r="I42" s="6">
        <v>0</v>
      </c>
      <c r="J42" s="6">
        <v>3654779.8642533999</v>
      </c>
      <c r="K42" s="6">
        <v>1876278.21719455</v>
      </c>
      <c r="L42" s="6">
        <v>0</v>
      </c>
      <c r="M42" s="6">
        <v>3620238.18040741</v>
      </c>
      <c r="N42" s="6">
        <v>15651779.155661251</v>
      </c>
      <c r="O42" s="6">
        <v>257227.25990414619</v>
      </c>
      <c r="P42" s="6">
        <v>0</v>
      </c>
      <c r="Q42" s="6">
        <v>1525170.0583865084</v>
      </c>
      <c r="R42" s="6">
        <v>0</v>
      </c>
      <c r="S42" s="6">
        <v>0</v>
      </c>
      <c r="T42" s="6">
        <v>0</v>
      </c>
      <c r="U42" s="6">
        <v>0</v>
      </c>
      <c r="V42" s="6">
        <f t="shared" si="0"/>
        <v>70367210.493057892</v>
      </c>
      <c r="W42" s="1"/>
    </row>
    <row r="43" spans="1:23" x14ac:dyDescent="0.2">
      <c r="A43" s="5" t="s">
        <v>4</v>
      </c>
      <c r="B43" s="5" t="s">
        <v>90</v>
      </c>
      <c r="C43" s="5" t="s">
        <v>99</v>
      </c>
      <c r="D43" s="5" t="s">
        <v>100</v>
      </c>
      <c r="E43" s="6">
        <v>17065481.449232824</v>
      </c>
      <c r="F43" s="6">
        <v>4258288.4837717125</v>
      </c>
      <c r="G43" s="6">
        <v>5224876.2430895166</v>
      </c>
      <c r="H43" s="6">
        <v>0</v>
      </c>
      <c r="I43" s="6">
        <v>0</v>
      </c>
      <c r="J43" s="6">
        <v>988486.87782806996</v>
      </c>
      <c r="K43" s="6">
        <v>453916.26244343992</v>
      </c>
      <c r="L43" s="6">
        <v>7001702.4550757669</v>
      </c>
      <c r="M43" s="6">
        <v>-2671601.427677393</v>
      </c>
      <c r="N43" s="6">
        <v>8590380.4723472111</v>
      </c>
      <c r="O43" s="6">
        <v>-33726.027427352965</v>
      </c>
      <c r="P43" s="6">
        <v>0</v>
      </c>
      <c r="Q43" s="6">
        <v>1137835.8033963535</v>
      </c>
      <c r="R43" s="6">
        <v>0</v>
      </c>
      <c r="S43" s="6">
        <v>0</v>
      </c>
      <c r="T43" s="6">
        <v>0</v>
      </c>
      <c r="U43" s="6">
        <v>0</v>
      </c>
      <c r="V43" s="6">
        <f t="shared" si="0"/>
        <v>42015640.592080146</v>
      </c>
      <c r="W43" s="1"/>
    </row>
    <row r="44" spans="1:23" x14ac:dyDescent="0.2">
      <c r="A44" s="5" t="s">
        <v>4</v>
      </c>
      <c r="B44" s="5" t="s">
        <v>101</v>
      </c>
      <c r="C44" s="5" t="s">
        <v>102</v>
      </c>
      <c r="D44" s="5" t="s">
        <v>103</v>
      </c>
      <c r="E44" s="6">
        <v>5724244.7912306841</v>
      </c>
      <c r="F44" s="6">
        <v>2809349.1403690632</v>
      </c>
      <c r="G44" s="6">
        <v>2095625.0807245956</v>
      </c>
      <c r="H44" s="6">
        <v>0</v>
      </c>
      <c r="I44" s="6">
        <v>0</v>
      </c>
      <c r="J44" s="6">
        <v>335372.57918551803</v>
      </c>
      <c r="K44" s="6">
        <v>4549.8461538462252</v>
      </c>
      <c r="L44" s="6">
        <v>0</v>
      </c>
      <c r="M44" s="6">
        <v>62815.876189390401</v>
      </c>
      <c r="N44" s="6">
        <v>2615463.6937497198</v>
      </c>
      <c r="O44" s="6">
        <v>-167883.01379447151</v>
      </c>
      <c r="P44" s="6">
        <v>0</v>
      </c>
      <c r="Q44" s="6">
        <v>221370.34989404213</v>
      </c>
      <c r="R44" s="6">
        <v>0</v>
      </c>
      <c r="S44" s="6">
        <v>0</v>
      </c>
      <c r="T44" s="6">
        <v>0</v>
      </c>
      <c r="U44" s="6">
        <v>0</v>
      </c>
      <c r="V44" s="6">
        <f t="shared" si="0"/>
        <v>13700908.343702387</v>
      </c>
      <c r="W44" s="1"/>
    </row>
    <row r="45" spans="1:23" ht="25.5" x14ac:dyDescent="0.2">
      <c r="A45" s="5" t="s">
        <v>4</v>
      </c>
      <c r="B45" s="5" t="s">
        <v>104</v>
      </c>
      <c r="C45" s="5" t="s">
        <v>105</v>
      </c>
      <c r="D45" s="5" t="s">
        <v>106</v>
      </c>
      <c r="E45" s="6">
        <v>101558499.96290489</v>
      </c>
      <c r="F45" s="6">
        <v>33182599.150499154</v>
      </c>
      <c r="G45" s="6">
        <v>32119539.475615524</v>
      </c>
      <c r="H45" s="6">
        <v>0</v>
      </c>
      <c r="I45" s="6">
        <v>0</v>
      </c>
      <c r="J45" s="6">
        <v>12877300.316742152</v>
      </c>
      <c r="K45" s="6">
        <v>6415132.3438914185</v>
      </c>
      <c r="L45" s="6">
        <v>-1005158.7681910889</v>
      </c>
      <c r="M45" s="6">
        <v>10927681.423919618</v>
      </c>
      <c r="N45" s="6">
        <v>55224605.457216293</v>
      </c>
      <c r="O45" s="6">
        <v>-363566.19268190861</v>
      </c>
      <c r="P45" s="6">
        <v>0</v>
      </c>
      <c r="Q45" s="6">
        <v>6858152.5968020931</v>
      </c>
      <c r="R45" s="6">
        <v>0</v>
      </c>
      <c r="S45" s="6">
        <v>0</v>
      </c>
      <c r="T45" s="6">
        <v>0</v>
      </c>
      <c r="U45" s="6">
        <v>0</v>
      </c>
      <c r="V45" s="6">
        <f t="shared" si="0"/>
        <v>257794785.76671812</v>
      </c>
      <c r="W45" s="1"/>
    </row>
    <row r="46" spans="1:23" ht="25.5" x14ac:dyDescent="0.2">
      <c r="A46" s="5" t="s">
        <v>4</v>
      </c>
      <c r="B46" s="5" t="s">
        <v>104</v>
      </c>
      <c r="C46" s="5" t="s">
        <v>107</v>
      </c>
      <c r="D46" s="5" t="s">
        <v>108</v>
      </c>
      <c r="E46" s="6">
        <v>130363473.1102615</v>
      </c>
      <c r="F46" s="6">
        <v>61411448.787970856</v>
      </c>
      <c r="G46" s="6">
        <v>46142924.172794744</v>
      </c>
      <c r="H46" s="6">
        <v>0</v>
      </c>
      <c r="I46" s="6">
        <v>0</v>
      </c>
      <c r="J46" s="6">
        <v>16298627.3303167</v>
      </c>
      <c r="K46" s="6">
        <v>8256167.0950226113</v>
      </c>
      <c r="L46" s="6">
        <v>-19884900.088687908</v>
      </c>
      <c r="M46" s="6">
        <v>14453556.455413308</v>
      </c>
      <c r="N46" s="6">
        <v>70531713.839245901</v>
      </c>
      <c r="O46" s="6">
        <v>-830749.14778129943</v>
      </c>
      <c r="P46" s="6">
        <v>1.862645149230957E-9</v>
      </c>
      <c r="Q46" s="6">
        <v>8872154.0513297115</v>
      </c>
      <c r="R46" s="6">
        <v>0</v>
      </c>
      <c r="S46" s="6">
        <v>0</v>
      </c>
      <c r="T46" s="6">
        <v>0</v>
      </c>
      <c r="U46" s="6">
        <v>0</v>
      </c>
      <c r="V46" s="6">
        <f t="shared" si="0"/>
        <v>335614415.60588616</v>
      </c>
      <c r="W46" s="1"/>
    </row>
    <row r="47" spans="1:23" ht="25.5" x14ac:dyDescent="0.2">
      <c r="A47" s="5" t="s">
        <v>4</v>
      </c>
      <c r="B47" s="5" t="s">
        <v>104</v>
      </c>
      <c r="C47" s="5" t="s">
        <v>14</v>
      </c>
      <c r="D47" s="5" t="s">
        <v>15</v>
      </c>
      <c r="E47" s="6">
        <v>15663284.560800102</v>
      </c>
      <c r="F47" s="6">
        <v>5734568.5936867185</v>
      </c>
      <c r="G47" s="6">
        <v>5136453.1820873283</v>
      </c>
      <c r="H47" s="6">
        <v>0</v>
      </c>
      <c r="I47" s="6">
        <v>0</v>
      </c>
      <c r="J47" s="6">
        <v>1830283.5294118</v>
      </c>
      <c r="K47" s="6">
        <v>938571.45701357001</v>
      </c>
      <c r="L47" s="6">
        <v>0</v>
      </c>
      <c r="M47" s="6">
        <v>1087036.7878372855</v>
      </c>
      <c r="N47" s="6">
        <v>9140936.2939647958</v>
      </c>
      <c r="O47" s="6">
        <v>95999.12495456636</v>
      </c>
      <c r="P47" s="6">
        <v>0</v>
      </c>
      <c r="Q47" s="6">
        <v>862993.33170969039</v>
      </c>
      <c r="R47" s="6">
        <v>0</v>
      </c>
      <c r="S47" s="6">
        <v>0</v>
      </c>
      <c r="T47" s="6">
        <v>0</v>
      </c>
      <c r="U47" s="6">
        <v>0</v>
      </c>
      <c r="V47" s="6">
        <f t="shared" si="0"/>
        <v>40490126.861465856</v>
      </c>
      <c r="W47" s="1"/>
    </row>
    <row r="48" spans="1:23" x14ac:dyDescent="0.2">
      <c r="A48" s="5" t="s">
        <v>4</v>
      </c>
      <c r="B48" s="5" t="s">
        <v>109</v>
      </c>
      <c r="C48" s="5" t="s">
        <v>110</v>
      </c>
      <c r="D48" s="5" t="s">
        <v>111</v>
      </c>
      <c r="E48" s="6">
        <v>33207859.067696206</v>
      </c>
      <c r="F48" s="6">
        <v>3338569.4670131505</v>
      </c>
      <c r="G48" s="6">
        <v>9033914.4812469892</v>
      </c>
      <c r="H48" s="6">
        <v>0</v>
      </c>
      <c r="I48" s="6">
        <v>0</v>
      </c>
      <c r="J48" s="6">
        <v>2220820.85972851</v>
      </c>
      <c r="K48" s="6">
        <v>391470.56108597014</v>
      </c>
      <c r="L48" s="6">
        <v>11501675.836270494</v>
      </c>
      <c r="M48" s="6">
        <v>790090.47026590945</v>
      </c>
      <c r="N48" s="6">
        <v>18566343.234245531</v>
      </c>
      <c r="O48" s="6">
        <v>-4351.86736458214</v>
      </c>
      <c r="P48" s="6">
        <v>0</v>
      </c>
      <c r="Q48" s="6">
        <v>1705517.028507458</v>
      </c>
      <c r="R48" s="6">
        <v>0</v>
      </c>
      <c r="S48" s="6">
        <v>0</v>
      </c>
      <c r="T48" s="6">
        <v>0</v>
      </c>
      <c r="U48" s="6">
        <v>0</v>
      </c>
      <c r="V48" s="6">
        <f t="shared" si="0"/>
        <v>80751909.138695627</v>
      </c>
      <c r="W48" s="1"/>
    </row>
    <row r="49" spans="1:23" ht="38.25" x14ac:dyDescent="0.2">
      <c r="A49" s="5" t="s">
        <v>4</v>
      </c>
      <c r="B49" s="5" t="s">
        <v>112</v>
      </c>
      <c r="C49" s="5" t="s">
        <v>113</v>
      </c>
      <c r="D49" s="5" t="s">
        <v>114</v>
      </c>
      <c r="E49" s="6">
        <v>12681479.897741867</v>
      </c>
      <c r="F49" s="6">
        <v>1837292.9316833783</v>
      </c>
      <c r="G49" s="6">
        <v>3476042.6113460585</v>
      </c>
      <c r="H49" s="6">
        <v>0</v>
      </c>
      <c r="I49" s="6">
        <v>0</v>
      </c>
      <c r="J49" s="6">
        <v>1867826.8778281</v>
      </c>
      <c r="K49" s="6">
        <v>861947.74660633015</v>
      </c>
      <c r="L49" s="6">
        <v>0</v>
      </c>
      <c r="M49" s="6">
        <v>2515497.5671600625</v>
      </c>
      <c r="N49" s="6">
        <v>6218898.4895958975</v>
      </c>
      <c r="O49" s="6">
        <v>149278.30980695412</v>
      </c>
      <c r="P49" s="6">
        <v>0</v>
      </c>
      <c r="Q49" s="6">
        <v>1075853.2696695141</v>
      </c>
      <c r="R49" s="6">
        <v>0</v>
      </c>
      <c r="S49" s="6">
        <v>0</v>
      </c>
      <c r="T49" s="6">
        <v>0</v>
      </c>
      <c r="U49" s="6">
        <v>0</v>
      </c>
      <c r="V49" s="6">
        <f t="shared" si="0"/>
        <v>30684117.701438162</v>
      </c>
      <c r="W49" s="1"/>
    </row>
    <row r="50" spans="1:23" ht="25.5" x14ac:dyDescent="0.2">
      <c r="A50" s="5" t="s">
        <v>4</v>
      </c>
      <c r="B50" s="5" t="s">
        <v>115</v>
      </c>
      <c r="C50" s="5" t="s">
        <v>61</v>
      </c>
      <c r="D50" s="5" t="s">
        <v>62</v>
      </c>
      <c r="E50" s="6">
        <v>74804808.806208238</v>
      </c>
      <c r="F50" s="6">
        <v>26550447.40319103</v>
      </c>
      <c r="G50" s="6">
        <v>24329624.449791864</v>
      </c>
      <c r="H50" s="6">
        <v>0</v>
      </c>
      <c r="I50" s="6">
        <v>0</v>
      </c>
      <c r="J50" s="6">
        <v>9517691.2669683006</v>
      </c>
      <c r="K50" s="6">
        <v>3646402.7149321008</v>
      </c>
      <c r="L50" s="6">
        <v>0</v>
      </c>
      <c r="M50" s="6">
        <v>5453819.3752075806</v>
      </c>
      <c r="N50" s="6">
        <v>38113961.140498951</v>
      </c>
      <c r="O50" s="6">
        <v>232735.45769220591</v>
      </c>
      <c r="P50" s="6">
        <v>0</v>
      </c>
      <c r="Q50" s="6">
        <v>5338630.4912339747</v>
      </c>
      <c r="R50" s="6">
        <v>0</v>
      </c>
      <c r="S50" s="6">
        <v>0</v>
      </c>
      <c r="T50" s="6">
        <v>0</v>
      </c>
      <c r="U50" s="6">
        <v>0</v>
      </c>
      <c r="V50" s="6">
        <f t="shared" si="0"/>
        <v>187988121.10572425</v>
      </c>
      <c r="W50" s="1"/>
    </row>
    <row r="51" spans="1:23" ht="25.5" x14ac:dyDescent="0.2">
      <c r="A51" s="5" t="s">
        <v>4</v>
      </c>
      <c r="B51" s="5" t="s">
        <v>115</v>
      </c>
      <c r="C51" s="5" t="s">
        <v>116</v>
      </c>
      <c r="D51" s="5" t="s">
        <v>117</v>
      </c>
      <c r="E51" s="6">
        <v>73447065.994659528</v>
      </c>
      <c r="F51" s="6">
        <v>24622337.662283033</v>
      </c>
      <c r="G51" s="6">
        <v>23463530.570108682</v>
      </c>
      <c r="H51" s="6">
        <v>0</v>
      </c>
      <c r="I51" s="6">
        <v>0</v>
      </c>
      <c r="J51" s="6">
        <v>8914902.7149321008</v>
      </c>
      <c r="K51" s="6">
        <v>3330528.8144796006</v>
      </c>
      <c r="L51" s="6">
        <v>0</v>
      </c>
      <c r="M51" s="6">
        <v>7117027.0227297563</v>
      </c>
      <c r="N51" s="6">
        <v>38937959.691314295</v>
      </c>
      <c r="O51" s="6">
        <v>-123807.05292081833</v>
      </c>
      <c r="P51" s="6">
        <v>0</v>
      </c>
      <c r="Q51" s="6">
        <v>5159050.5308663845</v>
      </c>
      <c r="R51" s="6">
        <v>0</v>
      </c>
      <c r="S51" s="6">
        <v>0</v>
      </c>
      <c r="T51" s="6">
        <v>0</v>
      </c>
      <c r="U51" s="6">
        <v>0</v>
      </c>
      <c r="V51" s="6">
        <f t="shared" si="0"/>
        <v>184868595.94845259</v>
      </c>
      <c r="W51" s="1"/>
    </row>
    <row r="52" spans="1:23" ht="25.5" x14ac:dyDescent="0.2">
      <c r="A52" s="5" t="s">
        <v>4</v>
      </c>
      <c r="B52" s="5" t="s">
        <v>115</v>
      </c>
      <c r="C52" s="5" t="s">
        <v>118</v>
      </c>
      <c r="D52" s="5" t="s">
        <v>119</v>
      </c>
      <c r="E52" s="6">
        <v>56303984.444189876</v>
      </c>
      <c r="F52" s="6">
        <v>14321650.134178579</v>
      </c>
      <c r="G52" s="6">
        <v>16676169.392112032</v>
      </c>
      <c r="H52" s="6">
        <v>0</v>
      </c>
      <c r="I52" s="6">
        <v>0</v>
      </c>
      <c r="J52" s="6">
        <v>6210101.7647058005</v>
      </c>
      <c r="K52" s="6">
        <v>2368790.479638</v>
      </c>
      <c r="L52" s="6">
        <v>0</v>
      </c>
      <c r="M52" s="6">
        <v>9711772.6060293633</v>
      </c>
      <c r="N52" s="6">
        <v>34537467.876565158</v>
      </c>
      <c r="O52" s="6">
        <v>-2238686.5198370516</v>
      </c>
      <c r="P52" s="6">
        <v>0</v>
      </c>
      <c r="Q52" s="6">
        <v>3445560.5019278228</v>
      </c>
      <c r="R52" s="6">
        <v>0</v>
      </c>
      <c r="S52" s="6">
        <v>0</v>
      </c>
      <c r="T52" s="6">
        <v>0</v>
      </c>
      <c r="U52" s="6">
        <v>0</v>
      </c>
      <c r="V52" s="6">
        <f t="shared" si="0"/>
        <v>141336810.67950958</v>
      </c>
      <c r="W52" s="1"/>
    </row>
    <row r="53" spans="1:23" x14ac:dyDescent="0.2">
      <c r="A53" s="5" t="s">
        <v>4</v>
      </c>
      <c r="B53" s="5" t="s">
        <v>120</v>
      </c>
      <c r="C53" s="5" t="s">
        <v>57</v>
      </c>
      <c r="D53" s="5" t="s">
        <v>58</v>
      </c>
      <c r="E53" s="6">
        <v>210839733.89213619</v>
      </c>
      <c r="F53" s="6">
        <v>61374369.397652298</v>
      </c>
      <c r="G53" s="6">
        <v>65234952.612739921</v>
      </c>
      <c r="H53" s="6">
        <v>0</v>
      </c>
      <c r="I53" s="6">
        <v>0</v>
      </c>
      <c r="J53" s="6">
        <v>32795245.104072001</v>
      </c>
      <c r="K53" s="6">
        <v>8446034.1628958993</v>
      </c>
      <c r="L53" s="6">
        <v>0</v>
      </c>
      <c r="M53" s="6">
        <v>22538755.863270156</v>
      </c>
      <c r="N53" s="6">
        <v>104879214.77383006</v>
      </c>
      <c r="O53" s="6">
        <v>1487062.2776594758</v>
      </c>
      <c r="P53" s="6">
        <v>0</v>
      </c>
      <c r="Q53" s="6">
        <v>14690996.08799535</v>
      </c>
      <c r="R53" s="6">
        <v>0</v>
      </c>
      <c r="S53" s="6">
        <v>0</v>
      </c>
      <c r="T53" s="6">
        <v>0</v>
      </c>
      <c r="U53" s="6">
        <v>0</v>
      </c>
      <c r="V53" s="6">
        <f t="shared" si="0"/>
        <v>522286364.17225134</v>
      </c>
      <c r="W53" s="1"/>
    </row>
    <row r="54" spans="1:23" x14ac:dyDescent="0.2">
      <c r="A54" s="5" t="s">
        <v>4</v>
      </c>
      <c r="B54" s="5" t="s">
        <v>121</v>
      </c>
      <c r="C54" s="5" t="s">
        <v>69</v>
      </c>
      <c r="D54" s="5" t="s">
        <v>70</v>
      </c>
      <c r="E54" s="6">
        <v>11030016.031863818</v>
      </c>
      <c r="F54" s="6">
        <v>5532407.4709868412</v>
      </c>
      <c r="G54" s="6">
        <v>3899560.987546809</v>
      </c>
      <c r="H54" s="6">
        <v>0</v>
      </c>
      <c r="I54" s="6">
        <v>0</v>
      </c>
      <c r="J54" s="6">
        <v>1641340.3619909999</v>
      </c>
      <c r="K54" s="6">
        <v>849579.39366516005</v>
      </c>
      <c r="L54" s="6">
        <v>-3841355.7170105041</v>
      </c>
      <c r="M54" s="6">
        <v>2415860.6852628319</v>
      </c>
      <c r="N54" s="6">
        <v>6324299.2720781229</v>
      </c>
      <c r="O54" s="6">
        <v>-110781.54704641737</v>
      </c>
      <c r="P54" s="6">
        <v>1.862645149230957E-9</v>
      </c>
      <c r="Q54" s="6">
        <v>740787.39565300383</v>
      </c>
      <c r="R54" s="6">
        <v>0</v>
      </c>
      <c r="S54" s="6">
        <v>0</v>
      </c>
      <c r="T54" s="6">
        <v>0</v>
      </c>
      <c r="U54" s="6">
        <v>0</v>
      </c>
      <c r="V54" s="6">
        <f t="shared" si="0"/>
        <v>28481714.334990665</v>
      </c>
      <c r="W54" s="1"/>
    </row>
    <row r="55" spans="1:23" ht="25.5" x14ac:dyDescent="0.2">
      <c r="A55" s="5" t="s">
        <v>4</v>
      </c>
      <c r="B55" s="5" t="s">
        <v>121</v>
      </c>
      <c r="C55" s="5" t="s">
        <v>61</v>
      </c>
      <c r="D55" s="5" t="s">
        <v>62</v>
      </c>
      <c r="E55" s="6">
        <v>33239279.259789288</v>
      </c>
      <c r="F55" s="6">
        <v>16806612.392000988</v>
      </c>
      <c r="G55" s="6">
        <v>11965889.327094287</v>
      </c>
      <c r="H55" s="6">
        <v>0</v>
      </c>
      <c r="I55" s="6">
        <v>0</v>
      </c>
      <c r="J55" s="6">
        <v>2678795.1583710001</v>
      </c>
      <c r="K55" s="6">
        <v>1316962.2171946</v>
      </c>
      <c r="L55" s="6">
        <v>0</v>
      </c>
      <c r="M55" s="6">
        <v>-954510.84605428251</v>
      </c>
      <c r="N55" s="6">
        <v>15091042.866039276</v>
      </c>
      <c r="O55" s="6">
        <v>140201.04899582267</v>
      </c>
      <c r="P55" s="6">
        <v>0</v>
      </c>
      <c r="Q55" s="6">
        <v>2381449.0631849468</v>
      </c>
      <c r="R55" s="6">
        <v>0</v>
      </c>
      <c r="S55" s="6">
        <v>0</v>
      </c>
      <c r="T55" s="6">
        <v>0</v>
      </c>
      <c r="U55" s="6">
        <v>0</v>
      </c>
      <c r="V55" s="6">
        <f t="shared" si="0"/>
        <v>82665720.486615926</v>
      </c>
      <c r="W55" s="1"/>
    </row>
    <row r="56" spans="1:23" x14ac:dyDescent="0.2">
      <c r="A56" s="5" t="s">
        <v>4</v>
      </c>
      <c r="B56" s="5" t="s">
        <v>122</v>
      </c>
      <c r="C56" s="5" t="s">
        <v>123</v>
      </c>
      <c r="D56" s="5" t="s">
        <v>124</v>
      </c>
      <c r="E56" s="6">
        <v>46430867.677582979</v>
      </c>
      <c r="F56" s="6">
        <v>-1304284.5632685274</v>
      </c>
      <c r="G56" s="6">
        <v>11736552.214833185</v>
      </c>
      <c r="H56" s="6">
        <v>0</v>
      </c>
      <c r="I56" s="6">
        <v>0</v>
      </c>
      <c r="J56" s="6">
        <v>4644063.6199094998</v>
      </c>
      <c r="K56" s="6">
        <v>1881312.0180994999</v>
      </c>
      <c r="L56" s="6">
        <v>5329587.39873916</v>
      </c>
      <c r="M56" s="6">
        <v>15405851.357370596</v>
      </c>
      <c r="N56" s="6">
        <v>27330255.324109171</v>
      </c>
      <c r="O56" s="6">
        <v>-92.831048808991909</v>
      </c>
      <c r="P56" s="6">
        <v>0</v>
      </c>
      <c r="Q56" s="6">
        <v>3102330.9585987926</v>
      </c>
      <c r="R56" s="6">
        <v>0</v>
      </c>
      <c r="S56" s="6">
        <v>0</v>
      </c>
      <c r="T56" s="6">
        <v>0</v>
      </c>
      <c r="U56" s="6">
        <v>0</v>
      </c>
      <c r="V56" s="6">
        <f t="shared" si="0"/>
        <v>114556443.17492557</v>
      </c>
      <c r="W56" s="1"/>
    </row>
    <row r="57" spans="1:23" ht="25.5" x14ac:dyDescent="0.2">
      <c r="A57" s="5" t="s">
        <v>4</v>
      </c>
      <c r="B57" s="5" t="s">
        <v>122</v>
      </c>
      <c r="C57" s="5" t="s">
        <v>125</v>
      </c>
      <c r="D57" s="5" t="s">
        <v>126</v>
      </c>
      <c r="E57" s="6">
        <v>22439529.841142375</v>
      </c>
      <c r="F57" s="6">
        <v>8308365.8705280665</v>
      </c>
      <c r="G57" s="6">
        <v>7708720.7165225893</v>
      </c>
      <c r="H57" s="6">
        <v>0</v>
      </c>
      <c r="I57" s="6">
        <v>0</v>
      </c>
      <c r="J57" s="6">
        <v>3921742.39819009</v>
      </c>
      <c r="K57" s="6">
        <v>1098384.8054298693</v>
      </c>
      <c r="L57" s="6">
        <v>-11311869.258895583</v>
      </c>
      <c r="M57" s="6">
        <v>11100594.367467642</v>
      </c>
      <c r="N57" s="6">
        <v>11839120.068016216</v>
      </c>
      <c r="O57" s="6">
        <v>-174159.69048481761</v>
      </c>
      <c r="P57" s="6">
        <v>-4.6566128730773926E-10</v>
      </c>
      <c r="Q57" s="6">
        <v>1288146.1458318182</v>
      </c>
      <c r="R57" s="6">
        <v>0</v>
      </c>
      <c r="S57" s="6">
        <v>0</v>
      </c>
      <c r="T57" s="6">
        <v>0</v>
      </c>
      <c r="U57" s="6">
        <v>0</v>
      </c>
      <c r="V57" s="6">
        <f t="shared" si="0"/>
        <v>56218575.263748266</v>
      </c>
      <c r="W57" s="1"/>
    </row>
    <row r="58" spans="1:23" x14ac:dyDescent="0.2">
      <c r="A58" s="5" t="s">
        <v>4</v>
      </c>
      <c r="B58" s="5" t="s">
        <v>122</v>
      </c>
      <c r="C58" s="5" t="s">
        <v>127</v>
      </c>
      <c r="D58" s="5" t="s">
        <v>128</v>
      </c>
      <c r="E58" s="6">
        <v>71423853.52035296</v>
      </c>
      <c r="F58" s="6">
        <v>-16841446.21805869</v>
      </c>
      <c r="G58" s="6">
        <v>14387862.55103758</v>
      </c>
      <c r="H58" s="6">
        <v>0</v>
      </c>
      <c r="I58" s="6">
        <v>0</v>
      </c>
      <c r="J58" s="6">
        <v>5429643.3031674</v>
      </c>
      <c r="K58" s="6">
        <v>2489947.7104072003</v>
      </c>
      <c r="L58" s="6">
        <v>38400106.309196025</v>
      </c>
      <c r="M58" s="6">
        <v>10320687.149924591</v>
      </c>
      <c r="N58" s="6">
        <v>44865809.053220987</v>
      </c>
      <c r="O58" s="6">
        <v>-138.86283719539642</v>
      </c>
      <c r="P58" s="6">
        <v>0</v>
      </c>
      <c r="Q58" s="6">
        <v>4745217.280353725</v>
      </c>
      <c r="R58" s="6">
        <v>0</v>
      </c>
      <c r="S58" s="6">
        <v>0</v>
      </c>
      <c r="T58" s="6">
        <v>0</v>
      </c>
      <c r="U58" s="6">
        <v>0</v>
      </c>
      <c r="V58" s="6">
        <f t="shared" si="0"/>
        <v>175221541.79676458</v>
      </c>
      <c r="W58" s="1"/>
    </row>
    <row r="59" spans="1:23" x14ac:dyDescent="0.2">
      <c r="A59" s="5" t="s">
        <v>4</v>
      </c>
      <c r="B59" s="5" t="s">
        <v>122</v>
      </c>
      <c r="C59" s="5" t="s">
        <v>44</v>
      </c>
      <c r="D59" s="5" t="s">
        <v>45</v>
      </c>
      <c r="E59" s="6">
        <v>26577573.563167863</v>
      </c>
      <c r="F59" s="6">
        <v>4404538.0299690887</v>
      </c>
      <c r="G59" s="6">
        <v>7685866.818874076</v>
      </c>
      <c r="H59" s="6">
        <v>0</v>
      </c>
      <c r="I59" s="6">
        <v>0</v>
      </c>
      <c r="J59" s="6">
        <v>2986263.5746606002</v>
      </c>
      <c r="K59" s="6">
        <v>824906.42533937003</v>
      </c>
      <c r="L59" s="6">
        <v>0</v>
      </c>
      <c r="M59" s="6">
        <v>6368369.709352836</v>
      </c>
      <c r="N59" s="6">
        <v>13949077.85705965</v>
      </c>
      <c r="O59" s="6">
        <v>414404.52069317549</v>
      </c>
      <c r="P59" s="6">
        <v>0</v>
      </c>
      <c r="Q59" s="6">
        <v>784639.75236792117</v>
      </c>
      <c r="R59" s="6">
        <v>0</v>
      </c>
      <c r="S59" s="6">
        <v>0</v>
      </c>
      <c r="T59" s="6">
        <v>0</v>
      </c>
      <c r="U59" s="6">
        <v>0</v>
      </c>
      <c r="V59" s="6">
        <f t="shared" si="0"/>
        <v>63995640.25148458</v>
      </c>
      <c r="W59" s="1"/>
    </row>
    <row r="60" spans="1:23" x14ac:dyDescent="0.2">
      <c r="A60" s="5" t="s">
        <v>4</v>
      </c>
      <c r="B60" s="5" t="s">
        <v>122</v>
      </c>
      <c r="C60" s="5" t="s">
        <v>129</v>
      </c>
      <c r="D60" s="5" t="s">
        <v>130</v>
      </c>
      <c r="E60" s="6">
        <v>4207219.065960818</v>
      </c>
      <c r="F60" s="6">
        <v>2505106.5247843703</v>
      </c>
      <c r="G60" s="6">
        <v>1649856.6447767951</v>
      </c>
      <c r="H60" s="6">
        <v>0</v>
      </c>
      <c r="I60" s="6">
        <v>0</v>
      </c>
      <c r="J60" s="6">
        <v>1248473.1221719999</v>
      </c>
      <c r="K60" s="6">
        <v>406189.33031674009</v>
      </c>
      <c r="L60" s="6">
        <v>-5393967.2850938588</v>
      </c>
      <c r="M60" s="6">
        <v>3720768.699071507</v>
      </c>
      <c r="N60" s="6">
        <v>1372934.5603141561</v>
      </c>
      <c r="O60" s="6">
        <v>-1.862645149230957E-9</v>
      </c>
      <c r="P60" s="6">
        <v>0</v>
      </c>
      <c r="Q60" s="6">
        <v>270461.52358986437</v>
      </c>
      <c r="R60" s="6">
        <v>0</v>
      </c>
      <c r="S60" s="6">
        <v>0</v>
      </c>
      <c r="T60" s="6">
        <v>0</v>
      </c>
      <c r="U60" s="6">
        <v>0</v>
      </c>
      <c r="V60" s="6">
        <f t="shared" si="0"/>
        <v>9987042.1858923901</v>
      </c>
      <c r="W60" s="1"/>
    </row>
    <row r="61" spans="1:23" x14ac:dyDescent="0.2">
      <c r="A61" s="5" t="s">
        <v>4</v>
      </c>
      <c r="B61" s="5" t="s">
        <v>122</v>
      </c>
      <c r="C61" s="5" t="s">
        <v>131</v>
      </c>
      <c r="D61" s="5" t="s">
        <v>132</v>
      </c>
      <c r="E61" s="6">
        <v>7039811.4636099646</v>
      </c>
      <c r="F61" s="6">
        <v>261141.56609289069</v>
      </c>
      <c r="G61" s="6">
        <v>1848058.9196978211</v>
      </c>
      <c r="H61" s="6">
        <v>0</v>
      </c>
      <c r="I61" s="6">
        <v>0</v>
      </c>
      <c r="J61" s="6">
        <v>1254562.4434388999</v>
      </c>
      <c r="K61" s="6">
        <v>357721.49321266985</v>
      </c>
      <c r="L61" s="6">
        <v>-214262.23019143939</v>
      </c>
      <c r="M61" s="6">
        <v>2533667.398692931</v>
      </c>
      <c r="N61" s="6">
        <v>4049555.1157011185</v>
      </c>
      <c r="O61" s="6">
        <v>-41574.700969945639</v>
      </c>
      <c r="P61" s="6">
        <v>0</v>
      </c>
      <c r="Q61" s="6">
        <v>81953.35814384371</v>
      </c>
      <c r="R61" s="6">
        <v>0</v>
      </c>
      <c r="S61" s="6">
        <v>0</v>
      </c>
      <c r="T61" s="6">
        <v>0</v>
      </c>
      <c r="U61" s="6">
        <v>0</v>
      </c>
      <c r="V61" s="6">
        <f t="shared" si="0"/>
        <v>17170634.827428754</v>
      </c>
      <c r="W61" s="1"/>
    </row>
    <row r="62" spans="1:23" ht="25.5" x14ac:dyDescent="0.2">
      <c r="A62" s="5" t="s">
        <v>4</v>
      </c>
      <c r="B62" s="5" t="s">
        <v>133</v>
      </c>
      <c r="C62" s="5" t="s">
        <v>20</v>
      </c>
      <c r="D62" s="5" t="s">
        <v>21</v>
      </c>
      <c r="E62" s="6">
        <v>78583798.822535574</v>
      </c>
      <c r="F62" s="6">
        <v>25632676.39134948</v>
      </c>
      <c r="G62" s="6">
        <v>26001560.138177186</v>
      </c>
      <c r="H62" s="6">
        <v>0</v>
      </c>
      <c r="I62" s="6">
        <v>0</v>
      </c>
      <c r="J62" s="6">
        <v>7971911.040724</v>
      </c>
      <c r="K62" s="6">
        <v>2902533.83710411</v>
      </c>
      <c r="L62" s="6">
        <v>0</v>
      </c>
      <c r="M62" s="6">
        <v>10631755.216589106</v>
      </c>
      <c r="N62" s="6">
        <v>41907591.695081644</v>
      </c>
      <c r="O62" s="6">
        <v>-1443898.2419682369</v>
      </c>
      <c r="P62" s="6">
        <v>0</v>
      </c>
      <c r="Q62" s="6">
        <v>5228632.2070799507</v>
      </c>
      <c r="R62" s="6">
        <v>0</v>
      </c>
      <c r="S62" s="6">
        <v>0</v>
      </c>
      <c r="T62" s="6">
        <v>0</v>
      </c>
      <c r="U62" s="6">
        <v>0</v>
      </c>
      <c r="V62" s="6">
        <f t="shared" si="0"/>
        <v>197416561.10667279</v>
      </c>
      <c r="W62" s="1"/>
    </row>
    <row r="63" spans="1:23" ht="25.5" x14ac:dyDescent="0.2">
      <c r="A63" s="5" t="s">
        <v>4</v>
      </c>
      <c r="B63" s="5" t="s">
        <v>133</v>
      </c>
      <c r="C63" s="5" t="s">
        <v>134</v>
      </c>
      <c r="D63" s="5" t="s">
        <v>135</v>
      </c>
      <c r="E63" s="6">
        <v>82616509.07972604</v>
      </c>
      <c r="F63" s="6">
        <v>20233561.537542909</v>
      </c>
      <c r="G63" s="6">
        <v>26356698.710766651</v>
      </c>
      <c r="H63" s="6">
        <v>0</v>
      </c>
      <c r="I63" s="6">
        <v>0</v>
      </c>
      <c r="J63" s="6">
        <v>8226644.6606335789</v>
      </c>
      <c r="K63" s="6">
        <v>3913989.83710411</v>
      </c>
      <c r="L63" s="6">
        <v>9237858.5281553715</v>
      </c>
      <c r="M63" s="6">
        <v>7602390.217368844</v>
      </c>
      <c r="N63" s="6">
        <v>46263135.804511324</v>
      </c>
      <c r="O63" s="6">
        <v>842669.33923946135</v>
      </c>
      <c r="P63" s="6">
        <v>-1.862645149230957E-9</v>
      </c>
      <c r="Q63" s="6">
        <v>5529869.255903231</v>
      </c>
      <c r="R63" s="6">
        <v>0</v>
      </c>
      <c r="S63" s="6">
        <v>0</v>
      </c>
      <c r="T63" s="6">
        <v>0</v>
      </c>
      <c r="U63" s="6">
        <v>0</v>
      </c>
      <c r="V63" s="6">
        <f t="shared" si="0"/>
        <v>210823326.97095147</v>
      </c>
      <c r="W63" s="1"/>
    </row>
    <row r="64" spans="1:23" ht="38.25" x14ac:dyDescent="0.2">
      <c r="A64" s="5" t="s">
        <v>4</v>
      </c>
      <c r="B64" s="5" t="s">
        <v>133</v>
      </c>
      <c r="C64" s="5" t="s">
        <v>80</v>
      </c>
      <c r="D64" s="5" t="s">
        <v>81</v>
      </c>
      <c r="E64" s="6">
        <v>52989092.60921853</v>
      </c>
      <c r="F64" s="6">
        <v>14930251.923490398</v>
      </c>
      <c r="G64" s="6">
        <v>17273304.288965851</v>
      </c>
      <c r="H64" s="6">
        <v>0</v>
      </c>
      <c r="I64" s="6">
        <v>0</v>
      </c>
      <c r="J64" s="6">
        <v>5587829.2941177003</v>
      </c>
      <c r="K64" s="6">
        <v>1200983.3484163005</v>
      </c>
      <c r="L64" s="6">
        <v>480455.24769806862</v>
      </c>
      <c r="M64" s="6">
        <v>7073267.8731690291</v>
      </c>
      <c r="N64" s="6">
        <v>29600367.893847153</v>
      </c>
      <c r="O64" s="6">
        <v>-359997.18841635436</v>
      </c>
      <c r="P64" s="6">
        <v>-7.4505805969238281E-9</v>
      </c>
      <c r="Q64" s="6">
        <v>3623095.7564818189</v>
      </c>
      <c r="R64" s="6">
        <v>2654633.2240091781</v>
      </c>
      <c r="S64" s="6">
        <v>1592779.9344055071</v>
      </c>
      <c r="T64" s="6">
        <v>1984072.8778237617</v>
      </c>
      <c r="U64" s="6">
        <v>173453.73502931744</v>
      </c>
      <c r="V64" s="6">
        <f t="shared" si="0"/>
        <v>138803590.81825629</v>
      </c>
      <c r="W64" s="1"/>
    </row>
    <row r="65" spans="1:23" ht="25.5" x14ac:dyDescent="0.2">
      <c r="A65" s="5" t="s">
        <v>4</v>
      </c>
      <c r="B65" s="5" t="s">
        <v>133</v>
      </c>
      <c r="C65" s="5" t="s">
        <v>136</v>
      </c>
      <c r="D65" s="5" t="s">
        <v>137</v>
      </c>
      <c r="E65" s="6">
        <v>19991553.917258576</v>
      </c>
      <c r="F65" s="6">
        <v>7679764.1946769916</v>
      </c>
      <c r="G65" s="6">
        <v>6785587.6690063309</v>
      </c>
      <c r="H65" s="6">
        <v>0</v>
      </c>
      <c r="I65" s="6">
        <v>0</v>
      </c>
      <c r="J65" s="6">
        <v>1775346.2443439399</v>
      </c>
      <c r="K65" s="6">
        <v>1076477.13122172</v>
      </c>
      <c r="L65" s="6">
        <v>2514567.3819812015</v>
      </c>
      <c r="M65" s="6">
        <v>169609.8829802121</v>
      </c>
      <c r="N65" s="6">
        <v>10072917.262049457</v>
      </c>
      <c r="O65" s="6">
        <v>96163.808291606605</v>
      </c>
      <c r="P65" s="6">
        <v>0</v>
      </c>
      <c r="Q65" s="6">
        <v>1226626.3612324297</v>
      </c>
      <c r="R65" s="6">
        <v>0</v>
      </c>
      <c r="S65" s="6">
        <v>0</v>
      </c>
      <c r="T65" s="6">
        <v>0</v>
      </c>
      <c r="U65" s="6">
        <v>0</v>
      </c>
      <c r="V65" s="6">
        <f t="shared" si="0"/>
        <v>51388613.853042461</v>
      </c>
      <c r="W65" s="1"/>
    </row>
    <row r="66" spans="1:23" x14ac:dyDescent="0.2">
      <c r="A66" s="5" t="s">
        <v>4</v>
      </c>
      <c r="B66" s="5" t="s">
        <v>133</v>
      </c>
      <c r="C66" s="5" t="s">
        <v>138</v>
      </c>
      <c r="D66" s="5" t="s">
        <v>139</v>
      </c>
      <c r="E66" s="6">
        <v>66815662.976517171</v>
      </c>
      <c r="F66" s="6">
        <v>10845097.78535448</v>
      </c>
      <c r="G66" s="6">
        <v>19354898.98100026</v>
      </c>
      <c r="H66" s="6">
        <v>0</v>
      </c>
      <c r="I66" s="6">
        <v>0</v>
      </c>
      <c r="J66" s="6">
        <v>8677658.0995474998</v>
      </c>
      <c r="K66" s="6">
        <v>3589659.8371040989</v>
      </c>
      <c r="L66" s="6">
        <v>0</v>
      </c>
      <c r="M66" s="6">
        <v>16526329.519418675</v>
      </c>
      <c r="N66" s="6">
        <v>41895665.822527438</v>
      </c>
      <c r="O66" s="6">
        <v>-464193.44473567605</v>
      </c>
      <c r="P66" s="6">
        <v>0</v>
      </c>
      <c r="Q66" s="6">
        <v>3230441.6714627147</v>
      </c>
      <c r="R66" s="6">
        <v>0</v>
      </c>
      <c r="S66" s="6">
        <v>0</v>
      </c>
      <c r="T66" s="6">
        <v>0</v>
      </c>
      <c r="U66" s="6">
        <v>0</v>
      </c>
      <c r="V66" s="6">
        <f t="shared" si="0"/>
        <v>170471221.24819666</v>
      </c>
      <c r="W66" s="1"/>
    </row>
    <row r="67" spans="1:23" x14ac:dyDescent="0.2">
      <c r="A67" s="5" t="s">
        <v>4</v>
      </c>
      <c r="B67" s="5" t="s">
        <v>133</v>
      </c>
      <c r="C67" s="5" t="s">
        <v>69</v>
      </c>
      <c r="D67" s="5" t="s">
        <v>70</v>
      </c>
      <c r="E67" s="6">
        <v>158008177.34129173</v>
      </c>
      <c r="F67" s="6">
        <v>42897090.188242771</v>
      </c>
      <c r="G67" s="6">
        <v>49496787.131997041</v>
      </c>
      <c r="H67" s="6">
        <v>0</v>
      </c>
      <c r="I67" s="6">
        <v>0</v>
      </c>
      <c r="J67" s="6">
        <v>18515833.122171503</v>
      </c>
      <c r="K67" s="6">
        <v>8677622.9140270986</v>
      </c>
      <c r="L67" s="6">
        <v>-13577691.571936008</v>
      </c>
      <c r="M67" s="6">
        <v>36952352.885506287</v>
      </c>
      <c r="N67" s="6">
        <v>89313189.882889524</v>
      </c>
      <c r="O67" s="6">
        <v>928043.02870820463</v>
      </c>
      <c r="P67" s="6">
        <v>0</v>
      </c>
      <c r="Q67" s="6">
        <v>11574517.883572273</v>
      </c>
      <c r="R67" s="6">
        <v>0</v>
      </c>
      <c r="S67" s="6">
        <v>0</v>
      </c>
      <c r="T67" s="6">
        <v>0</v>
      </c>
      <c r="U67" s="6">
        <v>0</v>
      </c>
      <c r="V67" s="6">
        <f t="shared" si="0"/>
        <v>402785922.80647039</v>
      </c>
      <c r="W67" s="1"/>
    </row>
    <row r="68" spans="1:23" x14ac:dyDescent="0.2">
      <c r="A68" s="5" t="s">
        <v>4</v>
      </c>
      <c r="B68" s="5" t="s">
        <v>133</v>
      </c>
      <c r="C68" s="5" t="s">
        <v>50</v>
      </c>
      <c r="D68" s="5" t="s">
        <v>51</v>
      </c>
      <c r="E68" s="6">
        <v>125638848.50035959</v>
      </c>
      <c r="F68" s="6">
        <v>16823763.626972198</v>
      </c>
      <c r="G68" s="6">
        <v>35695125.991656572</v>
      </c>
      <c r="H68" s="6">
        <v>0</v>
      </c>
      <c r="I68" s="6">
        <v>0</v>
      </c>
      <c r="J68" s="6">
        <v>17453151.493213002</v>
      </c>
      <c r="K68" s="6">
        <v>5561664.0452488996</v>
      </c>
      <c r="L68" s="6">
        <v>0</v>
      </c>
      <c r="M68" s="6">
        <v>36022538.438693129</v>
      </c>
      <c r="N68" s="6">
        <v>73751711.476076633</v>
      </c>
      <c r="O68" s="6">
        <v>-295516.66542124748</v>
      </c>
      <c r="P68" s="6">
        <v>0</v>
      </c>
      <c r="Q68" s="6">
        <v>8344572.996663034</v>
      </c>
      <c r="R68" s="6">
        <v>0</v>
      </c>
      <c r="S68" s="6">
        <v>0</v>
      </c>
      <c r="T68" s="6">
        <v>0</v>
      </c>
      <c r="U68" s="6">
        <v>0</v>
      </c>
      <c r="V68" s="6">
        <f t="shared" ref="V68:V131" si="1">+SUM(E68:U68)</f>
        <v>318995859.90346181</v>
      </c>
      <c r="W68" s="1"/>
    </row>
    <row r="69" spans="1:23" ht="25.5" x14ac:dyDescent="0.2">
      <c r="A69" s="5" t="s">
        <v>4</v>
      </c>
      <c r="B69" s="5" t="s">
        <v>133</v>
      </c>
      <c r="C69" s="5" t="s">
        <v>61</v>
      </c>
      <c r="D69" s="5" t="s">
        <v>62</v>
      </c>
      <c r="E69" s="6">
        <v>285363150.86918223</v>
      </c>
      <c r="F69" s="6">
        <v>93018934.597497255</v>
      </c>
      <c r="G69" s="6">
        <v>94430103.032463357</v>
      </c>
      <c r="H69" s="6">
        <v>0</v>
      </c>
      <c r="I69" s="6">
        <v>0</v>
      </c>
      <c r="J69" s="6">
        <v>27651604.886877555</v>
      </c>
      <c r="K69" s="6">
        <v>13475602.941176467</v>
      </c>
      <c r="L69" s="6">
        <v>-3642890.1166066639</v>
      </c>
      <c r="M69" s="6">
        <v>38532345.561130807</v>
      </c>
      <c r="N69" s="6">
        <v>146890158.10554016</v>
      </c>
      <c r="O69" s="6">
        <v>-51560.240225493908</v>
      </c>
      <c r="P69" s="6">
        <v>0</v>
      </c>
      <c r="Q69" s="6">
        <v>19728111.93607752</v>
      </c>
      <c r="R69" s="6">
        <v>0</v>
      </c>
      <c r="S69" s="6">
        <v>0</v>
      </c>
      <c r="T69" s="6">
        <v>0</v>
      </c>
      <c r="U69" s="6">
        <v>0</v>
      </c>
      <c r="V69" s="6">
        <f t="shared" si="1"/>
        <v>715395561.57311308</v>
      </c>
      <c r="W69" s="1"/>
    </row>
    <row r="70" spans="1:23" x14ac:dyDescent="0.2">
      <c r="A70" s="5" t="s">
        <v>4</v>
      </c>
      <c r="B70" s="5" t="s">
        <v>133</v>
      </c>
      <c r="C70" s="5" t="s">
        <v>71</v>
      </c>
      <c r="D70" s="5" t="s">
        <v>72</v>
      </c>
      <c r="E70" s="6">
        <v>16268016.922514655</v>
      </c>
      <c r="F70" s="6">
        <v>2958150.9945078269</v>
      </c>
      <c r="G70" s="6">
        <v>4840108.1886265688</v>
      </c>
      <c r="H70" s="6">
        <v>0</v>
      </c>
      <c r="I70" s="6">
        <v>0</v>
      </c>
      <c r="J70" s="6">
        <v>2009746.2895928</v>
      </c>
      <c r="K70" s="6">
        <v>1156661.4479638</v>
      </c>
      <c r="L70" s="6">
        <v>0</v>
      </c>
      <c r="M70" s="6">
        <v>4790580.6977512753</v>
      </c>
      <c r="N70" s="6">
        <v>8625174.1268003173</v>
      </c>
      <c r="O70" s="6">
        <v>-128881.54199178517</v>
      </c>
      <c r="P70" s="6">
        <v>0</v>
      </c>
      <c r="Q70" s="6">
        <v>1310437.2040389776</v>
      </c>
      <c r="R70" s="6">
        <v>0</v>
      </c>
      <c r="S70" s="6">
        <v>0</v>
      </c>
      <c r="T70" s="6">
        <v>0</v>
      </c>
      <c r="U70" s="6">
        <v>0</v>
      </c>
      <c r="V70" s="6">
        <f t="shared" si="1"/>
        <v>41829994.329804435</v>
      </c>
      <c r="W70" s="1"/>
    </row>
    <row r="71" spans="1:23" x14ac:dyDescent="0.2">
      <c r="A71" s="5" t="s">
        <v>4</v>
      </c>
      <c r="B71" s="5" t="s">
        <v>133</v>
      </c>
      <c r="C71" s="5" t="s">
        <v>140</v>
      </c>
      <c r="D71" s="5" t="s">
        <v>141</v>
      </c>
      <c r="E71" s="6">
        <v>150425061.07704151</v>
      </c>
      <c r="F71" s="6">
        <v>50517091.10911306</v>
      </c>
      <c r="G71" s="6">
        <v>50146699.988685593</v>
      </c>
      <c r="H71" s="6">
        <v>0</v>
      </c>
      <c r="I71" s="6">
        <v>0</v>
      </c>
      <c r="J71" s="6">
        <v>13295032.0361991</v>
      </c>
      <c r="K71" s="6">
        <v>7692103.3484164001</v>
      </c>
      <c r="L71" s="6">
        <v>0</v>
      </c>
      <c r="M71" s="6">
        <v>18036590.479191385</v>
      </c>
      <c r="N71" s="6">
        <v>80327254.106454641</v>
      </c>
      <c r="O71" s="6">
        <v>1230189.6336541623</v>
      </c>
      <c r="P71" s="6">
        <v>0</v>
      </c>
      <c r="Q71" s="6">
        <v>11067110.224428028</v>
      </c>
      <c r="R71" s="6">
        <v>0</v>
      </c>
      <c r="S71" s="6">
        <v>0</v>
      </c>
      <c r="T71" s="6">
        <v>0</v>
      </c>
      <c r="U71" s="6">
        <v>0</v>
      </c>
      <c r="V71" s="6">
        <f t="shared" si="1"/>
        <v>382737132.00318384</v>
      </c>
      <c r="W71" s="1"/>
    </row>
    <row r="72" spans="1:23" ht="25.5" x14ac:dyDescent="0.2">
      <c r="A72" s="5" t="s">
        <v>4</v>
      </c>
      <c r="B72" s="5" t="s">
        <v>133</v>
      </c>
      <c r="C72" s="5" t="s">
        <v>142</v>
      </c>
      <c r="D72" s="5" t="s">
        <v>143</v>
      </c>
      <c r="E72" s="6">
        <v>62779429.704789788</v>
      </c>
      <c r="F72" s="6">
        <v>28158318.433578745</v>
      </c>
      <c r="G72" s="6">
        <v>23026558.002965972</v>
      </c>
      <c r="H72" s="6">
        <v>0</v>
      </c>
      <c r="I72" s="6">
        <v>0</v>
      </c>
      <c r="J72" s="6">
        <v>5571047.3303167</v>
      </c>
      <c r="K72" s="6">
        <v>1522007.3846153999</v>
      </c>
      <c r="L72" s="6">
        <v>0</v>
      </c>
      <c r="M72" s="6">
        <v>3117010.2176898131</v>
      </c>
      <c r="N72" s="6">
        <v>36845455.622914016</v>
      </c>
      <c r="O72" s="6">
        <v>-1601703.569286257</v>
      </c>
      <c r="P72" s="6">
        <v>0</v>
      </c>
      <c r="Q72" s="6">
        <v>3620594.1326286197</v>
      </c>
      <c r="R72" s="6">
        <v>3885003.1857866962</v>
      </c>
      <c r="S72" s="6">
        <v>2331001.9114720179</v>
      </c>
      <c r="T72" s="6">
        <v>2903651.3901295317</v>
      </c>
      <c r="U72" s="6">
        <v>253846.10841183923</v>
      </c>
      <c r="V72" s="6">
        <f t="shared" si="1"/>
        <v>172412219.85601291</v>
      </c>
      <c r="W72" s="1"/>
    </row>
    <row r="73" spans="1:23" x14ac:dyDescent="0.2">
      <c r="A73" s="5" t="s">
        <v>4</v>
      </c>
      <c r="B73" s="5" t="s">
        <v>133</v>
      </c>
      <c r="C73" s="5" t="s">
        <v>144</v>
      </c>
      <c r="D73" s="5" t="s">
        <v>145</v>
      </c>
      <c r="E73" s="6">
        <v>60387389.542856619</v>
      </c>
      <c r="F73" s="6">
        <v>20644855.567453906</v>
      </c>
      <c r="G73" s="6">
        <v>20356521.493240967</v>
      </c>
      <c r="H73" s="6">
        <v>0</v>
      </c>
      <c r="I73" s="6">
        <v>0</v>
      </c>
      <c r="J73" s="6">
        <v>6630172.7963800998</v>
      </c>
      <c r="K73" s="6">
        <v>1299866.6515837004</v>
      </c>
      <c r="L73" s="6">
        <v>0</v>
      </c>
      <c r="M73" s="6">
        <v>8528436.5742605943</v>
      </c>
      <c r="N73" s="6">
        <v>38100218.649045929</v>
      </c>
      <c r="O73" s="6">
        <v>-1949173.0713887513</v>
      </c>
      <c r="P73" s="6">
        <v>0</v>
      </c>
      <c r="Q73" s="6">
        <v>3730862.3024583161</v>
      </c>
      <c r="R73" s="6">
        <v>3447256.3479515752</v>
      </c>
      <c r="S73" s="6">
        <v>2068353.8087709453</v>
      </c>
      <c r="T73" s="6">
        <v>2576479.4025093019</v>
      </c>
      <c r="U73" s="6">
        <v>225243.72999923583</v>
      </c>
      <c r="V73" s="6">
        <f t="shared" si="1"/>
        <v>166046483.79512244</v>
      </c>
      <c r="W73" s="1"/>
    </row>
    <row r="74" spans="1:23" x14ac:dyDescent="0.2">
      <c r="A74" s="5" t="s">
        <v>4</v>
      </c>
      <c r="B74" s="5" t="s">
        <v>133</v>
      </c>
      <c r="C74" s="5" t="s">
        <v>146</v>
      </c>
      <c r="D74" s="5" t="s">
        <v>147</v>
      </c>
      <c r="E74" s="6">
        <v>48399772.784029588</v>
      </c>
      <c r="F74" s="6">
        <v>22010063.091145489</v>
      </c>
      <c r="G74" s="6">
        <v>18232902.895563085</v>
      </c>
      <c r="H74" s="6">
        <v>0</v>
      </c>
      <c r="I74" s="6">
        <v>0</v>
      </c>
      <c r="J74" s="6">
        <v>4245049.4117646702</v>
      </c>
      <c r="K74" s="6">
        <v>2207356.1900452902</v>
      </c>
      <c r="L74" s="6">
        <v>662089.92762711947</v>
      </c>
      <c r="M74" s="6">
        <v>181714.80085711577</v>
      </c>
      <c r="N74" s="6">
        <v>22055680.280508254</v>
      </c>
      <c r="O74" s="6">
        <v>20922.882607043255</v>
      </c>
      <c r="P74" s="6">
        <v>-4.6566128730773926E-10</v>
      </c>
      <c r="Q74" s="6">
        <v>3281896.7988165994</v>
      </c>
      <c r="R74" s="6">
        <v>0</v>
      </c>
      <c r="S74" s="6">
        <v>0</v>
      </c>
      <c r="T74" s="6">
        <v>0</v>
      </c>
      <c r="U74" s="6">
        <v>0</v>
      </c>
      <c r="V74" s="6">
        <f t="shared" si="1"/>
        <v>121297449.06296425</v>
      </c>
      <c r="W74" s="1"/>
    </row>
    <row r="75" spans="1:23" ht="25.5" x14ac:dyDescent="0.2">
      <c r="A75" s="5" t="s">
        <v>4</v>
      </c>
      <c r="B75" s="5" t="s">
        <v>133</v>
      </c>
      <c r="C75" s="5" t="s">
        <v>82</v>
      </c>
      <c r="D75" s="5" t="s">
        <v>83</v>
      </c>
      <c r="E75" s="6">
        <v>23959335.444443993</v>
      </c>
      <c r="F75" s="6">
        <v>1164315.9763498567</v>
      </c>
      <c r="G75" s="6">
        <v>6395396.5784315579</v>
      </c>
      <c r="H75" s="6">
        <v>0</v>
      </c>
      <c r="I75" s="6">
        <v>0</v>
      </c>
      <c r="J75" s="6">
        <v>2241745.34841628</v>
      </c>
      <c r="K75" s="6">
        <v>773823.80995474989</v>
      </c>
      <c r="L75" s="6">
        <v>7118883.2918985616</v>
      </c>
      <c r="M75" s="6">
        <v>1975822.1660424233</v>
      </c>
      <c r="N75" s="6">
        <v>14264037.059860896</v>
      </c>
      <c r="O75" s="6">
        <v>-7.4505805969238281E-9</v>
      </c>
      <c r="P75" s="6">
        <v>0</v>
      </c>
      <c r="Q75" s="6">
        <v>1622550.463333426</v>
      </c>
      <c r="R75" s="6">
        <v>1019391.955618168</v>
      </c>
      <c r="S75" s="6">
        <v>611635.17337090091</v>
      </c>
      <c r="T75" s="6">
        <v>761893.74609253078</v>
      </c>
      <c r="U75" s="6">
        <v>66607.07590433312</v>
      </c>
      <c r="V75" s="6">
        <f t="shared" si="1"/>
        <v>61975438.089717664</v>
      </c>
      <c r="W75" s="1"/>
    </row>
    <row r="76" spans="1:23" ht="25.5" x14ac:dyDescent="0.2">
      <c r="A76" s="5" t="s">
        <v>4</v>
      </c>
      <c r="B76" s="5" t="s">
        <v>133</v>
      </c>
      <c r="C76" s="5" t="s">
        <v>148</v>
      </c>
      <c r="D76" s="5" t="s">
        <v>149</v>
      </c>
      <c r="E76" s="6">
        <v>154889687.410905</v>
      </c>
      <c r="F76" s="6">
        <v>31279404.865066696</v>
      </c>
      <c r="G76" s="6">
        <v>47411036.121682711</v>
      </c>
      <c r="H76" s="6">
        <v>0</v>
      </c>
      <c r="I76" s="6">
        <v>0</v>
      </c>
      <c r="J76" s="6">
        <v>19999423.5294118</v>
      </c>
      <c r="K76" s="6">
        <v>8933435.0497737303</v>
      </c>
      <c r="L76" s="6">
        <v>-2753998.6920234319</v>
      </c>
      <c r="M76" s="6">
        <v>35575477.075098023</v>
      </c>
      <c r="N76" s="6">
        <v>93297507.760693461</v>
      </c>
      <c r="O76" s="6">
        <v>-564267.2038349323</v>
      </c>
      <c r="P76" s="6">
        <v>-3.7252902984619141E-9</v>
      </c>
      <c r="Q76" s="6">
        <v>9539405.8691023253</v>
      </c>
      <c r="R76" s="6">
        <v>0</v>
      </c>
      <c r="S76" s="6">
        <v>0</v>
      </c>
      <c r="T76" s="6">
        <v>0</v>
      </c>
      <c r="U76" s="6">
        <v>0</v>
      </c>
      <c r="V76" s="6">
        <f t="shared" si="1"/>
        <v>397607111.78587532</v>
      </c>
      <c r="W76" s="1"/>
    </row>
    <row r="77" spans="1:23" x14ac:dyDescent="0.2">
      <c r="A77" s="5" t="s">
        <v>4</v>
      </c>
      <c r="B77" s="5" t="s">
        <v>133</v>
      </c>
      <c r="C77" s="5" t="s">
        <v>84</v>
      </c>
      <c r="D77" s="5" t="s">
        <v>85</v>
      </c>
      <c r="E77" s="6">
        <v>108700472.24922127</v>
      </c>
      <c r="F77" s="6">
        <v>37644832.018086627</v>
      </c>
      <c r="G77" s="6">
        <v>36769544.509498611</v>
      </c>
      <c r="H77" s="6">
        <v>0</v>
      </c>
      <c r="I77" s="6">
        <v>0</v>
      </c>
      <c r="J77" s="6">
        <v>11138933.230769251</v>
      </c>
      <c r="K77" s="6">
        <v>2984320.4072397896</v>
      </c>
      <c r="L77" s="6">
        <v>0</v>
      </c>
      <c r="M77" s="6">
        <v>15476096.230328955</v>
      </c>
      <c r="N77" s="6">
        <v>68673337.17482689</v>
      </c>
      <c r="O77" s="6">
        <v>-1935181.5014610663</v>
      </c>
      <c r="P77" s="6">
        <v>0</v>
      </c>
      <c r="Q77" s="6">
        <v>7127666.5170891695</v>
      </c>
      <c r="R77" s="6">
        <v>6101461.7866343837</v>
      </c>
      <c r="S77" s="6">
        <v>3660877.0719806296</v>
      </c>
      <c r="T77" s="6">
        <v>4560232.7734448733</v>
      </c>
      <c r="U77" s="6">
        <v>398669.51965527481</v>
      </c>
      <c r="V77" s="6">
        <f t="shared" si="1"/>
        <v>301301261.98731464</v>
      </c>
      <c r="W77" s="1"/>
    </row>
    <row r="78" spans="1:23" ht="25.5" x14ac:dyDescent="0.2">
      <c r="A78" s="5" t="s">
        <v>4</v>
      </c>
      <c r="B78" s="5" t="s">
        <v>133</v>
      </c>
      <c r="C78" s="5" t="s">
        <v>91</v>
      </c>
      <c r="D78" s="5" t="s">
        <v>92</v>
      </c>
      <c r="E78" s="6">
        <v>43109692.931221776</v>
      </c>
      <c r="F78" s="6">
        <v>12364377.026805006</v>
      </c>
      <c r="G78" s="6">
        <v>13728057.085230619</v>
      </c>
      <c r="H78" s="6">
        <v>0</v>
      </c>
      <c r="I78" s="6">
        <v>0</v>
      </c>
      <c r="J78" s="6">
        <v>5628696.5158371003</v>
      </c>
      <c r="K78" s="6">
        <v>2499387.2126696995</v>
      </c>
      <c r="L78" s="6">
        <v>-1346014.1876472682</v>
      </c>
      <c r="M78" s="6">
        <v>6644870.6487894692</v>
      </c>
      <c r="N78" s="6">
        <v>22621302.795026422</v>
      </c>
      <c r="O78" s="6">
        <v>520505.19533792138</v>
      </c>
      <c r="P78" s="6">
        <v>0</v>
      </c>
      <c r="Q78" s="6">
        <v>3246413.5403271317</v>
      </c>
      <c r="R78" s="6">
        <v>0</v>
      </c>
      <c r="S78" s="6">
        <v>0</v>
      </c>
      <c r="T78" s="6">
        <v>0</v>
      </c>
      <c r="U78" s="6">
        <v>0</v>
      </c>
      <c r="V78" s="6">
        <f t="shared" si="1"/>
        <v>109017288.76359788</v>
      </c>
      <c r="W78" s="1"/>
    </row>
    <row r="79" spans="1:23" x14ac:dyDescent="0.2">
      <c r="A79" s="5" t="s">
        <v>4</v>
      </c>
      <c r="B79" s="5" t="s">
        <v>133</v>
      </c>
      <c r="C79" s="5" t="s">
        <v>150</v>
      </c>
      <c r="D79" s="5" t="s">
        <v>151</v>
      </c>
      <c r="E79" s="6">
        <v>14535852.232134452</v>
      </c>
      <c r="F79" s="6">
        <v>8962152.5115873385</v>
      </c>
      <c r="G79" s="6">
        <v>5857963.6652677953</v>
      </c>
      <c r="H79" s="6">
        <v>0</v>
      </c>
      <c r="I79" s="6">
        <v>0</v>
      </c>
      <c r="J79" s="6">
        <v>952441.71945701004</v>
      </c>
      <c r="K79" s="6">
        <v>474894.91402715002</v>
      </c>
      <c r="L79" s="6">
        <v>0</v>
      </c>
      <c r="M79" s="6">
        <v>-860521.2336329869</v>
      </c>
      <c r="N79" s="6">
        <v>7866176.448467955</v>
      </c>
      <c r="O79" s="6">
        <v>-6703.3748610317707</v>
      </c>
      <c r="P79" s="6">
        <v>0</v>
      </c>
      <c r="Q79" s="6">
        <v>1040691.8928687498</v>
      </c>
      <c r="R79" s="6">
        <v>0</v>
      </c>
      <c r="S79" s="6">
        <v>0</v>
      </c>
      <c r="T79" s="6">
        <v>0</v>
      </c>
      <c r="U79" s="6">
        <v>0</v>
      </c>
      <c r="V79" s="6">
        <f t="shared" si="1"/>
        <v>38822948.77531644</v>
      </c>
      <c r="W79" s="1"/>
    </row>
    <row r="80" spans="1:23" x14ac:dyDescent="0.2">
      <c r="A80" s="5" t="s">
        <v>4</v>
      </c>
      <c r="B80" s="5" t="s">
        <v>133</v>
      </c>
      <c r="C80" s="5" t="s">
        <v>152</v>
      </c>
      <c r="D80" s="5" t="s">
        <v>153</v>
      </c>
      <c r="E80" s="6">
        <v>29559359.286214381</v>
      </c>
      <c r="F80" s="6">
        <v>11198923.833099373</v>
      </c>
      <c r="G80" s="6">
        <v>9842554.8430157602</v>
      </c>
      <c r="H80" s="6">
        <v>0</v>
      </c>
      <c r="I80" s="6">
        <v>0</v>
      </c>
      <c r="J80" s="6">
        <v>2950062.0271493001</v>
      </c>
      <c r="K80" s="6">
        <v>1391232.8959275996</v>
      </c>
      <c r="L80" s="6">
        <v>0</v>
      </c>
      <c r="M80" s="6">
        <v>2430109.5016603973</v>
      </c>
      <c r="N80" s="6">
        <v>15948024.428346172</v>
      </c>
      <c r="O80" s="6">
        <v>238726.51060635969</v>
      </c>
      <c r="P80" s="6">
        <v>3.7252902984619141E-9</v>
      </c>
      <c r="Q80" s="6">
        <v>1864796.8252243213</v>
      </c>
      <c r="R80" s="6">
        <v>0</v>
      </c>
      <c r="S80" s="6">
        <v>0</v>
      </c>
      <c r="T80" s="6">
        <v>0</v>
      </c>
      <c r="U80" s="6">
        <v>0</v>
      </c>
      <c r="V80" s="6">
        <f t="shared" si="1"/>
        <v>75423790.151243672</v>
      </c>
      <c r="W80" s="1"/>
    </row>
    <row r="81" spans="1:23" ht="25.5" x14ac:dyDescent="0.2">
      <c r="A81" s="5" t="s">
        <v>4</v>
      </c>
      <c r="B81" s="5" t="s">
        <v>133</v>
      </c>
      <c r="C81" s="5" t="s">
        <v>116</v>
      </c>
      <c r="D81" s="5" t="s">
        <v>117</v>
      </c>
      <c r="E81" s="6">
        <v>62824664.073069595</v>
      </c>
      <c r="F81" s="6">
        <v>14877009.751200337</v>
      </c>
      <c r="G81" s="6">
        <v>19129442.147052981</v>
      </c>
      <c r="H81" s="6">
        <v>0</v>
      </c>
      <c r="I81" s="6">
        <v>0</v>
      </c>
      <c r="J81" s="6">
        <v>6695305.7918551005</v>
      </c>
      <c r="K81" s="6">
        <v>3332387.1312217</v>
      </c>
      <c r="L81" s="6">
        <v>0</v>
      </c>
      <c r="M81" s="6">
        <v>13441986.340774205</v>
      </c>
      <c r="N81" s="6">
        <v>30063423.095557943</v>
      </c>
      <c r="O81" s="6">
        <v>137479.8378841877</v>
      </c>
      <c r="P81" s="6">
        <v>0</v>
      </c>
      <c r="Q81" s="6">
        <v>4363613.0271943286</v>
      </c>
      <c r="R81" s="6">
        <v>0</v>
      </c>
      <c r="S81" s="6">
        <v>0</v>
      </c>
      <c r="T81" s="6">
        <v>0</v>
      </c>
      <c r="U81" s="6">
        <v>0</v>
      </c>
      <c r="V81" s="6">
        <f t="shared" si="1"/>
        <v>154865311.19581038</v>
      </c>
      <c r="W81" s="1"/>
    </row>
    <row r="82" spans="1:23" ht="25.5" x14ac:dyDescent="0.2">
      <c r="A82" s="5" t="s">
        <v>4</v>
      </c>
      <c r="B82" s="5" t="s">
        <v>133</v>
      </c>
      <c r="C82" s="5" t="s">
        <v>41</v>
      </c>
      <c r="D82" s="5" t="s">
        <v>42</v>
      </c>
      <c r="E82" s="6">
        <v>42646346.68117851</v>
      </c>
      <c r="F82" s="6">
        <v>8796165.5657932162</v>
      </c>
      <c r="G82" s="6">
        <v>12925915.017142955</v>
      </c>
      <c r="H82" s="6">
        <v>0</v>
      </c>
      <c r="I82" s="6">
        <v>0</v>
      </c>
      <c r="J82" s="6">
        <v>4174672.7149320701</v>
      </c>
      <c r="K82" s="6">
        <v>2077437.0045248806</v>
      </c>
      <c r="L82" s="6">
        <v>2264703.0540886819</v>
      </c>
      <c r="M82" s="6">
        <v>7443240.2010698467</v>
      </c>
      <c r="N82" s="6">
        <v>25854110.577168092</v>
      </c>
      <c r="O82" s="6">
        <v>63929.927866447717</v>
      </c>
      <c r="P82" s="6">
        <v>0</v>
      </c>
      <c r="Q82" s="6">
        <v>3013878.5009857789</v>
      </c>
      <c r="R82" s="6">
        <v>0</v>
      </c>
      <c r="S82" s="6">
        <v>0</v>
      </c>
      <c r="T82" s="6">
        <v>0</v>
      </c>
      <c r="U82" s="6">
        <v>0</v>
      </c>
      <c r="V82" s="6">
        <f t="shared" si="1"/>
        <v>109260399.24475047</v>
      </c>
      <c r="W82" s="1"/>
    </row>
    <row r="83" spans="1:23" x14ac:dyDescent="0.2">
      <c r="A83" s="5" t="s">
        <v>4</v>
      </c>
      <c r="B83" s="5" t="s">
        <v>133</v>
      </c>
      <c r="C83" s="5" t="s">
        <v>154</v>
      </c>
      <c r="D83" s="5" t="s">
        <v>155</v>
      </c>
      <c r="E83" s="6">
        <v>81154274.152897462</v>
      </c>
      <c r="F83" s="6">
        <v>26905032.361758292</v>
      </c>
      <c r="G83" s="6">
        <v>26935306.345217749</v>
      </c>
      <c r="H83" s="6">
        <v>0</v>
      </c>
      <c r="I83" s="6">
        <v>0</v>
      </c>
      <c r="J83" s="6">
        <v>8149310.6787329996</v>
      </c>
      <c r="K83" s="6">
        <v>3382536.7420814997</v>
      </c>
      <c r="L83" s="6">
        <v>0</v>
      </c>
      <c r="M83" s="6">
        <v>11868256.853566259</v>
      </c>
      <c r="N83" s="6">
        <v>43467882.743647501</v>
      </c>
      <c r="O83" s="6">
        <v>-14639.981803685427</v>
      </c>
      <c r="P83" s="6">
        <v>0</v>
      </c>
      <c r="Q83" s="6">
        <v>5276349.6648584306</v>
      </c>
      <c r="R83" s="6">
        <v>0</v>
      </c>
      <c r="S83" s="6">
        <v>0</v>
      </c>
      <c r="T83" s="6">
        <v>0</v>
      </c>
      <c r="U83" s="6">
        <v>0</v>
      </c>
      <c r="V83" s="6">
        <f t="shared" si="1"/>
        <v>207124309.56095648</v>
      </c>
      <c r="W83" s="1"/>
    </row>
    <row r="84" spans="1:23" x14ac:dyDescent="0.2">
      <c r="A84" s="5" t="s">
        <v>4</v>
      </c>
      <c r="B84" s="5" t="s">
        <v>133</v>
      </c>
      <c r="C84" s="5" t="s">
        <v>156</v>
      </c>
      <c r="D84" s="5" t="s">
        <v>157</v>
      </c>
      <c r="E84" s="6">
        <v>14278178.43073513</v>
      </c>
      <c r="F84" s="6">
        <v>3060678.375622496</v>
      </c>
      <c r="G84" s="6">
        <v>4225983.1285604676</v>
      </c>
      <c r="H84" s="6">
        <v>0</v>
      </c>
      <c r="I84" s="6">
        <v>0</v>
      </c>
      <c r="J84" s="6">
        <v>1792848.1900452201</v>
      </c>
      <c r="K84" s="6">
        <v>999627.79185520997</v>
      </c>
      <c r="L84" s="6">
        <v>-627717.08067638637</v>
      </c>
      <c r="M84" s="6">
        <v>3572283.6477525639</v>
      </c>
      <c r="N84" s="6">
        <v>7696665.8365276288</v>
      </c>
      <c r="O84" s="6">
        <v>132893.37054606574</v>
      </c>
      <c r="P84" s="6">
        <v>-4.6566128730773926E-10</v>
      </c>
      <c r="Q84" s="6">
        <v>1061723.0760127106</v>
      </c>
      <c r="R84" s="6">
        <v>0</v>
      </c>
      <c r="S84" s="6">
        <v>0</v>
      </c>
      <c r="T84" s="6">
        <v>0</v>
      </c>
      <c r="U84" s="6">
        <v>0</v>
      </c>
      <c r="V84" s="6">
        <f t="shared" si="1"/>
        <v>36193164.766981103</v>
      </c>
      <c r="W84" s="1"/>
    </row>
    <row r="85" spans="1:23" x14ac:dyDescent="0.2">
      <c r="A85" s="5" t="s">
        <v>4</v>
      </c>
      <c r="B85" s="5" t="s">
        <v>133</v>
      </c>
      <c r="C85" s="5" t="s">
        <v>158</v>
      </c>
      <c r="D85" s="5" t="s">
        <v>159</v>
      </c>
      <c r="E85" s="6">
        <v>37141098.230860636</v>
      </c>
      <c r="F85" s="6">
        <v>10518444.731668048</v>
      </c>
      <c r="G85" s="6">
        <v>11788864.24549675</v>
      </c>
      <c r="H85" s="6">
        <v>0</v>
      </c>
      <c r="I85" s="6">
        <v>0</v>
      </c>
      <c r="J85" s="6">
        <v>4100668.5972850998</v>
      </c>
      <c r="K85" s="6">
        <v>1663476.0452489001</v>
      </c>
      <c r="L85" s="6">
        <v>0</v>
      </c>
      <c r="M85" s="6">
        <v>5827911.1818497358</v>
      </c>
      <c r="N85" s="6">
        <v>22572543.575866602</v>
      </c>
      <c r="O85" s="6">
        <v>438020.60143312812</v>
      </c>
      <c r="P85" s="6">
        <v>0</v>
      </c>
      <c r="Q85" s="6">
        <v>1763521.4143621624</v>
      </c>
      <c r="R85" s="6">
        <v>0</v>
      </c>
      <c r="S85" s="6">
        <v>0</v>
      </c>
      <c r="T85" s="6">
        <v>0</v>
      </c>
      <c r="U85" s="6">
        <v>0</v>
      </c>
      <c r="V85" s="6">
        <f t="shared" si="1"/>
        <v>95814548.624071062</v>
      </c>
      <c r="W85" s="1"/>
    </row>
    <row r="86" spans="1:23" x14ac:dyDescent="0.2">
      <c r="A86" s="5" t="s">
        <v>4</v>
      </c>
      <c r="B86" s="5" t="s">
        <v>133</v>
      </c>
      <c r="C86" s="5" t="s">
        <v>160</v>
      </c>
      <c r="D86" s="5" t="s">
        <v>161</v>
      </c>
      <c r="E86" s="6">
        <v>8077181.6884458717</v>
      </c>
      <c r="F86" s="6">
        <v>3485928.098373523</v>
      </c>
      <c r="G86" s="6">
        <v>2862172.545601951</v>
      </c>
      <c r="H86" s="6">
        <v>0</v>
      </c>
      <c r="I86" s="6">
        <v>0</v>
      </c>
      <c r="J86" s="6">
        <v>517345.42986426002</v>
      </c>
      <c r="K86" s="6">
        <v>298790.92307691998</v>
      </c>
      <c r="L86" s="6">
        <v>585917.56890057784</v>
      </c>
      <c r="M86" s="6">
        <v>-212867.86668658117</v>
      </c>
      <c r="N86" s="6">
        <v>4142314.7746931408</v>
      </c>
      <c r="O86" s="6">
        <v>0</v>
      </c>
      <c r="P86" s="6">
        <v>0</v>
      </c>
      <c r="Q86" s="6">
        <v>549931.07771265879</v>
      </c>
      <c r="R86" s="6">
        <v>0</v>
      </c>
      <c r="S86" s="6">
        <v>0</v>
      </c>
      <c r="T86" s="6">
        <v>0</v>
      </c>
      <c r="U86" s="6">
        <v>0</v>
      </c>
      <c r="V86" s="6">
        <f t="shared" si="1"/>
        <v>20306714.239982322</v>
      </c>
      <c r="W86" s="1"/>
    </row>
    <row r="87" spans="1:23" ht="25.5" x14ac:dyDescent="0.2">
      <c r="A87" s="5" t="s">
        <v>4</v>
      </c>
      <c r="B87" s="5" t="s">
        <v>133</v>
      </c>
      <c r="C87" s="5" t="s">
        <v>162</v>
      </c>
      <c r="D87" s="5" t="s">
        <v>163</v>
      </c>
      <c r="E87" s="6">
        <v>85643121.044288397</v>
      </c>
      <c r="F87" s="6">
        <v>36414675.77489274</v>
      </c>
      <c r="G87" s="6">
        <v>30322060.34104833</v>
      </c>
      <c r="H87" s="6">
        <v>0</v>
      </c>
      <c r="I87" s="6">
        <v>0</v>
      </c>
      <c r="J87" s="6">
        <v>6065595.1131221</v>
      </c>
      <c r="K87" s="6">
        <v>3756012.8235294097</v>
      </c>
      <c r="L87" s="6">
        <v>2971937.9930683076</v>
      </c>
      <c r="M87" s="6">
        <v>1028142.9030180671</v>
      </c>
      <c r="N87" s="6">
        <v>40911757.537194066</v>
      </c>
      <c r="O87" s="6">
        <v>397254.66684032232</v>
      </c>
      <c r="P87" s="6">
        <v>0</v>
      </c>
      <c r="Q87" s="6">
        <v>5733864.9390059933</v>
      </c>
      <c r="R87" s="6">
        <v>0</v>
      </c>
      <c r="S87" s="6">
        <v>0</v>
      </c>
      <c r="T87" s="6">
        <v>0</v>
      </c>
      <c r="U87" s="6">
        <v>0</v>
      </c>
      <c r="V87" s="6">
        <f t="shared" si="1"/>
        <v>213244423.13600776</v>
      </c>
      <c r="W87" s="1"/>
    </row>
    <row r="88" spans="1:23" x14ac:dyDescent="0.2">
      <c r="A88" s="5" t="s">
        <v>4</v>
      </c>
      <c r="B88" s="5" t="s">
        <v>133</v>
      </c>
      <c r="C88" s="5" t="s">
        <v>164</v>
      </c>
      <c r="D88" s="5" t="s">
        <v>165</v>
      </c>
      <c r="E88" s="6">
        <v>50703555.14626392</v>
      </c>
      <c r="F88" s="6">
        <v>16120655.839393683</v>
      </c>
      <c r="G88" s="6">
        <v>16643046.991867259</v>
      </c>
      <c r="H88" s="6">
        <v>0</v>
      </c>
      <c r="I88" s="6">
        <v>0</v>
      </c>
      <c r="J88" s="6">
        <v>5815424.7511312002</v>
      </c>
      <c r="K88" s="6">
        <v>1789399.8461538004</v>
      </c>
      <c r="L88" s="6">
        <v>0</v>
      </c>
      <c r="M88" s="6">
        <v>6709678.222012477</v>
      </c>
      <c r="N88" s="6">
        <v>26670874.15298447</v>
      </c>
      <c r="O88" s="6">
        <v>264394.70312780142</v>
      </c>
      <c r="P88" s="6">
        <v>0</v>
      </c>
      <c r="Q88" s="6">
        <v>3544479.3928029686</v>
      </c>
      <c r="R88" s="6">
        <v>0</v>
      </c>
      <c r="S88" s="6">
        <v>0</v>
      </c>
      <c r="T88" s="6">
        <v>0</v>
      </c>
      <c r="U88" s="6">
        <v>0</v>
      </c>
      <c r="V88" s="6">
        <f t="shared" si="1"/>
        <v>128261509.04573758</v>
      </c>
      <c r="W88" s="1"/>
    </row>
    <row r="89" spans="1:23" ht="25.5" x14ac:dyDescent="0.2">
      <c r="A89" s="5" t="s">
        <v>4</v>
      </c>
      <c r="B89" s="5" t="s">
        <v>133</v>
      </c>
      <c r="C89" s="5" t="s">
        <v>166</v>
      </c>
      <c r="D89" s="5" t="s">
        <v>167</v>
      </c>
      <c r="E89" s="6">
        <v>48443475.560898125</v>
      </c>
      <c r="F89" s="6">
        <v>10093116.116821364</v>
      </c>
      <c r="G89" s="6">
        <v>14452081.937014639</v>
      </c>
      <c r="H89" s="6">
        <v>0</v>
      </c>
      <c r="I89" s="6">
        <v>0</v>
      </c>
      <c r="J89" s="6">
        <v>5626366.6063347999</v>
      </c>
      <c r="K89" s="6">
        <v>2555462.4343890995</v>
      </c>
      <c r="L89" s="6">
        <v>0</v>
      </c>
      <c r="M89" s="6">
        <v>10830899.748208066</v>
      </c>
      <c r="N89" s="6">
        <v>28400625.278109357</v>
      </c>
      <c r="O89" s="6">
        <v>-175405.89841732383</v>
      </c>
      <c r="P89" s="6">
        <v>0</v>
      </c>
      <c r="Q89" s="6">
        <v>3141321.5049734563</v>
      </c>
      <c r="R89" s="6">
        <v>0</v>
      </c>
      <c r="S89" s="6">
        <v>0</v>
      </c>
      <c r="T89" s="6">
        <v>0</v>
      </c>
      <c r="U89" s="6">
        <v>0</v>
      </c>
      <c r="V89" s="6">
        <f t="shared" si="1"/>
        <v>123367943.28833158</v>
      </c>
      <c r="W89" s="1"/>
    </row>
    <row r="90" spans="1:23" x14ac:dyDescent="0.2">
      <c r="A90" s="5" t="s">
        <v>4</v>
      </c>
      <c r="B90" s="5" t="s">
        <v>133</v>
      </c>
      <c r="C90" s="5" t="s">
        <v>168</v>
      </c>
      <c r="D90" s="5" t="s">
        <v>169</v>
      </c>
      <c r="E90" s="6">
        <v>76512663.394622877</v>
      </c>
      <c r="F90" s="6">
        <v>20051253.938903764</v>
      </c>
      <c r="G90" s="6">
        <v>24097472.400224999</v>
      </c>
      <c r="H90" s="6">
        <v>0</v>
      </c>
      <c r="I90" s="6">
        <v>0</v>
      </c>
      <c r="J90" s="6">
        <v>8678659.0497737005</v>
      </c>
      <c r="K90" s="6">
        <v>4609581.9366515987</v>
      </c>
      <c r="L90" s="6">
        <v>0</v>
      </c>
      <c r="M90" s="6">
        <v>13197827.339741658</v>
      </c>
      <c r="N90" s="6">
        <v>41398531.72701858</v>
      </c>
      <c r="O90" s="6">
        <v>530318.67772886157</v>
      </c>
      <c r="P90" s="6">
        <v>0</v>
      </c>
      <c r="Q90" s="6">
        <v>5336425.8928957582</v>
      </c>
      <c r="R90" s="6">
        <v>0</v>
      </c>
      <c r="S90" s="6">
        <v>0</v>
      </c>
      <c r="T90" s="6">
        <v>0</v>
      </c>
      <c r="U90" s="6">
        <v>0</v>
      </c>
      <c r="V90" s="6">
        <f t="shared" si="1"/>
        <v>194412734.3575618</v>
      </c>
      <c r="W90" s="1"/>
    </row>
    <row r="91" spans="1:23" x14ac:dyDescent="0.2">
      <c r="A91" s="5" t="s">
        <v>4</v>
      </c>
      <c r="B91" s="5" t="s">
        <v>133</v>
      </c>
      <c r="C91" s="5" t="s">
        <v>170</v>
      </c>
      <c r="D91" s="5" t="s">
        <v>171</v>
      </c>
      <c r="E91" s="6">
        <v>58279153.009548761</v>
      </c>
      <c r="F91" s="6">
        <v>20697177.114487328</v>
      </c>
      <c r="G91" s="6">
        <v>19639880.62103878</v>
      </c>
      <c r="H91" s="6">
        <v>0</v>
      </c>
      <c r="I91" s="6">
        <v>0</v>
      </c>
      <c r="J91" s="6">
        <v>5211090.7239819001</v>
      </c>
      <c r="K91" s="6">
        <v>2922292.7782806</v>
      </c>
      <c r="L91" s="6">
        <v>0</v>
      </c>
      <c r="M91" s="6">
        <v>6266059.7999774991</v>
      </c>
      <c r="N91" s="6">
        <v>30047851.387274936</v>
      </c>
      <c r="O91" s="6">
        <v>106731.95825764537</v>
      </c>
      <c r="P91" s="6">
        <v>0</v>
      </c>
      <c r="Q91" s="6">
        <v>4173212.9625689089</v>
      </c>
      <c r="R91" s="6">
        <v>0</v>
      </c>
      <c r="S91" s="6">
        <v>0</v>
      </c>
      <c r="T91" s="6">
        <v>0</v>
      </c>
      <c r="U91" s="6">
        <v>0</v>
      </c>
      <c r="V91" s="6">
        <f t="shared" si="1"/>
        <v>147343450.35541636</v>
      </c>
      <c r="W91" s="1"/>
    </row>
    <row r="92" spans="1:23" ht="25.5" x14ac:dyDescent="0.2">
      <c r="A92" s="5" t="s">
        <v>4</v>
      </c>
      <c r="B92" s="5" t="s">
        <v>133</v>
      </c>
      <c r="C92" s="5" t="s">
        <v>172</v>
      </c>
      <c r="D92" s="5" t="s">
        <v>173</v>
      </c>
      <c r="E92" s="6">
        <v>166646834.11930114</v>
      </c>
      <c r="F92" s="6">
        <v>57677748.908531129</v>
      </c>
      <c r="G92" s="6">
        <v>56012774.918475568</v>
      </c>
      <c r="H92" s="6">
        <v>0</v>
      </c>
      <c r="I92" s="6">
        <v>0</v>
      </c>
      <c r="J92" s="6">
        <v>18922187.773755699</v>
      </c>
      <c r="K92" s="6">
        <v>12267385.384615399</v>
      </c>
      <c r="L92" s="6">
        <v>-24822312.020529214</v>
      </c>
      <c r="M92" s="6">
        <v>35962419.652469918</v>
      </c>
      <c r="N92" s="6">
        <v>88662447.697417557</v>
      </c>
      <c r="O92" s="6">
        <v>-81671.949264280498</v>
      </c>
      <c r="P92" s="6">
        <v>0</v>
      </c>
      <c r="Q92" s="6">
        <v>11706709.942973197</v>
      </c>
      <c r="R92" s="6">
        <v>0</v>
      </c>
      <c r="S92" s="6">
        <v>0</v>
      </c>
      <c r="T92" s="6">
        <v>0</v>
      </c>
      <c r="U92" s="6">
        <v>0</v>
      </c>
      <c r="V92" s="6">
        <f t="shared" si="1"/>
        <v>422954524.42774618</v>
      </c>
      <c r="W92" s="1"/>
    </row>
    <row r="93" spans="1:23" ht="25.5" x14ac:dyDescent="0.2">
      <c r="A93" s="5" t="s">
        <v>4</v>
      </c>
      <c r="B93" s="5" t="s">
        <v>133</v>
      </c>
      <c r="C93" s="5" t="s">
        <v>75</v>
      </c>
      <c r="D93" s="5" t="s">
        <v>76</v>
      </c>
      <c r="E93" s="6">
        <v>155914495.96175086</v>
      </c>
      <c r="F93" s="6">
        <v>62360936.646563977</v>
      </c>
      <c r="G93" s="6">
        <v>54294862.602646507</v>
      </c>
      <c r="H93" s="6">
        <v>0</v>
      </c>
      <c r="I93" s="6">
        <v>0</v>
      </c>
      <c r="J93" s="6">
        <v>15034442.950226299</v>
      </c>
      <c r="K93" s="6">
        <v>6582082.9592759497</v>
      </c>
      <c r="L93" s="6">
        <v>-8094199.6762675736</v>
      </c>
      <c r="M93" s="6">
        <v>17778305.567241877</v>
      </c>
      <c r="N93" s="6">
        <v>75615111.698715046</v>
      </c>
      <c r="O93" s="6">
        <v>413791.03431063518</v>
      </c>
      <c r="P93" s="6">
        <v>0</v>
      </c>
      <c r="Q93" s="6">
        <v>11393960.428511526</v>
      </c>
      <c r="R93" s="6">
        <v>0</v>
      </c>
      <c r="S93" s="6">
        <v>0</v>
      </c>
      <c r="T93" s="6">
        <v>0</v>
      </c>
      <c r="U93" s="6">
        <v>0</v>
      </c>
      <c r="V93" s="6">
        <f t="shared" si="1"/>
        <v>391293790.17297506</v>
      </c>
      <c r="W93" s="1"/>
    </row>
    <row r="94" spans="1:23" x14ac:dyDescent="0.2">
      <c r="A94" s="5" t="s">
        <v>4</v>
      </c>
      <c r="B94" s="5" t="s">
        <v>133</v>
      </c>
      <c r="C94" s="5" t="s">
        <v>93</v>
      </c>
      <c r="D94" s="5" t="s">
        <v>94</v>
      </c>
      <c r="E94" s="6">
        <v>15631022.497266067</v>
      </c>
      <c r="F94" s="6">
        <v>11476475.481881538</v>
      </c>
      <c r="G94" s="6">
        <v>6947626.468390651</v>
      </c>
      <c r="H94" s="6">
        <v>0</v>
      </c>
      <c r="I94" s="6">
        <v>0</v>
      </c>
      <c r="J94" s="6">
        <v>2825696.4253393998</v>
      </c>
      <c r="K94" s="6">
        <v>1552648.5610859999</v>
      </c>
      <c r="L94" s="6">
        <v>-12362358.376524173</v>
      </c>
      <c r="M94" s="6">
        <v>6066390.2177987099</v>
      </c>
      <c r="N94" s="6">
        <v>5144419.6024033874</v>
      </c>
      <c r="O94" s="6">
        <v>26469.937029965222</v>
      </c>
      <c r="P94" s="6">
        <v>0</v>
      </c>
      <c r="Q94" s="6">
        <v>1091844.2379554138</v>
      </c>
      <c r="R94" s="6">
        <v>0</v>
      </c>
      <c r="S94" s="6">
        <v>0</v>
      </c>
      <c r="T94" s="6">
        <v>0</v>
      </c>
      <c r="U94" s="6">
        <v>0</v>
      </c>
      <c r="V94" s="6">
        <f t="shared" si="1"/>
        <v>38400235.05262696</v>
      </c>
      <c r="W94" s="1"/>
    </row>
    <row r="95" spans="1:23" x14ac:dyDescent="0.2">
      <c r="A95" s="5" t="s">
        <v>4</v>
      </c>
      <c r="B95" s="5" t="s">
        <v>133</v>
      </c>
      <c r="C95" s="5" t="s">
        <v>174</v>
      </c>
      <c r="D95" s="5" t="s">
        <v>175</v>
      </c>
      <c r="E95" s="6">
        <v>174245340.19352385</v>
      </c>
      <c r="F95" s="6">
        <v>26973075.235404234</v>
      </c>
      <c r="G95" s="6">
        <v>50324535.24851273</v>
      </c>
      <c r="H95" s="6">
        <v>0</v>
      </c>
      <c r="I95" s="6">
        <v>0</v>
      </c>
      <c r="J95" s="6">
        <v>23420530.018099621</v>
      </c>
      <c r="K95" s="6">
        <v>11088895.176470453</v>
      </c>
      <c r="L95" s="6">
        <v>-3095353.3574543474</v>
      </c>
      <c r="M95" s="6">
        <v>48309605.372302338</v>
      </c>
      <c r="N95" s="6">
        <v>99036520.729459554</v>
      </c>
      <c r="O95" s="6">
        <v>330890.47826522589</v>
      </c>
      <c r="P95" s="6">
        <v>0</v>
      </c>
      <c r="Q95" s="6">
        <v>11938134.842716645</v>
      </c>
      <c r="R95" s="6">
        <v>0</v>
      </c>
      <c r="S95" s="6">
        <v>0</v>
      </c>
      <c r="T95" s="6">
        <v>0</v>
      </c>
      <c r="U95" s="6">
        <v>0</v>
      </c>
      <c r="V95" s="6">
        <f t="shared" si="1"/>
        <v>442572173.93730032</v>
      </c>
      <c r="W95" s="1"/>
    </row>
    <row r="96" spans="1:23" x14ac:dyDescent="0.2">
      <c r="A96" s="5" t="s">
        <v>4</v>
      </c>
      <c r="B96" s="5" t="s">
        <v>133</v>
      </c>
      <c r="C96" s="5" t="s">
        <v>36</v>
      </c>
      <c r="D96" s="5" t="s">
        <v>37</v>
      </c>
      <c r="E96" s="6">
        <v>149428069.57905507</v>
      </c>
      <c r="F96" s="6">
        <v>30304974.104977027</v>
      </c>
      <c r="G96" s="6">
        <v>45055499.552845769</v>
      </c>
      <c r="H96" s="6">
        <v>0</v>
      </c>
      <c r="I96" s="6">
        <v>0</v>
      </c>
      <c r="J96" s="6">
        <v>17859286.41628959</v>
      </c>
      <c r="K96" s="6">
        <v>6748850.7873302307</v>
      </c>
      <c r="L96" s="6">
        <v>-797056.6890368741</v>
      </c>
      <c r="M96" s="6">
        <v>34858274.160417832</v>
      </c>
      <c r="N96" s="6">
        <v>86577659.198126301</v>
      </c>
      <c r="O96" s="6">
        <v>-3082864.7580927908</v>
      </c>
      <c r="P96" s="6">
        <v>0</v>
      </c>
      <c r="Q96" s="6">
        <v>8569372.4254408814</v>
      </c>
      <c r="R96" s="6">
        <v>0</v>
      </c>
      <c r="S96" s="6">
        <v>0</v>
      </c>
      <c r="T96" s="6">
        <v>0</v>
      </c>
      <c r="U96" s="6">
        <v>0</v>
      </c>
      <c r="V96" s="6">
        <f t="shared" si="1"/>
        <v>375522064.77735305</v>
      </c>
      <c r="W96" s="1"/>
    </row>
    <row r="97" spans="1:23" x14ac:dyDescent="0.2">
      <c r="A97" s="5" t="s">
        <v>4</v>
      </c>
      <c r="B97" s="5" t="s">
        <v>133</v>
      </c>
      <c r="C97" s="5" t="s">
        <v>123</v>
      </c>
      <c r="D97" s="5" t="s">
        <v>124</v>
      </c>
      <c r="E97" s="6">
        <v>68141325.179883063</v>
      </c>
      <c r="F97" s="6">
        <v>8537388.3177405596</v>
      </c>
      <c r="G97" s="6">
        <v>19244078.990216408</v>
      </c>
      <c r="H97" s="6">
        <v>0</v>
      </c>
      <c r="I97" s="6">
        <v>0</v>
      </c>
      <c r="J97" s="6">
        <v>8212345.6561086001</v>
      </c>
      <c r="K97" s="6">
        <v>3872932.4524885993</v>
      </c>
      <c r="L97" s="6">
        <v>1544923.7918499447</v>
      </c>
      <c r="M97" s="6">
        <v>18545941.295515254</v>
      </c>
      <c r="N97" s="6">
        <v>41242920.061364293</v>
      </c>
      <c r="O97" s="6">
        <v>80560.3247743994</v>
      </c>
      <c r="P97" s="6">
        <v>0</v>
      </c>
      <c r="Q97" s="6">
        <v>4704052.7236257643</v>
      </c>
      <c r="R97" s="6">
        <v>0</v>
      </c>
      <c r="S97" s="6">
        <v>0</v>
      </c>
      <c r="T97" s="6">
        <v>0</v>
      </c>
      <c r="U97" s="6">
        <v>0</v>
      </c>
      <c r="V97" s="6">
        <f t="shared" si="1"/>
        <v>174126468.79356688</v>
      </c>
      <c r="W97" s="1"/>
    </row>
    <row r="98" spans="1:23" ht="25.5" x14ac:dyDescent="0.2">
      <c r="A98" s="5" t="s">
        <v>4</v>
      </c>
      <c r="B98" s="5" t="s">
        <v>133</v>
      </c>
      <c r="C98" s="5" t="s">
        <v>176</v>
      </c>
      <c r="D98" s="5" t="s">
        <v>177</v>
      </c>
      <c r="E98" s="6">
        <v>109134817.42146391</v>
      </c>
      <c r="F98" s="6">
        <v>22731932.709340021</v>
      </c>
      <c r="G98" s="6">
        <v>33809985.752964057</v>
      </c>
      <c r="H98" s="6">
        <v>0</v>
      </c>
      <c r="I98" s="6">
        <v>0</v>
      </c>
      <c r="J98" s="6">
        <v>10068453.60180996</v>
      </c>
      <c r="K98" s="6">
        <v>5243209.9095022893</v>
      </c>
      <c r="L98" s="6">
        <v>-283240.18181077321</v>
      </c>
      <c r="M98" s="6">
        <v>26967279.510599509</v>
      </c>
      <c r="N98" s="6">
        <v>57584050.621066481</v>
      </c>
      <c r="O98" s="6">
        <v>-434851.93057175353</v>
      </c>
      <c r="P98" s="6">
        <v>1.4901161193847656E-8</v>
      </c>
      <c r="Q98" s="6">
        <v>8267152.7476218753</v>
      </c>
      <c r="R98" s="6">
        <v>0</v>
      </c>
      <c r="S98" s="6">
        <v>0</v>
      </c>
      <c r="T98" s="6">
        <v>0</v>
      </c>
      <c r="U98" s="6">
        <v>0</v>
      </c>
      <c r="V98" s="6">
        <f t="shared" si="1"/>
        <v>273088790.16198558</v>
      </c>
      <c r="W98" s="1"/>
    </row>
    <row r="99" spans="1:23" ht="25.5" x14ac:dyDescent="0.2">
      <c r="A99" s="5" t="s">
        <v>4</v>
      </c>
      <c r="B99" s="5" t="s">
        <v>133</v>
      </c>
      <c r="C99" s="5" t="s">
        <v>178</v>
      </c>
      <c r="D99" s="5" t="s">
        <v>179</v>
      </c>
      <c r="E99" s="6">
        <v>199837890.21519202</v>
      </c>
      <c r="F99" s="6">
        <v>52722781.284524187</v>
      </c>
      <c r="G99" s="6">
        <v>62549354.624054901</v>
      </c>
      <c r="H99" s="6">
        <v>0</v>
      </c>
      <c r="I99" s="6">
        <v>0</v>
      </c>
      <c r="J99" s="6">
        <v>19663765.538461659</v>
      </c>
      <c r="K99" s="6">
        <v>12376359.773755632</v>
      </c>
      <c r="L99" s="6">
        <v>2098335.5365751926</v>
      </c>
      <c r="M99" s="6">
        <v>33323606.767832804</v>
      </c>
      <c r="N99" s="6">
        <v>106132501.79032761</v>
      </c>
      <c r="O99" s="6">
        <v>1065172.4089322835</v>
      </c>
      <c r="P99" s="6">
        <v>1.1641532182693481E-10</v>
      </c>
      <c r="Q99" s="6">
        <v>14482729.52923787</v>
      </c>
      <c r="R99" s="6">
        <v>0</v>
      </c>
      <c r="S99" s="6">
        <v>0</v>
      </c>
      <c r="T99" s="6">
        <v>0</v>
      </c>
      <c r="U99" s="6">
        <v>0</v>
      </c>
      <c r="V99" s="6">
        <f t="shared" si="1"/>
        <v>504252497.46889418</v>
      </c>
      <c r="W99" s="1"/>
    </row>
    <row r="100" spans="1:23" ht="25.5" x14ac:dyDescent="0.2">
      <c r="A100" s="5" t="s">
        <v>4</v>
      </c>
      <c r="B100" s="5" t="s">
        <v>133</v>
      </c>
      <c r="C100" s="5" t="s">
        <v>180</v>
      </c>
      <c r="D100" s="5" t="s">
        <v>181</v>
      </c>
      <c r="E100" s="6">
        <v>195478587.94528222</v>
      </c>
      <c r="F100" s="6">
        <v>57689421.542100139</v>
      </c>
      <c r="G100" s="6">
        <v>62807380.021326385</v>
      </c>
      <c r="H100" s="6">
        <v>0</v>
      </c>
      <c r="I100" s="6">
        <v>0</v>
      </c>
      <c r="J100" s="6">
        <v>22404774.615384798</v>
      </c>
      <c r="K100" s="6">
        <v>9203908.3800904993</v>
      </c>
      <c r="L100" s="6">
        <v>0</v>
      </c>
      <c r="M100" s="6">
        <v>28111508.746904388</v>
      </c>
      <c r="N100" s="6">
        <v>106815685.29322079</v>
      </c>
      <c r="O100" s="6">
        <v>737185.49867199361</v>
      </c>
      <c r="P100" s="6">
        <v>0</v>
      </c>
      <c r="Q100" s="6">
        <v>13346341.725021526</v>
      </c>
      <c r="R100" s="6">
        <v>0</v>
      </c>
      <c r="S100" s="6">
        <v>0</v>
      </c>
      <c r="T100" s="6">
        <v>0</v>
      </c>
      <c r="U100" s="6">
        <v>0</v>
      </c>
      <c r="V100" s="6">
        <f t="shared" si="1"/>
        <v>496594793.76800269</v>
      </c>
      <c r="W100" s="1"/>
    </row>
    <row r="101" spans="1:23" ht="25.5" x14ac:dyDescent="0.2">
      <c r="A101" s="5" t="s">
        <v>4</v>
      </c>
      <c r="B101" s="5" t="s">
        <v>133</v>
      </c>
      <c r="C101" s="5" t="s">
        <v>182</v>
      </c>
      <c r="D101" s="5" t="s">
        <v>183</v>
      </c>
      <c r="E101" s="6">
        <v>79042585.576128557</v>
      </c>
      <c r="F101" s="6">
        <v>2668851.49207607</v>
      </c>
      <c r="G101" s="6">
        <v>20690133.473872487</v>
      </c>
      <c r="H101" s="6">
        <v>0</v>
      </c>
      <c r="I101" s="6">
        <v>0</v>
      </c>
      <c r="J101" s="6">
        <v>12161396.923077</v>
      </c>
      <c r="K101" s="6">
        <v>6471586.4886878505</v>
      </c>
      <c r="L101" s="6">
        <v>-5382752.9411430042</v>
      </c>
      <c r="M101" s="6">
        <v>29302730.658804692</v>
      </c>
      <c r="N101" s="6">
        <v>44057553.748121209</v>
      </c>
      <c r="O101" s="6">
        <v>90874.212434735149</v>
      </c>
      <c r="P101" s="6">
        <v>0</v>
      </c>
      <c r="Q101" s="6">
        <v>7055729.1699770093</v>
      </c>
      <c r="R101" s="6">
        <v>0</v>
      </c>
      <c r="S101" s="6">
        <v>0</v>
      </c>
      <c r="T101" s="6">
        <v>0</v>
      </c>
      <c r="U101" s="6">
        <v>0</v>
      </c>
      <c r="V101" s="6">
        <f t="shared" si="1"/>
        <v>196158688.80203658</v>
      </c>
      <c r="W101" s="1"/>
    </row>
    <row r="102" spans="1:23" ht="25.5" x14ac:dyDescent="0.2">
      <c r="A102" s="5" t="s">
        <v>4</v>
      </c>
      <c r="B102" s="5" t="s">
        <v>133</v>
      </c>
      <c r="C102" s="5" t="s">
        <v>184</v>
      </c>
      <c r="D102" s="5" t="s">
        <v>185</v>
      </c>
      <c r="E102" s="6">
        <v>78966618.65777646</v>
      </c>
      <c r="F102" s="6">
        <v>22417725.110863291</v>
      </c>
      <c r="G102" s="6">
        <v>25238736.112403091</v>
      </c>
      <c r="H102" s="6">
        <v>0</v>
      </c>
      <c r="I102" s="6">
        <v>0</v>
      </c>
      <c r="J102" s="6">
        <v>8742127.5565611105</v>
      </c>
      <c r="K102" s="6">
        <v>4649661.6561086308</v>
      </c>
      <c r="L102" s="6">
        <v>-538190.34484431148</v>
      </c>
      <c r="M102" s="6">
        <v>13236000.501494149</v>
      </c>
      <c r="N102" s="6">
        <v>43098990.427325115</v>
      </c>
      <c r="O102" s="6">
        <v>1110776.3708247654</v>
      </c>
      <c r="P102" s="6">
        <v>0</v>
      </c>
      <c r="Q102" s="6">
        <v>5885174.8085654974</v>
      </c>
      <c r="R102" s="6">
        <v>0</v>
      </c>
      <c r="S102" s="6">
        <v>0</v>
      </c>
      <c r="T102" s="6">
        <v>0</v>
      </c>
      <c r="U102" s="6">
        <v>0</v>
      </c>
      <c r="V102" s="6">
        <f t="shared" si="1"/>
        <v>202807620.85707778</v>
      </c>
      <c r="W102" s="1"/>
    </row>
    <row r="103" spans="1:23" ht="25.5" x14ac:dyDescent="0.2">
      <c r="A103" s="5" t="s">
        <v>4</v>
      </c>
      <c r="B103" s="5" t="s">
        <v>133</v>
      </c>
      <c r="C103" s="5" t="s">
        <v>8</v>
      </c>
      <c r="D103" s="5" t="s">
        <v>9</v>
      </c>
      <c r="E103" s="6">
        <v>37803743.237621784</v>
      </c>
      <c r="F103" s="6">
        <v>5355949.5023293449</v>
      </c>
      <c r="G103" s="6">
        <v>10983954.331171878</v>
      </c>
      <c r="H103" s="6">
        <v>0</v>
      </c>
      <c r="I103" s="6">
        <v>0</v>
      </c>
      <c r="J103" s="6">
        <v>4668604.0723982304</v>
      </c>
      <c r="K103" s="6">
        <v>1721917.3755656504</v>
      </c>
      <c r="L103" s="6">
        <v>3241064.9464523345</v>
      </c>
      <c r="M103" s="6">
        <v>8174252.842922153</v>
      </c>
      <c r="N103" s="6">
        <v>23150946.816122018</v>
      </c>
      <c r="O103" s="6">
        <v>88178.246959149837</v>
      </c>
      <c r="P103" s="6">
        <v>0</v>
      </c>
      <c r="Q103" s="6">
        <v>2618033.3597290255</v>
      </c>
      <c r="R103" s="6">
        <v>0</v>
      </c>
      <c r="S103" s="6">
        <v>0</v>
      </c>
      <c r="T103" s="6">
        <v>0</v>
      </c>
      <c r="U103" s="6">
        <v>0</v>
      </c>
      <c r="V103" s="6">
        <f t="shared" si="1"/>
        <v>97806644.731271565</v>
      </c>
      <c r="W103" s="1"/>
    </row>
    <row r="104" spans="1:23" ht="25.5" x14ac:dyDescent="0.2">
      <c r="A104" s="5" t="s">
        <v>4</v>
      </c>
      <c r="B104" s="5" t="s">
        <v>133</v>
      </c>
      <c r="C104" s="5" t="s">
        <v>66</v>
      </c>
      <c r="D104" s="5" t="s">
        <v>67</v>
      </c>
      <c r="E104" s="6">
        <v>15358257.092939949</v>
      </c>
      <c r="F104" s="6">
        <v>43598.096789959818</v>
      </c>
      <c r="G104" s="6">
        <v>3829600.7652747724</v>
      </c>
      <c r="H104" s="6">
        <v>0</v>
      </c>
      <c r="I104" s="6">
        <v>0</v>
      </c>
      <c r="J104" s="6">
        <v>2729953.6199094998</v>
      </c>
      <c r="K104" s="6">
        <v>1159459.4117647</v>
      </c>
      <c r="L104" s="6">
        <v>0</v>
      </c>
      <c r="M104" s="6">
        <v>4835437.2894930849</v>
      </c>
      <c r="N104" s="6">
        <v>6947211.6128263045</v>
      </c>
      <c r="O104" s="6">
        <v>225364.96908340603</v>
      </c>
      <c r="P104" s="6">
        <v>0</v>
      </c>
      <c r="Q104" s="6">
        <v>1295681.4751075804</v>
      </c>
      <c r="R104" s="6">
        <v>0</v>
      </c>
      <c r="S104" s="6">
        <v>0</v>
      </c>
      <c r="T104" s="6">
        <v>0</v>
      </c>
      <c r="U104" s="6">
        <v>0</v>
      </c>
      <c r="V104" s="6">
        <f t="shared" si="1"/>
        <v>36424564.333189256</v>
      </c>
      <c r="W104" s="1"/>
    </row>
    <row r="105" spans="1:23" x14ac:dyDescent="0.2">
      <c r="A105" s="5" t="s">
        <v>4</v>
      </c>
      <c r="B105" s="5" t="s">
        <v>133</v>
      </c>
      <c r="C105" s="5" t="s">
        <v>77</v>
      </c>
      <c r="D105" s="5" t="s">
        <v>78</v>
      </c>
      <c r="E105" s="6">
        <v>28510831.741323162</v>
      </c>
      <c r="F105" s="6">
        <v>-1017018.3713836223</v>
      </c>
      <c r="G105" s="6">
        <v>6905973.1120802425</v>
      </c>
      <c r="H105" s="6">
        <v>0</v>
      </c>
      <c r="I105" s="6">
        <v>0</v>
      </c>
      <c r="J105" s="6">
        <v>3157862.5791854998</v>
      </c>
      <c r="K105" s="6">
        <v>1748701.0678733001</v>
      </c>
      <c r="L105" s="6">
        <v>1153668.3275721818</v>
      </c>
      <c r="M105" s="6">
        <v>11621421.045234885</v>
      </c>
      <c r="N105" s="6">
        <v>18008239.726951499</v>
      </c>
      <c r="O105" s="6">
        <v>0</v>
      </c>
      <c r="P105" s="6">
        <v>0</v>
      </c>
      <c r="Q105" s="6">
        <v>1950949.8342047483</v>
      </c>
      <c r="R105" s="6">
        <v>0</v>
      </c>
      <c r="S105" s="6">
        <v>0</v>
      </c>
      <c r="T105" s="6">
        <v>0</v>
      </c>
      <c r="U105" s="6">
        <v>0</v>
      </c>
      <c r="V105" s="6">
        <f t="shared" si="1"/>
        <v>72040629.063041896</v>
      </c>
      <c r="W105" s="1"/>
    </row>
    <row r="106" spans="1:23" x14ac:dyDescent="0.2">
      <c r="A106" s="5" t="s">
        <v>4</v>
      </c>
      <c r="B106" s="5" t="s">
        <v>133</v>
      </c>
      <c r="C106" s="5" t="s">
        <v>38</v>
      </c>
      <c r="D106" s="5" t="s">
        <v>39</v>
      </c>
      <c r="E106" s="6">
        <v>43112974.605058104</v>
      </c>
      <c r="F106" s="6">
        <v>12063104.06599674</v>
      </c>
      <c r="G106" s="6">
        <v>13733506.160409544</v>
      </c>
      <c r="H106" s="6">
        <v>0</v>
      </c>
      <c r="I106" s="6">
        <v>0</v>
      </c>
      <c r="J106" s="6">
        <v>3067170.2895927299</v>
      </c>
      <c r="K106" s="6">
        <v>1678195.61990951</v>
      </c>
      <c r="L106" s="6">
        <v>8294794.3412084542</v>
      </c>
      <c r="M106" s="6">
        <v>1095092.4251069741</v>
      </c>
      <c r="N106" s="6">
        <v>21838400.016179334</v>
      </c>
      <c r="O106" s="6">
        <v>155246.44647104293</v>
      </c>
      <c r="P106" s="6">
        <v>0</v>
      </c>
      <c r="Q106" s="6">
        <v>2937647.5714733936</v>
      </c>
      <c r="R106" s="6">
        <v>0</v>
      </c>
      <c r="S106" s="6">
        <v>0</v>
      </c>
      <c r="T106" s="6">
        <v>0</v>
      </c>
      <c r="U106" s="6">
        <v>0</v>
      </c>
      <c r="V106" s="6">
        <f t="shared" si="1"/>
        <v>107976131.54140583</v>
      </c>
      <c r="W106" s="1"/>
    </row>
    <row r="107" spans="1:23" x14ac:dyDescent="0.2">
      <c r="A107" s="5" t="s">
        <v>4</v>
      </c>
      <c r="B107" s="5" t="s">
        <v>133</v>
      </c>
      <c r="C107" s="5" t="s">
        <v>28</v>
      </c>
      <c r="D107" s="5" t="s">
        <v>29</v>
      </c>
      <c r="E107" s="6">
        <v>44711244.881854817</v>
      </c>
      <c r="F107" s="6">
        <v>14973481.155552825</v>
      </c>
      <c r="G107" s="6">
        <v>15203417.477896269</v>
      </c>
      <c r="H107" s="6">
        <v>0</v>
      </c>
      <c r="I107" s="6">
        <v>0</v>
      </c>
      <c r="J107" s="6">
        <v>4418645.4389140001</v>
      </c>
      <c r="K107" s="6">
        <v>2069050.0090497595</v>
      </c>
      <c r="L107" s="6">
        <v>-3298723.6412801864</v>
      </c>
      <c r="M107" s="6">
        <v>9859799.9495146647</v>
      </c>
      <c r="N107" s="6">
        <v>24220088.567204881</v>
      </c>
      <c r="O107" s="6">
        <v>63348.436956183985</v>
      </c>
      <c r="P107" s="6">
        <v>1.862645149230957E-9</v>
      </c>
      <c r="Q107" s="6">
        <v>3114357.6124381479</v>
      </c>
      <c r="R107" s="6">
        <v>0</v>
      </c>
      <c r="S107" s="6">
        <v>0</v>
      </c>
      <c r="T107" s="6">
        <v>0</v>
      </c>
      <c r="U107" s="6">
        <v>0</v>
      </c>
      <c r="V107" s="6">
        <f t="shared" si="1"/>
        <v>115334709.88810134</v>
      </c>
      <c r="W107" s="1"/>
    </row>
    <row r="108" spans="1:23" x14ac:dyDescent="0.2">
      <c r="A108" s="5" t="s">
        <v>4</v>
      </c>
      <c r="B108" s="5" t="s">
        <v>133</v>
      </c>
      <c r="C108" s="5" t="s">
        <v>44</v>
      </c>
      <c r="D108" s="5" t="s">
        <v>45</v>
      </c>
      <c r="E108" s="6">
        <v>67625930.678832397</v>
      </c>
      <c r="F108" s="6">
        <v>-8608310.5482467562</v>
      </c>
      <c r="G108" s="6">
        <v>15543145.333191006</v>
      </c>
      <c r="H108" s="6">
        <v>0</v>
      </c>
      <c r="I108" s="6">
        <v>0</v>
      </c>
      <c r="J108" s="6">
        <v>6959685.7737556007</v>
      </c>
      <c r="K108" s="6">
        <v>3574506.425339391</v>
      </c>
      <c r="L108" s="6">
        <v>29040376.560862869</v>
      </c>
      <c r="M108" s="6">
        <v>9516537.0968661513</v>
      </c>
      <c r="N108" s="6">
        <v>46636521.038836032</v>
      </c>
      <c r="O108" s="6">
        <v>0</v>
      </c>
      <c r="P108" s="6">
        <v>0</v>
      </c>
      <c r="Q108" s="6">
        <v>4739986.1790771149</v>
      </c>
      <c r="R108" s="6">
        <v>0</v>
      </c>
      <c r="S108" s="6">
        <v>0</v>
      </c>
      <c r="T108" s="6">
        <v>0</v>
      </c>
      <c r="U108" s="6">
        <v>0</v>
      </c>
      <c r="V108" s="6">
        <f t="shared" si="1"/>
        <v>175028378.53851381</v>
      </c>
      <c r="W108" s="1"/>
    </row>
    <row r="109" spans="1:23" ht="25.5" x14ac:dyDescent="0.2">
      <c r="A109" s="5" t="s">
        <v>4</v>
      </c>
      <c r="B109" s="5" t="s">
        <v>133</v>
      </c>
      <c r="C109" s="5" t="s">
        <v>186</v>
      </c>
      <c r="D109" s="5" t="s">
        <v>187</v>
      </c>
      <c r="E109" s="6">
        <v>27964526.589327123</v>
      </c>
      <c r="F109" s="6">
        <v>10157987.372185383</v>
      </c>
      <c r="G109" s="6">
        <v>9518248.5563208237</v>
      </c>
      <c r="H109" s="6">
        <v>0</v>
      </c>
      <c r="I109" s="6">
        <v>0</v>
      </c>
      <c r="J109" s="6">
        <v>2777545.7918552002</v>
      </c>
      <c r="K109" s="6">
        <v>1243978.2533937003</v>
      </c>
      <c r="L109" s="6">
        <v>0</v>
      </c>
      <c r="M109" s="6">
        <v>2516936.0090046702</v>
      </c>
      <c r="N109" s="6">
        <v>15577678.87453039</v>
      </c>
      <c r="O109" s="6">
        <v>260726.13290984929</v>
      </c>
      <c r="P109" s="6">
        <v>0</v>
      </c>
      <c r="Q109" s="6">
        <v>1732844.574015379</v>
      </c>
      <c r="R109" s="6">
        <v>0</v>
      </c>
      <c r="S109" s="6">
        <v>0</v>
      </c>
      <c r="T109" s="6">
        <v>0</v>
      </c>
      <c r="U109" s="6">
        <v>0</v>
      </c>
      <c r="V109" s="6">
        <f t="shared" si="1"/>
        <v>71750472.153542519</v>
      </c>
      <c r="W109" s="1"/>
    </row>
    <row r="110" spans="1:23" ht="25.5" x14ac:dyDescent="0.2">
      <c r="A110" s="5" t="s">
        <v>4</v>
      </c>
      <c r="B110" s="5" t="s">
        <v>133</v>
      </c>
      <c r="C110" s="5" t="s">
        <v>188</v>
      </c>
      <c r="D110" s="5" t="s">
        <v>189</v>
      </c>
      <c r="E110" s="6">
        <v>253428278.48128864</v>
      </c>
      <c r="F110" s="6">
        <v>61246684.831231266</v>
      </c>
      <c r="G110" s="6">
        <v>82135609.12460196</v>
      </c>
      <c r="H110" s="6">
        <v>0</v>
      </c>
      <c r="I110" s="6">
        <v>0</v>
      </c>
      <c r="J110" s="6">
        <v>26498519.294117998</v>
      </c>
      <c r="K110" s="6">
        <v>17402947.954751004</v>
      </c>
      <c r="L110" s="6">
        <v>0</v>
      </c>
      <c r="M110" s="6">
        <v>45953955.631033242</v>
      </c>
      <c r="N110" s="6">
        <v>125649648.63989949</v>
      </c>
      <c r="O110" s="6">
        <v>1383226.2238663435</v>
      </c>
      <c r="P110" s="6">
        <v>0</v>
      </c>
      <c r="Q110" s="6">
        <v>17831775.007354975</v>
      </c>
      <c r="R110" s="6">
        <v>0</v>
      </c>
      <c r="S110" s="6">
        <v>0</v>
      </c>
      <c r="T110" s="6">
        <v>0</v>
      </c>
      <c r="U110" s="6">
        <v>0</v>
      </c>
      <c r="V110" s="6">
        <f t="shared" si="1"/>
        <v>631530645.18814492</v>
      </c>
      <c r="W110" s="1"/>
    </row>
    <row r="111" spans="1:23" ht="25.5" x14ac:dyDescent="0.2">
      <c r="A111" s="5" t="s">
        <v>4</v>
      </c>
      <c r="B111" s="5" t="s">
        <v>133</v>
      </c>
      <c r="C111" s="5" t="s">
        <v>14</v>
      </c>
      <c r="D111" s="5" t="s">
        <v>15</v>
      </c>
      <c r="E111" s="6">
        <v>161184902.55178985</v>
      </c>
      <c r="F111" s="6">
        <v>24520356.891665589</v>
      </c>
      <c r="G111" s="6">
        <v>46820869.061066613</v>
      </c>
      <c r="H111" s="6">
        <v>0</v>
      </c>
      <c r="I111" s="6">
        <v>0</v>
      </c>
      <c r="J111" s="6">
        <v>20235922.036199279</v>
      </c>
      <c r="K111" s="6">
        <v>8571515.972850658</v>
      </c>
      <c r="L111" s="6">
        <v>11110029.273641888</v>
      </c>
      <c r="M111" s="6">
        <v>32030652.645193607</v>
      </c>
      <c r="N111" s="6">
        <v>96770228.283390135</v>
      </c>
      <c r="O111" s="6">
        <v>677560.84254288673</v>
      </c>
      <c r="P111" s="6">
        <v>0</v>
      </c>
      <c r="Q111" s="6">
        <v>11104056.612062275</v>
      </c>
      <c r="R111" s="6">
        <v>0</v>
      </c>
      <c r="S111" s="6">
        <v>0</v>
      </c>
      <c r="T111" s="6">
        <v>0</v>
      </c>
      <c r="U111" s="6">
        <v>0</v>
      </c>
      <c r="V111" s="6">
        <f t="shared" si="1"/>
        <v>413026094.17040282</v>
      </c>
      <c r="W111" s="1"/>
    </row>
    <row r="112" spans="1:23" x14ac:dyDescent="0.2">
      <c r="A112" s="5" t="s">
        <v>4</v>
      </c>
      <c r="B112" s="5" t="s">
        <v>133</v>
      </c>
      <c r="C112" s="5" t="s">
        <v>57</v>
      </c>
      <c r="D112" s="5" t="s">
        <v>58</v>
      </c>
      <c r="E112" s="6">
        <v>127360513.68662587</v>
      </c>
      <c r="F112" s="6">
        <v>12945800.20264696</v>
      </c>
      <c r="G112" s="6">
        <v>35161491.13924545</v>
      </c>
      <c r="H112" s="6">
        <v>0</v>
      </c>
      <c r="I112" s="6">
        <v>0</v>
      </c>
      <c r="J112" s="6">
        <v>18633332.036199197</v>
      </c>
      <c r="K112" s="6">
        <v>7555859.8733031088</v>
      </c>
      <c r="L112" s="6">
        <v>6920551.8281363063</v>
      </c>
      <c r="M112" s="6">
        <v>29388293.470241889</v>
      </c>
      <c r="N112" s="6">
        <v>78537147.655296236</v>
      </c>
      <c r="O112" s="6">
        <v>568169.03676553816</v>
      </c>
      <c r="P112" s="6">
        <v>0</v>
      </c>
      <c r="Q112" s="6">
        <v>9123000.1484759599</v>
      </c>
      <c r="R112" s="6">
        <v>0</v>
      </c>
      <c r="S112" s="6">
        <v>0</v>
      </c>
      <c r="T112" s="6">
        <v>0</v>
      </c>
      <c r="U112" s="6">
        <v>0</v>
      </c>
      <c r="V112" s="6">
        <f t="shared" si="1"/>
        <v>326194159.07693648</v>
      </c>
      <c r="W112" s="1"/>
    </row>
    <row r="113" spans="1:23" ht="25.5" x14ac:dyDescent="0.2">
      <c r="A113" s="5" t="s">
        <v>4</v>
      </c>
      <c r="B113" s="5" t="s">
        <v>133</v>
      </c>
      <c r="C113" s="5" t="s">
        <v>190</v>
      </c>
      <c r="D113" s="5" t="s">
        <v>191</v>
      </c>
      <c r="E113" s="6">
        <v>81749969.976243734</v>
      </c>
      <c r="F113" s="6">
        <v>11304634.014290467</v>
      </c>
      <c r="G113" s="6">
        <v>23342363.107267439</v>
      </c>
      <c r="H113" s="6">
        <v>0</v>
      </c>
      <c r="I113" s="6">
        <v>0</v>
      </c>
      <c r="J113" s="6">
        <v>9180793.1221718993</v>
      </c>
      <c r="K113" s="6">
        <v>3793263.0678733708</v>
      </c>
      <c r="L113" s="6">
        <v>0</v>
      </c>
      <c r="M113" s="6">
        <v>23659287.750295937</v>
      </c>
      <c r="N113" s="6">
        <v>45685144.423883088</v>
      </c>
      <c r="O113" s="6">
        <v>-1118709.2160051307</v>
      </c>
      <c r="P113" s="6">
        <v>-9.3132257461547852E-10</v>
      </c>
      <c r="Q113" s="6">
        <v>5524619.5666028978</v>
      </c>
      <c r="R113" s="6">
        <v>0</v>
      </c>
      <c r="S113" s="6">
        <v>0</v>
      </c>
      <c r="T113" s="6">
        <v>0</v>
      </c>
      <c r="U113" s="6">
        <v>0</v>
      </c>
      <c r="V113" s="6">
        <f t="shared" si="1"/>
        <v>203121365.81262371</v>
      </c>
      <c r="W113" s="1"/>
    </row>
    <row r="114" spans="1:23" x14ac:dyDescent="0.2">
      <c r="A114" s="5" t="s">
        <v>4</v>
      </c>
      <c r="B114" s="5" t="s">
        <v>133</v>
      </c>
      <c r="C114" s="5" t="s">
        <v>17</v>
      </c>
      <c r="D114" s="5" t="s">
        <v>18</v>
      </c>
      <c r="E114" s="6">
        <v>143424222.02685869</v>
      </c>
      <c r="F114" s="6">
        <v>59255573.68934904</v>
      </c>
      <c r="G114" s="6">
        <v>50981104.741358489</v>
      </c>
      <c r="H114" s="6">
        <v>0</v>
      </c>
      <c r="I114" s="6">
        <v>0</v>
      </c>
      <c r="J114" s="6">
        <v>12188029.3665158</v>
      </c>
      <c r="K114" s="6">
        <v>5715396.5067872992</v>
      </c>
      <c r="L114" s="6">
        <v>0</v>
      </c>
      <c r="M114" s="6">
        <v>5005834.8211624185</v>
      </c>
      <c r="N114" s="6">
        <v>74020253.326569304</v>
      </c>
      <c r="O114" s="6">
        <v>475105.04154156893</v>
      </c>
      <c r="P114" s="6">
        <v>0</v>
      </c>
      <c r="Q114" s="6">
        <v>9856262.3055886626</v>
      </c>
      <c r="R114" s="6">
        <v>0</v>
      </c>
      <c r="S114" s="6">
        <v>0</v>
      </c>
      <c r="T114" s="6">
        <v>0</v>
      </c>
      <c r="U114" s="6">
        <v>0</v>
      </c>
      <c r="V114" s="6">
        <f t="shared" si="1"/>
        <v>360921781.82573128</v>
      </c>
      <c r="W114" s="1"/>
    </row>
    <row r="115" spans="1:23" x14ac:dyDescent="0.2">
      <c r="A115" s="5" t="s">
        <v>4</v>
      </c>
      <c r="B115" s="5" t="s">
        <v>133</v>
      </c>
      <c r="C115" s="5" t="s">
        <v>54</v>
      </c>
      <c r="D115" s="5" t="s">
        <v>55</v>
      </c>
      <c r="E115" s="6">
        <v>18721641.335883044</v>
      </c>
      <c r="F115" s="6">
        <v>7273047.0414386392</v>
      </c>
      <c r="G115" s="6">
        <v>6547900.9495709985</v>
      </c>
      <c r="H115" s="6">
        <v>0</v>
      </c>
      <c r="I115" s="6">
        <v>0</v>
      </c>
      <c r="J115" s="6">
        <v>3828152.3076924002</v>
      </c>
      <c r="K115" s="6">
        <v>1385498.1085973</v>
      </c>
      <c r="L115" s="6">
        <v>-8655278.0084888525</v>
      </c>
      <c r="M115" s="6">
        <v>7123624.9868381005</v>
      </c>
      <c r="N115" s="6">
        <v>9508404.3669610843</v>
      </c>
      <c r="O115" s="6">
        <v>36967.420084610581</v>
      </c>
      <c r="P115" s="6">
        <v>0</v>
      </c>
      <c r="Q115" s="6">
        <v>1339145.857439369</v>
      </c>
      <c r="R115" s="6">
        <v>0</v>
      </c>
      <c r="S115" s="6">
        <v>0</v>
      </c>
      <c r="T115" s="6">
        <v>0</v>
      </c>
      <c r="U115" s="6">
        <v>0</v>
      </c>
      <c r="V115" s="6">
        <f t="shared" si="1"/>
        <v>47109104.366016693</v>
      </c>
      <c r="W115" s="1"/>
    </row>
    <row r="116" spans="1:23" ht="25.5" x14ac:dyDescent="0.2">
      <c r="A116" s="5" t="s">
        <v>4</v>
      </c>
      <c r="B116" s="5" t="s">
        <v>192</v>
      </c>
      <c r="C116" s="5" t="s">
        <v>20</v>
      </c>
      <c r="D116" s="5" t="s">
        <v>21</v>
      </c>
      <c r="E116" s="6">
        <v>18381792.278152954</v>
      </c>
      <c r="F116" s="6">
        <v>7396413.3469233438</v>
      </c>
      <c r="G116" s="6">
        <v>6262904.0137528032</v>
      </c>
      <c r="H116" s="6">
        <v>0</v>
      </c>
      <c r="I116" s="6">
        <v>0</v>
      </c>
      <c r="J116" s="6">
        <v>2092790.8144795999</v>
      </c>
      <c r="K116" s="6">
        <v>652659.59276017989</v>
      </c>
      <c r="L116" s="6">
        <v>0</v>
      </c>
      <c r="M116" s="6">
        <v>759215.01273650676</v>
      </c>
      <c r="N116" s="6">
        <v>9032781.575311292</v>
      </c>
      <c r="O116" s="6">
        <v>-288035.80744487047</v>
      </c>
      <c r="P116" s="6">
        <v>0</v>
      </c>
      <c r="Q116" s="6">
        <v>1241763.8946809545</v>
      </c>
      <c r="R116" s="6">
        <v>0</v>
      </c>
      <c r="S116" s="6">
        <v>0</v>
      </c>
      <c r="T116" s="6">
        <v>0</v>
      </c>
      <c r="U116" s="6">
        <v>0</v>
      </c>
      <c r="V116" s="6">
        <f t="shared" si="1"/>
        <v>45532284.721352763</v>
      </c>
      <c r="W116" s="1"/>
    </row>
    <row r="117" spans="1:23" x14ac:dyDescent="0.2">
      <c r="A117" s="5" t="s">
        <v>4</v>
      </c>
      <c r="B117" s="5" t="s">
        <v>192</v>
      </c>
      <c r="C117" s="5" t="s">
        <v>50</v>
      </c>
      <c r="D117" s="5" t="s">
        <v>51</v>
      </c>
      <c r="E117" s="6">
        <v>13035612.382842239</v>
      </c>
      <c r="F117" s="6">
        <v>6274057.2800538689</v>
      </c>
      <c r="G117" s="6">
        <v>4563202.435517367</v>
      </c>
      <c r="H117" s="6">
        <v>0</v>
      </c>
      <c r="I117" s="6">
        <v>0</v>
      </c>
      <c r="J117" s="6">
        <v>2164461.040724</v>
      </c>
      <c r="K117" s="6">
        <v>763751.70135746989</v>
      </c>
      <c r="L117" s="6">
        <v>-3226065.021590563</v>
      </c>
      <c r="M117" s="6">
        <v>1966588.0301986295</v>
      </c>
      <c r="N117" s="6">
        <v>7599928.1458372734</v>
      </c>
      <c r="O117" s="6">
        <v>-131086.71668793261</v>
      </c>
      <c r="P117" s="6">
        <v>0</v>
      </c>
      <c r="Q117" s="6">
        <v>881712.67433194444</v>
      </c>
      <c r="R117" s="6">
        <v>0</v>
      </c>
      <c r="S117" s="6">
        <v>0</v>
      </c>
      <c r="T117" s="6">
        <v>0</v>
      </c>
      <c r="U117" s="6">
        <v>0</v>
      </c>
      <c r="V117" s="6">
        <f t="shared" si="1"/>
        <v>33892161.952584296</v>
      </c>
      <c r="W117" s="1"/>
    </row>
    <row r="118" spans="1:23" ht="25.5" x14ac:dyDescent="0.2">
      <c r="A118" s="5" t="s">
        <v>4</v>
      </c>
      <c r="B118" s="5" t="s">
        <v>192</v>
      </c>
      <c r="C118" s="5" t="s">
        <v>148</v>
      </c>
      <c r="D118" s="5" t="s">
        <v>149</v>
      </c>
      <c r="E118" s="6">
        <v>34973734.147814058</v>
      </c>
      <c r="F118" s="6">
        <v>5042253.7149246559</v>
      </c>
      <c r="G118" s="6">
        <v>9894067.0245862156</v>
      </c>
      <c r="H118" s="6">
        <v>0</v>
      </c>
      <c r="I118" s="6">
        <v>0</v>
      </c>
      <c r="J118" s="6">
        <v>5667224.8868778003</v>
      </c>
      <c r="K118" s="6">
        <v>1752703.1493213</v>
      </c>
      <c r="L118" s="6">
        <v>0</v>
      </c>
      <c r="M118" s="6">
        <v>8499146.10152895</v>
      </c>
      <c r="N118" s="6">
        <v>20643282.657508358</v>
      </c>
      <c r="O118" s="6">
        <v>-679936.14790400863</v>
      </c>
      <c r="P118" s="6">
        <v>0</v>
      </c>
      <c r="Q118" s="6">
        <v>2104185.8548598439</v>
      </c>
      <c r="R118" s="6">
        <v>0</v>
      </c>
      <c r="S118" s="6">
        <v>0</v>
      </c>
      <c r="T118" s="6">
        <v>0</v>
      </c>
      <c r="U118" s="6">
        <v>0</v>
      </c>
      <c r="V118" s="6">
        <f t="shared" si="1"/>
        <v>87896661.389517173</v>
      </c>
      <c r="W118" s="1"/>
    </row>
    <row r="119" spans="1:23" x14ac:dyDescent="0.2">
      <c r="A119" s="5" t="s">
        <v>4</v>
      </c>
      <c r="B119" s="5" t="s">
        <v>192</v>
      </c>
      <c r="C119" s="5" t="s">
        <v>164</v>
      </c>
      <c r="D119" s="5" t="s">
        <v>165</v>
      </c>
      <c r="E119" s="6">
        <v>35484417.047537021</v>
      </c>
      <c r="F119" s="6">
        <v>14155367.585419102</v>
      </c>
      <c r="G119" s="6">
        <v>11922295.409323353</v>
      </c>
      <c r="H119" s="6">
        <v>0</v>
      </c>
      <c r="I119" s="6">
        <v>0</v>
      </c>
      <c r="J119" s="6">
        <v>4212408.1900452003</v>
      </c>
      <c r="K119" s="6">
        <v>1402686.9321267097</v>
      </c>
      <c r="L119" s="6">
        <v>-2378890.6985432534</v>
      </c>
      <c r="M119" s="6">
        <v>3711338.1851121928</v>
      </c>
      <c r="N119" s="6">
        <v>20299285.550036505</v>
      </c>
      <c r="O119" s="6">
        <v>-341524.05166932568</v>
      </c>
      <c r="P119" s="6">
        <v>0</v>
      </c>
      <c r="Q119" s="6">
        <v>2338944.4415480047</v>
      </c>
      <c r="R119" s="6">
        <v>0</v>
      </c>
      <c r="S119" s="6">
        <v>0</v>
      </c>
      <c r="T119" s="6">
        <v>0</v>
      </c>
      <c r="U119" s="6">
        <v>0</v>
      </c>
      <c r="V119" s="6">
        <f t="shared" si="1"/>
        <v>90806328.590935513</v>
      </c>
      <c r="W119" s="1"/>
    </row>
    <row r="120" spans="1:23" ht="25.5" x14ac:dyDescent="0.2">
      <c r="A120" s="5" t="s">
        <v>4</v>
      </c>
      <c r="B120" s="5" t="s">
        <v>193</v>
      </c>
      <c r="C120" s="5" t="s">
        <v>184</v>
      </c>
      <c r="D120" s="5" t="s">
        <v>185</v>
      </c>
      <c r="E120" s="6">
        <v>28344880.853601065</v>
      </c>
      <c r="F120" s="6">
        <v>13114262.735165466</v>
      </c>
      <c r="G120" s="6">
        <v>9853036.4394674748</v>
      </c>
      <c r="H120" s="6">
        <v>0</v>
      </c>
      <c r="I120" s="6">
        <v>0</v>
      </c>
      <c r="J120" s="6">
        <v>3454359.3665157999</v>
      </c>
      <c r="K120" s="6">
        <v>1212981.8823529002</v>
      </c>
      <c r="L120" s="6">
        <v>-2940427.8052403084</v>
      </c>
      <c r="M120" s="6">
        <v>2534485.4766323208</v>
      </c>
      <c r="N120" s="6">
        <v>14184974.033895671</v>
      </c>
      <c r="O120" s="6">
        <v>-279107.67118544877</v>
      </c>
      <c r="P120" s="6">
        <v>0</v>
      </c>
      <c r="Q120" s="6">
        <v>1854896.9625774026</v>
      </c>
      <c r="R120" s="6">
        <v>0</v>
      </c>
      <c r="S120" s="6">
        <v>0</v>
      </c>
      <c r="T120" s="6">
        <v>0</v>
      </c>
      <c r="U120" s="6">
        <v>0</v>
      </c>
      <c r="V120" s="6">
        <f t="shared" si="1"/>
        <v>71334342.273782343</v>
      </c>
      <c r="W120" s="1"/>
    </row>
    <row r="121" spans="1:23" ht="25.5" x14ac:dyDescent="0.2">
      <c r="A121" s="5" t="s">
        <v>4</v>
      </c>
      <c r="B121" s="5" t="s">
        <v>194</v>
      </c>
      <c r="C121" s="5" t="s">
        <v>162</v>
      </c>
      <c r="D121" s="5" t="s">
        <v>163</v>
      </c>
      <c r="E121" s="6">
        <v>96951427.266969189</v>
      </c>
      <c r="F121" s="6">
        <v>21657167.931608647</v>
      </c>
      <c r="G121" s="6">
        <v>28660235.536510304</v>
      </c>
      <c r="H121" s="6">
        <v>0</v>
      </c>
      <c r="I121" s="6">
        <v>0</v>
      </c>
      <c r="J121" s="6">
        <v>5959018.0542986998</v>
      </c>
      <c r="K121" s="6">
        <v>3394516.8416289994</v>
      </c>
      <c r="L121" s="6">
        <v>37361969.101723552</v>
      </c>
      <c r="M121" s="6">
        <v>-9936651.3935156912</v>
      </c>
      <c r="N121" s="6">
        <v>51918157.35700126</v>
      </c>
      <c r="O121" s="6">
        <v>-195716.84023749828</v>
      </c>
      <c r="P121" s="6">
        <v>0</v>
      </c>
      <c r="Q121" s="6">
        <v>6562673.5506306291</v>
      </c>
      <c r="R121" s="6">
        <v>0</v>
      </c>
      <c r="S121" s="6">
        <v>0</v>
      </c>
      <c r="T121" s="6">
        <v>0</v>
      </c>
      <c r="U121" s="6">
        <v>0</v>
      </c>
      <c r="V121" s="6">
        <f t="shared" si="1"/>
        <v>242332797.40661806</v>
      </c>
      <c r="W121" s="1"/>
    </row>
    <row r="122" spans="1:23" ht="25.5" x14ac:dyDescent="0.2">
      <c r="A122" s="5" t="s">
        <v>4</v>
      </c>
      <c r="B122" s="5" t="s">
        <v>195</v>
      </c>
      <c r="C122" s="5" t="s">
        <v>180</v>
      </c>
      <c r="D122" s="5" t="s">
        <v>181</v>
      </c>
      <c r="E122" s="6">
        <v>49615967.295743473</v>
      </c>
      <c r="F122" s="6">
        <v>15406988.531133831</v>
      </c>
      <c r="G122" s="6">
        <v>15586239.967677228</v>
      </c>
      <c r="H122" s="6">
        <v>0</v>
      </c>
      <c r="I122" s="6">
        <v>0</v>
      </c>
      <c r="J122" s="6">
        <v>6750447.6470587999</v>
      </c>
      <c r="K122" s="6">
        <v>2398372.4796379991</v>
      </c>
      <c r="L122" s="6">
        <v>0</v>
      </c>
      <c r="M122" s="6">
        <v>4927131.9941796847</v>
      </c>
      <c r="N122" s="6">
        <v>25949029.007617138</v>
      </c>
      <c r="O122" s="6">
        <v>167522.58765146136</v>
      </c>
      <c r="P122" s="6">
        <v>0</v>
      </c>
      <c r="Q122" s="6">
        <v>3235229.7872482836</v>
      </c>
      <c r="R122" s="6">
        <v>0</v>
      </c>
      <c r="S122" s="6">
        <v>0</v>
      </c>
      <c r="T122" s="6">
        <v>0</v>
      </c>
      <c r="U122" s="6">
        <v>0</v>
      </c>
      <c r="V122" s="6">
        <f t="shared" si="1"/>
        <v>124036929.29794788</v>
      </c>
      <c r="W122" s="1"/>
    </row>
    <row r="123" spans="1:23" ht="25.5" x14ac:dyDescent="0.2">
      <c r="A123" s="5" t="s">
        <v>4</v>
      </c>
      <c r="B123" s="5" t="s">
        <v>196</v>
      </c>
      <c r="C123" s="5" t="s">
        <v>134</v>
      </c>
      <c r="D123" s="5" t="s">
        <v>135</v>
      </c>
      <c r="E123" s="6">
        <v>10582415.318727849</v>
      </c>
      <c r="F123" s="6">
        <v>-786713.38654257171</v>
      </c>
      <c r="G123" s="6">
        <v>2586370.3324752674</v>
      </c>
      <c r="H123" s="6">
        <v>0</v>
      </c>
      <c r="I123" s="6">
        <v>0</v>
      </c>
      <c r="J123" s="6">
        <v>665719.50226245006</v>
      </c>
      <c r="K123" s="6">
        <v>324466.55203619995</v>
      </c>
      <c r="L123" s="6">
        <v>5809751.5986149907</v>
      </c>
      <c r="M123" s="6">
        <v>-77422.450179599226</v>
      </c>
      <c r="N123" s="6">
        <v>6705950.8769507669</v>
      </c>
      <c r="O123" s="6">
        <v>-20.353476237505674</v>
      </c>
      <c r="P123" s="6">
        <v>0</v>
      </c>
      <c r="Q123" s="6">
        <v>718437.09871491417</v>
      </c>
      <c r="R123" s="6">
        <v>0</v>
      </c>
      <c r="S123" s="6">
        <v>0</v>
      </c>
      <c r="T123" s="6">
        <v>0</v>
      </c>
      <c r="U123" s="6">
        <v>0</v>
      </c>
      <c r="V123" s="6">
        <f t="shared" si="1"/>
        <v>26528955.08958403</v>
      </c>
      <c r="W123" s="1"/>
    </row>
    <row r="124" spans="1:23" ht="25.5" x14ac:dyDescent="0.2">
      <c r="A124" s="5" t="s">
        <v>4</v>
      </c>
      <c r="B124" s="5" t="s">
        <v>197</v>
      </c>
      <c r="C124" s="5" t="s">
        <v>198</v>
      </c>
      <c r="D124" s="5" t="s">
        <v>199</v>
      </c>
      <c r="E124" s="6">
        <v>58455026.895784035</v>
      </c>
      <c r="F124" s="6">
        <v>20847237.081180081</v>
      </c>
      <c r="G124" s="6">
        <v>19367629.336493254</v>
      </c>
      <c r="H124" s="6">
        <v>0</v>
      </c>
      <c r="I124" s="6">
        <v>0</v>
      </c>
      <c r="J124" s="6">
        <v>6847584.6153846001</v>
      </c>
      <c r="K124" s="6">
        <v>2604166.9230769007</v>
      </c>
      <c r="L124" s="6">
        <v>-16653396.729911748</v>
      </c>
      <c r="M124" s="6">
        <v>21514030.154142521</v>
      </c>
      <c r="N124" s="6">
        <v>33564751.723180458</v>
      </c>
      <c r="O124" s="6">
        <v>-357171.68427532166</v>
      </c>
      <c r="P124" s="6">
        <v>-7.4505805969238281E-9</v>
      </c>
      <c r="Q124" s="6">
        <v>3973467.6589308754</v>
      </c>
      <c r="R124" s="6">
        <v>0</v>
      </c>
      <c r="S124" s="6">
        <v>0</v>
      </c>
      <c r="T124" s="6">
        <v>0</v>
      </c>
      <c r="U124" s="6">
        <v>0</v>
      </c>
      <c r="V124" s="6">
        <f t="shared" si="1"/>
        <v>150163325.97398564</v>
      </c>
      <c r="W124" s="1"/>
    </row>
    <row r="125" spans="1:23" x14ac:dyDescent="0.2">
      <c r="A125" s="5" t="s">
        <v>4</v>
      </c>
      <c r="B125" s="5" t="s">
        <v>197</v>
      </c>
      <c r="C125" s="5" t="s">
        <v>28</v>
      </c>
      <c r="D125" s="5" t="s">
        <v>29</v>
      </c>
      <c r="E125" s="6">
        <v>99867684.546528518</v>
      </c>
      <c r="F125" s="6">
        <v>-3471515.2845710218</v>
      </c>
      <c r="G125" s="6">
        <v>24346158.318272755</v>
      </c>
      <c r="H125" s="6">
        <v>0</v>
      </c>
      <c r="I125" s="6">
        <v>0</v>
      </c>
      <c r="J125" s="6">
        <v>9497631.9457013998</v>
      </c>
      <c r="K125" s="6">
        <v>4758648.0904977005</v>
      </c>
      <c r="L125" s="6">
        <v>0</v>
      </c>
      <c r="M125" s="6">
        <v>38323396.36016693</v>
      </c>
      <c r="N125" s="6">
        <v>45489646.242584422</v>
      </c>
      <c r="O125" s="6">
        <v>6114103.4393115342</v>
      </c>
      <c r="P125" s="6">
        <v>0</v>
      </c>
      <c r="Q125" s="6">
        <v>4623711.1619464159</v>
      </c>
      <c r="R125" s="6">
        <v>0</v>
      </c>
      <c r="S125" s="6">
        <v>0</v>
      </c>
      <c r="T125" s="6">
        <v>0</v>
      </c>
      <c r="U125" s="6">
        <v>0</v>
      </c>
      <c r="V125" s="6">
        <f t="shared" si="1"/>
        <v>229549464.82043865</v>
      </c>
      <c r="W125" s="1"/>
    </row>
    <row r="126" spans="1:23" ht="25.5" x14ac:dyDescent="0.2">
      <c r="A126" s="5" t="s">
        <v>4</v>
      </c>
      <c r="B126" s="5" t="s">
        <v>197</v>
      </c>
      <c r="C126" s="5" t="s">
        <v>200</v>
      </c>
      <c r="D126" s="5" t="s">
        <v>201</v>
      </c>
      <c r="E126" s="6">
        <v>24939875.123028815</v>
      </c>
      <c r="F126" s="6">
        <v>1716891.3309040107</v>
      </c>
      <c r="G126" s="6">
        <v>6602768.1805710606</v>
      </c>
      <c r="H126" s="6">
        <v>0</v>
      </c>
      <c r="I126" s="6">
        <v>0</v>
      </c>
      <c r="J126" s="6">
        <v>2430638.1447963999</v>
      </c>
      <c r="K126" s="6">
        <v>1314188.1266968003</v>
      </c>
      <c r="L126" s="6">
        <v>0</v>
      </c>
      <c r="M126" s="6">
        <v>6800644.1911969334</v>
      </c>
      <c r="N126" s="6">
        <v>12835213.249746811</v>
      </c>
      <c r="O126" s="6">
        <v>1375574.3496723175</v>
      </c>
      <c r="P126" s="6">
        <v>0</v>
      </c>
      <c r="Q126" s="6">
        <v>1195705.9526423961</v>
      </c>
      <c r="R126" s="6">
        <v>0</v>
      </c>
      <c r="S126" s="6">
        <v>0</v>
      </c>
      <c r="T126" s="6">
        <v>0</v>
      </c>
      <c r="U126" s="6">
        <v>0</v>
      </c>
      <c r="V126" s="6">
        <f t="shared" si="1"/>
        <v>59211498.649255544</v>
      </c>
      <c r="W126" s="1"/>
    </row>
    <row r="127" spans="1:23" ht="25.5" x14ac:dyDescent="0.2">
      <c r="A127" s="5" t="s">
        <v>4</v>
      </c>
      <c r="B127" s="5" t="s">
        <v>197</v>
      </c>
      <c r="C127" s="5" t="s">
        <v>202</v>
      </c>
      <c r="D127" s="5" t="s">
        <v>203</v>
      </c>
      <c r="E127" s="6">
        <v>20267541.353066809</v>
      </c>
      <c r="F127" s="6">
        <v>280105.08435243368</v>
      </c>
      <c r="G127" s="6">
        <v>5192913.1912562959</v>
      </c>
      <c r="H127" s="6">
        <v>0</v>
      </c>
      <c r="I127" s="6">
        <v>0</v>
      </c>
      <c r="J127" s="6">
        <v>1439402.2624434</v>
      </c>
      <c r="K127" s="6">
        <v>824907.2126696799</v>
      </c>
      <c r="L127" s="6">
        <v>-3170427.3268353976</v>
      </c>
      <c r="M127" s="6">
        <v>12959824.199885298</v>
      </c>
      <c r="N127" s="6">
        <v>12648705.478629988</v>
      </c>
      <c r="O127" s="6">
        <v>-114286.72761933506</v>
      </c>
      <c r="P127" s="6">
        <v>0</v>
      </c>
      <c r="Q127" s="6">
        <v>1370268.6680871695</v>
      </c>
      <c r="R127" s="6">
        <v>0</v>
      </c>
      <c r="S127" s="6">
        <v>0</v>
      </c>
      <c r="T127" s="6">
        <v>0</v>
      </c>
      <c r="U127" s="6">
        <v>0</v>
      </c>
      <c r="V127" s="6">
        <f t="shared" si="1"/>
        <v>51698953.39593634</v>
      </c>
      <c r="W127" s="1"/>
    </row>
    <row r="128" spans="1:23" x14ac:dyDescent="0.2">
      <c r="A128" s="5" t="s">
        <v>4</v>
      </c>
      <c r="B128" s="5" t="s">
        <v>204</v>
      </c>
      <c r="C128" s="5" t="s">
        <v>205</v>
      </c>
      <c r="D128" s="5" t="s">
        <v>206</v>
      </c>
      <c r="E128" s="6">
        <v>0</v>
      </c>
      <c r="F128" s="6">
        <v>24855109.445179373</v>
      </c>
      <c r="G128" s="6">
        <v>6319717.4254633607</v>
      </c>
      <c r="H128" s="6">
        <v>0</v>
      </c>
      <c r="I128" s="6">
        <v>0</v>
      </c>
      <c r="J128" s="6">
        <v>2225509.8461538525</v>
      </c>
      <c r="K128" s="6">
        <v>101752.94117647056</v>
      </c>
      <c r="L128" s="6">
        <v>-10909378.491226003</v>
      </c>
      <c r="M128" s="6">
        <v>22501973.320519842</v>
      </c>
      <c r="N128" s="6">
        <v>15833462.262790078</v>
      </c>
      <c r="O128" s="6">
        <v>20158785.694609564</v>
      </c>
      <c r="P128" s="6">
        <v>4.6566128730773926E-10</v>
      </c>
      <c r="Q128" s="6">
        <v>-20356005.936181419</v>
      </c>
      <c r="R128" s="6">
        <v>0</v>
      </c>
      <c r="S128" s="6">
        <v>0</v>
      </c>
      <c r="T128" s="6">
        <v>0</v>
      </c>
      <c r="U128" s="6">
        <v>0</v>
      </c>
      <c r="V128" s="6">
        <f t="shared" si="1"/>
        <v>60730926.508485116</v>
      </c>
      <c r="W128" s="1"/>
    </row>
    <row r="129" spans="1:22" ht="25.5" x14ac:dyDescent="0.2">
      <c r="A129" s="5" t="s">
        <v>207</v>
      </c>
      <c r="B129" s="5" t="s">
        <v>207</v>
      </c>
      <c r="C129" s="5" t="s">
        <v>20</v>
      </c>
      <c r="D129" s="5" t="s">
        <v>21</v>
      </c>
      <c r="E129" s="6">
        <v>204718645.25187892</v>
      </c>
      <c r="F129" s="6">
        <v>56192522.581538379</v>
      </c>
      <c r="G129" s="6">
        <v>0</v>
      </c>
      <c r="H129" s="6">
        <v>0</v>
      </c>
      <c r="I129" s="6">
        <v>66382262.634469688</v>
      </c>
      <c r="J129" s="6">
        <v>12791104</v>
      </c>
      <c r="K129" s="6">
        <v>6680864.6425338984</v>
      </c>
      <c r="L129" s="6">
        <v>0</v>
      </c>
      <c r="M129" s="6">
        <v>46712333.167464495</v>
      </c>
      <c r="N129" s="6">
        <v>0</v>
      </c>
      <c r="O129" s="6">
        <v>0</v>
      </c>
      <c r="P129" s="6">
        <v>102930502.92563123</v>
      </c>
      <c r="Q129" s="6">
        <v>13173625.199275613</v>
      </c>
      <c r="R129" s="6">
        <v>0</v>
      </c>
      <c r="S129" s="6">
        <v>0</v>
      </c>
      <c r="T129" s="6">
        <v>0</v>
      </c>
      <c r="U129" s="6">
        <v>0</v>
      </c>
      <c r="V129" s="6">
        <f t="shared" si="1"/>
        <v>509581860.40279222</v>
      </c>
    </row>
    <row r="130" spans="1:22" ht="25.5" x14ac:dyDescent="0.2">
      <c r="A130" s="5" t="s">
        <v>207</v>
      </c>
      <c r="B130" s="5" t="s">
        <v>207</v>
      </c>
      <c r="C130" s="5" t="s">
        <v>134</v>
      </c>
      <c r="D130" s="5" t="s">
        <v>135</v>
      </c>
      <c r="E130" s="6">
        <v>198875687.95079839</v>
      </c>
      <c r="F130" s="6">
        <v>49187654.12587741</v>
      </c>
      <c r="G130" s="6">
        <v>0</v>
      </c>
      <c r="H130" s="6">
        <v>0</v>
      </c>
      <c r="I130" s="6">
        <v>63141958.868168339</v>
      </c>
      <c r="J130" s="6">
        <v>16864285.8823529</v>
      </c>
      <c r="K130" s="6">
        <v>8649427.5022624396</v>
      </c>
      <c r="L130" s="6">
        <v>1424167.38156268</v>
      </c>
      <c r="M130" s="6">
        <v>42880083.605430625</v>
      </c>
      <c r="N130" s="6">
        <v>0</v>
      </c>
      <c r="O130" s="6">
        <v>0</v>
      </c>
      <c r="P130" s="6">
        <v>120069621.94093682</v>
      </c>
      <c r="Q130" s="6">
        <v>13602753.585967332</v>
      </c>
      <c r="R130" s="6">
        <v>0</v>
      </c>
      <c r="S130" s="6">
        <v>0</v>
      </c>
      <c r="T130" s="6">
        <v>0</v>
      </c>
      <c r="U130" s="6">
        <v>0</v>
      </c>
      <c r="V130" s="6">
        <f t="shared" si="1"/>
        <v>514695640.84335685</v>
      </c>
    </row>
    <row r="131" spans="1:22" x14ac:dyDescent="0.2">
      <c r="A131" s="5" t="s">
        <v>207</v>
      </c>
      <c r="B131" s="5" t="s">
        <v>207</v>
      </c>
      <c r="C131" s="5" t="s">
        <v>208</v>
      </c>
      <c r="D131" s="5" t="s">
        <v>209</v>
      </c>
      <c r="E131" s="6">
        <v>77707641.539342508</v>
      </c>
      <c r="F131" s="6">
        <v>24291400.449890945</v>
      </c>
      <c r="G131" s="6">
        <v>0</v>
      </c>
      <c r="H131" s="6">
        <v>0</v>
      </c>
      <c r="I131" s="6">
        <v>24751863.094512962</v>
      </c>
      <c r="J131" s="6">
        <v>4472603.9819005001</v>
      </c>
      <c r="K131" s="6">
        <v>2968351.1312216995</v>
      </c>
      <c r="L131" s="6">
        <v>-1063905.4893917507</v>
      </c>
      <c r="M131" s="6">
        <v>15226166.088966478</v>
      </c>
      <c r="N131" s="6">
        <v>0</v>
      </c>
      <c r="O131" s="6">
        <v>0</v>
      </c>
      <c r="P131" s="6">
        <v>41902023.866629124</v>
      </c>
      <c r="Q131" s="6">
        <v>5395978.1238451004</v>
      </c>
      <c r="R131" s="6">
        <v>0</v>
      </c>
      <c r="S131" s="6">
        <v>0</v>
      </c>
      <c r="T131" s="6">
        <v>0</v>
      </c>
      <c r="U131" s="6">
        <v>0</v>
      </c>
      <c r="V131" s="6">
        <f t="shared" si="1"/>
        <v>195652122.78691757</v>
      </c>
    </row>
    <row r="132" spans="1:22" ht="25.5" x14ac:dyDescent="0.2">
      <c r="A132" s="5" t="s">
        <v>207</v>
      </c>
      <c r="B132" s="5" t="s">
        <v>207</v>
      </c>
      <c r="C132" s="5" t="s">
        <v>210</v>
      </c>
      <c r="D132" s="5" t="s">
        <v>211</v>
      </c>
      <c r="E132" s="6">
        <v>163948633.10565457</v>
      </c>
      <c r="F132" s="6">
        <v>57655272.563266158</v>
      </c>
      <c r="G132" s="6">
        <v>0</v>
      </c>
      <c r="H132" s="6">
        <v>0</v>
      </c>
      <c r="I132" s="6">
        <v>55609746.673845507</v>
      </c>
      <c r="J132" s="6">
        <v>9227479.9095022995</v>
      </c>
      <c r="K132" s="6">
        <v>6871216.1085972004</v>
      </c>
      <c r="L132" s="6">
        <v>0</v>
      </c>
      <c r="M132" s="6">
        <v>23583301.128845569</v>
      </c>
      <c r="N132" s="6">
        <v>0</v>
      </c>
      <c r="O132" s="6">
        <v>0</v>
      </c>
      <c r="P132" s="6">
        <v>81014719.296486437</v>
      </c>
      <c r="Q132" s="6">
        <v>11020744.734181017</v>
      </c>
      <c r="R132" s="6">
        <v>0</v>
      </c>
      <c r="S132" s="6">
        <v>0</v>
      </c>
      <c r="T132" s="6">
        <v>0</v>
      </c>
      <c r="U132" s="6">
        <v>0</v>
      </c>
      <c r="V132" s="6">
        <f t="shared" ref="V132:V195" si="2">+SUM(E132:U132)</f>
        <v>408931113.52037883</v>
      </c>
    </row>
    <row r="133" spans="1:22" x14ac:dyDescent="0.2">
      <c r="A133" s="5" t="s">
        <v>207</v>
      </c>
      <c r="B133" s="5" t="s">
        <v>207</v>
      </c>
      <c r="C133" s="5" t="s">
        <v>138</v>
      </c>
      <c r="D133" s="5" t="s">
        <v>139</v>
      </c>
      <c r="E133" s="6">
        <v>146327337.34783557</v>
      </c>
      <c r="F133" s="6">
        <v>36788808.879465908</v>
      </c>
      <c r="G133" s="6">
        <v>0</v>
      </c>
      <c r="H133" s="6">
        <v>0</v>
      </c>
      <c r="I133" s="6">
        <v>45472624.887608349</v>
      </c>
      <c r="J133" s="6">
        <v>11741589.683258001</v>
      </c>
      <c r="K133" s="6">
        <v>5881217.3574660979</v>
      </c>
      <c r="L133" s="6">
        <v>-1451511.4493465126</v>
      </c>
      <c r="M133" s="6">
        <v>30616222.439453751</v>
      </c>
      <c r="N133" s="6">
        <v>0</v>
      </c>
      <c r="O133" s="6">
        <v>0</v>
      </c>
      <c r="P133" s="6">
        <v>67779618.963376582</v>
      </c>
      <c r="Q133" s="6">
        <v>-132759.36317908764</v>
      </c>
      <c r="R133" s="6">
        <v>0</v>
      </c>
      <c r="S133" s="6">
        <v>0</v>
      </c>
      <c r="T133" s="6">
        <v>0</v>
      </c>
      <c r="U133" s="6">
        <v>0</v>
      </c>
      <c r="V133" s="6">
        <f t="shared" si="2"/>
        <v>343023148.74593866</v>
      </c>
    </row>
    <row r="134" spans="1:22" x14ac:dyDescent="0.2">
      <c r="A134" s="5" t="s">
        <v>207</v>
      </c>
      <c r="B134" s="5" t="s">
        <v>207</v>
      </c>
      <c r="C134" s="5" t="s">
        <v>212</v>
      </c>
      <c r="D134" s="5" t="s">
        <v>213</v>
      </c>
      <c r="E134" s="6">
        <v>132155419.04470509</v>
      </c>
      <c r="F134" s="6">
        <v>35276898.355283916</v>
      </c>
      <c r="G134" s="6">
        <v>0</v>
      </c>
      <c r="H134" s="6">
        <v>0</v>
      </c>
      <c r="I134" s="6">
        <v>42867631.747699916</v>
      </c>
      <c r="J134" s="6">
        <v>9413052.8959276006</v>
      </c>
      <c r="K134" s="6">
        <v>5504008.4253394008</v>
      </c>
      <c r="L134" s="6">
        <v>0</v>
      </c>
      <c r="M134" s="6">
        <v>31429549.451100118</v>
      </c>
      <c r="N134" s="6">
        <v>0</v>
      </c>
      <c r="O134" s="6">
        <v>0</v>
      </c>
      <c r="P134" s="6">
        <v>71554386.301831901</v>
      </c>
      <c r="Q134" s="6">
        <v>8783037.5507608056</v>
      </c>
      <c r="R134" s="6">
        <v>0</v>
      </c>
      <c r="S134" s="6">
        <v>0</v>
      </c>
      <c r="T134" s="6">
        <v>0</v>
      </c>
      <c r="U134" s="6">
        <v>0</v>
      </c>
      <c r="V134" s="6">
        <f t="shared" si="2"/>
        <v>336983983.77264875</v>
      </c>
    </row>
    <row r="135" spans="1:22" x14ac:dyDescent="0.2">
      <c r="A135" s="5" t="s">
        <v>207</v>
      </c>
      <c r="B135" s="5" t="s">
        <v>207</v>
      </c>
      <c r="C135" s="5" t="s">
        <v>69</v>
      </c>
      <c r="D135" s="5" t="s">
        <v>70</v>
      </c>
      <c r="E135" s="6">
        <v>85006187.039402679</v>
      </c>
      <c r="F135" s="6">
        <v>24771736.394132152</v>
      </c>
      <c r="G135" s="6">
        <v>0</v>
      </c>
      <c r="H135" s="6">
        <v>0</v>
      </c>
      <c r="I135" s="6">
        <v>27495564.135385759</v>
      </c>
      <c r="J135" s="6">
        <v>6369233.9366514999</v>
      </c>
      <c r="K135" s="6">
        <v>3080545.3846153999</v>
      </c>
      <c r="L135" s="6">
        <v>0</v>
      </c>
      <c r="M135" s="6">
        <v>16833344.872617345</v>
      </c>
      <c r="N135" s="6">
        <v>0</v>
      </c>
      <c r="O135" s="6">
        <v>0</v>
      </c>
      <c r="P135" s="6">
        <v>47180484.891424283</v>
      </c>
      <c r="Q135" s="6">
        <v>5800957.3428663462</v>
      </c>
      <c r="R135" s="6">
        <v>0</v>
      </c>
      <c r="S135" s="6">
        <v>0</v>
      </c>
      <c r="T135" s="6">
        <v>0</v>
      </c>
      <c r="U135" s="6">
        <v>0</v>
      </c>
      <c r="V135" s="6">
        <f t="shared" si="2"/>
        <v>216538053.99709547</v>
      </c>
    </row>
    <row r="136" spans="1:22" x14ac:dyDescent="0.2">
      <c r="A136" s="5" t="s">
        <v>207</v>
      </c>
      <c r="B136" s="5" t="s">
        <v>207</v>
      </c>
      <c r="C136" s="5" t="s">
        <v>214</v>
      </c>
      <c r="D136" s="5" t="s">
        <v>215</v>
      </c>
      <c r="E136" s="6">
        <v>41055964.79256773</v>
      </c>
      <c r="F136" s="6">
        <v>14331378.187842935</v>
      </c>
      <c r="G136" s="6">
        <v>0</v>
      </c>
      <c r="H136" s="6">
        <v>0</v>
      </c>
      <c r="I136" s="6">
        <v>13569065.53782101</v>
      </c>
      <c r="J136" s="6">
        <v>2432028.3257919</v>
      </c>
      <c r="K136" s="6">
        <v>2116143.3846153999</v>
      </c>
      <c r="L136" s="6">
        <v>0</v>
      </c>
      <c r="M136" s="6">
        <v>6314182.308653811</v>
      </c>
      <c r="N136" s="6">
        <v>0</v>
      </c>
      <c r="O136" s="6">
        <v>0</v>
      </c>
      <c r="P136" s="6">
        <v>21720354.77942691</v>
      </c>
      <c r="Q136" s="6">
        <v>3165176.4274183661</v>
      </c>
      <c r="R136" s="6">
        <v>0</v>
      </c>
      <c r="S136" s="6">
        <v>0</v>
      </c>
      <c r="T136" s="6">
        <v>0</v>
      </c>
      <c r="U136" s="6">
        <v>0</v>
      </c>
      <c r="V136" s="6">
        <f t="shared" si="2"/>
        <v>104704293.74413808</v>
      </c>
    </row>
    <row r="137" spans="1:22" ht="25.5" x14ac:dyDescent="0.2">
      <c r="A137" s="5" t="s">
        <v>207</v>
      </c>
      <c r="B137" s="5" t="s">
        <v>207</v>
      </c>
      <c r="C137" s="5" t="s">
        <v>216</v>
      </c>
      <c r="D137" s="5" t="s">
        <v>217</v>
      </c>
      <c r="E137" s="6">
        <v>200134141.02096114</v>
      </c>
      <c r="F137" s="6">
        <v>71192841.572731256</v>
      </c>
      <c r="G137" s="6">
        <v>0</v>
      </c>
      <c r="H137" s="6">
        <v>0</v>
      </c>
      <c r="I137" s="6">
        <v>68961275.809348747</v>
      </c>
      <c r="J137" s="6">
        <v>13327657.239818901</v>
      </c>
      <c r="K137" s="6">
        <v>8991110.8235293999</v>
      </c>
      <c r="L137" s="6">
        <v>0</v>
      </c>
      <c r="M137" s="6">
        <v>32684206.159388714</v>
      </c>
      <c r="N137" s="6">
        <v>0</v>
      </c>
      <c r="O137" s="6">
        <v>0</v>
      </c>
      <c r="P137" s="6">
        <v>111895387.87655741</v>
      </c>
      <c r="Q137" s="6">
        <v>13736304.717470095</v>
      </c>
      <c r="R137" s="6">
        <v>0</v>
      </c>
      <c r="S137" s="6">
        <v>0</v>
      </c>
      <c r="T137" s="6">
        <v>0</v>
      </c>
      <c r="U137" s="6">
        <v>0</v>
      </c>
      <c r="V137" s="6">
        <f t="shared" si="2"/>
        <v>520922925.21980572</v>
      </c>
    </row>
    <row r="138" spans="1:22" ht="25.5" x14ac:dyDescent="0.2">
      <c r="A138" s="5" t="s">
        <v>207</v>
      </c>
      <c r="B138" s="5" t="s">
        <v>207</v>
      </c>
      <c r="C138" s="5" t="s">
        <v>218</v>
      </c>
      <c r="D138" s="5" t="s">
        <v>219</v>
      </c>
      <c r="E138" s="6">
        <v>39498785.855433963</v>
      </c>
      <c r="F138" s="6">
        <v>16344837.445560731</v>
      </c>
      <c r="G138" s="6">
        <v>0</v>
      </c>
      <c r="H138" s="6">
        <v>0</v>
      </c>
      <c r="I138" s="6">
        <v>13997829.683593944</v>
      </c>
      <c r="J138" s="6">
        <v>1804605.7466062999</v>
      </c>
      <c r="K138" s="6">
        <v>1045163.1493212997</v>
      </c>
      <c r="L138" s="6">
        <v>1918409.1594082713</v>
      </c>
      <c r="M138" s="6">
        <v>2679458.2780839587</v>
      </c>
      <c r="N138" s="6">
        <v>0</v>
      </c>
      <c r="O138" s="6">
        <v>0</v>
      </c>
      <c r="P138" s="6">
        <v>20364948.791111916</v>
      </c>
      <c r="Q138" s="6">
        <v>2718205.1844806671</v>
      </c>
      <c r="R138" s="6">
        <v>0</v>
      </c>
      <c r="S138" s="6">
        <v>0</v>
      </c>
      <c r="T138" s="6">
        <v>0</v>
      </c>
      <c r="U138" s="6">
        <v>0</v>
      </c>
      <c r="V138" s="6">
        <f t="shared" si="2"/>
        <v>100372243.29360107</v>
      </c>
    </row>
    <row r="139" spans="1:22" x14ac:dyDescent="0.2">
      <c r="A139" s="5" t="s">
        <v>207</v>
      </c>
      <c r="B139" s="5" t="s">
        <v>207</v>
      </c>
      <c r="C139" s="5" t="s">
        <v>220</v>
      </c>
      <c r="D139" s="5" t="s">
        <v>221</v>
      </c>
      <c r="E139" s="6">
        <v>107035758.1070365</v>
      </c>
      <c r="F139" s="6">
        <v>28721698.97388795</v>
      </c>
      <c r="G139" s="6">
        <v>0</v>
      </c>
      <c r="H139" s="6">
        <v>0</v>
      </c>
      <c r="I139" s="6">
        <v>33717580.236203305</v>
      </c>
      <c r="J139" s="6">
        <v>7605956.4705883004</v>
      </c>
      <c r="K139" s="6">
        <v>5723857.7013574</v>
      </c>
      <c r="L139" s="6">
        <v>-5232552.7545965929</v>
      </c>
      <c r="M139" s="6">
        <v>29240103.831136525</v>
      </c>
      <c r="N139" s="6">
        <v>0</v>
      </c>
      <c r="O139" s="6">
        <v>0</v>
      </c>
      <c r="P139" s="6">
        <v>54922254.828964181</v>
      </c>
      <c r="Q139" s="6">
        <v>6830342.0253007263</v>
      </c>
      <c r="R139" s="6">
        <v>0</v>
      </c>
      <c r="S139" s="6">
        <v>0</v>
      </c>
      <c r="T139" s="6">
        <v>0</v>
      </c>
      <c r="U139" s="6">
        <v>0</v>
      </c>
      <c r="V139" s="6">
        <f t="shared" si="2"/>
        <v>268564999.4198783</v>
      </c>
    </row>
    <row r="140" spans="1:22" x14ac:dyDescent="0.2">
      <c r="A140" s="5" t="s">
        <v>207</v>
      </c>
      <c r="B140" s="5" t="s">
        <v>207</v>
      </c>
      <c r="C140" s="5" t="s">
        <v>222</v>
      </c>
      <c r="D140" s="5" t="s">
        <v>223</v>
      </c>
      <c r="E140" s="6">
        <v>81450283.792946845</v>
      </c>
      <c r="F140" s="6">
        <v>22724513.500443421</v>
      </c>
      <c r="G140" s="6">
        <v>0</v>
      </c>
      <c r="H140" s="6">
        <v>0</v>
      </c>
      <c r="I140" s="6">
        <v>26432198.521621741</v>
      </c>
      <c r="J140" s="6">
        <v>4178467.0135746496</v>
      </c>
      <c r="K140" s="6">
        <v>3835456.5429864395</v>
      </c>
      <c r="L140" s="6">
        <v>2147060.7481414191</v>
      </c>
      <c r="M140" s="6">
        <v>15023648.699332211</v>
      </c>
      <c r="N140" s="6">
        <v>0</v>
      </c>
      <c r="O140" s="6">
        <v>0</v>
      </c>
      <c r="P140" s="6">
        <v>41673421.274907775</v>
      </c>
      <c r="Q140" s="6">
        <v>5826965.0057009235</v>
      </c>
      <c r="R140" s="6">
        <v>0</v>
      </c>
      <c r="S140" s="6">
        <v>0</v>
      </c>
      <c r="T140" s="6">
        <v>0</v>
      </c>
      <c r="U140" s="6">
        <v>0</v>
      </c>
      <c r="V140" s="6">
        <f t="shared" si="2"/>
        <v>203292015.09965542</v>
      </c>
    </row>
    <row r="141" spans="1:22" ht="25.5" x14ac:dyDescent="0.2">
      <c r="A141" s="5" t="s">
        <v>207</v>
      </c>
      <c r="B141" s="5" t="s">
        <v>207</v>
      </c>
      <c r="C141" s="5" t="s">
        <v>61</v>
      </c>
      <c r="D141" s="5" t="s">
        <v>62</v>
      </c>
      <c r="E141" s="6">
        <v>68084713.895493537</v>
      </c>
      <c r="F141" s="6">
        <v>16088107.122949868</v>
      </c>
      <c r="G141" s="6">
        <v>0</v>
      </c>
      <c r="H141" s="6">
        <v>0</v>
      </c>
      <c r="I141" s="6">
        <v>21192769.245771751</v>
      </c>
      <c r="J141" s="6">
        <v>3862959.0950226001</v>
      </c>
      <c r="K141" s="6">
        <v>3260611.7647059001</v>
      </c>
      <c r="L141" s="6">
        <v>0</v>
      </c>
      <c r="M141" s="6">
        <v>16636211.90416345</v>
      </c>
      <c r="N141" s="6">
        <v>0</v>
      </c>
      <c r="O141" s="6">
        <v>0</v>
      </c>
      <c r="P141" s="6">
        <v>34705579.045436919</v>
      </c>
      <c r="Q141" s="6">
        <v>4631642.2606172562</v>
      </c>
      <c r="R141" s="6">
        <v>0</v>
      </c>
      <c r="S141" s="6">
        <v>0</v>
      </c>
      <c r="T141" s="6">
        <v>0</v>
      </c>
      <c r="U141" s="6">
        <v>0</v>
      </c>
      <c r="V141" s="6">
        <f t="shared" si="2"/>
        <v>168462594.33416128</v>
      </c>
    </row>
    <row r="142" spans="1:22" ht="25.5" x14ac:dyDescent="0.2">
      <c r="A142" s="5" t="s">
        <v>207</v>
      </c>
      <c r="B142" s="5" t="s">
        <v>207</v>
      </c>
      <c r="C142" s="5" t="s">
        <v>224</v>
      </c>
      <c r="D142" s="5" t="s">
        <v>225</v>
      </c>
      <c r="E142" s="6">
        <v>111862500.70426053</v>
      </c>
      <c r="F142" s="6">
        <v>42428117.472141534</v>
      </c>
      <c r="G142" s="6">
        <v>0</v>
      </c>
      <c r="H142" s="6">
        <v>0</v>
      </c>
      <c r="I142" s="6">
        <v>38802287.468535066</v>
      </c>
      <c r="J142" s="6">
        <v>8504877.4660633001</v>
      </c>
      <c r="K142" s="6">
        <v>6244799.5837103995</v>
      </c>
      <c r="L142" s="6">
        <v>-4666582.3085298622</v>
      </c>
      <c r="M142" s="6">
        <v>36225662.925881937</v>
      </c>
      <c r="N142" s="6">
        <v>0</v>
      </c>
      <c r="O142" s="6">
        <v>0</v>
      </c>
      <c r="P142" s="6">
        <v>72609068.489287481</v>
      </c>
      <c r="Q142" s="6">
        <v>8894266.5987850279</v>
      </c>
      <c r="R142" s="6">
        <v>0</v>
      </c>
      <c r="S142" s="6">
        <v>0</v>
      </c>
      <c r="T142" s="6">
        <v>0</v>
      </c>
      <c r="U142" s="6">
        <v>0</v>
      </c>
      <c r="V142" s="6">
        <f t="shared" si="2"/>
        <v>320904998.40013546</v>
      </c>
    </row>
    <row r="143" spans="1:22" x14ac:dyDescent="0.2">
      <c r="A143" s="5" t="s">
        <v>207</v>
      </c>
      <c r="B143" s="5" t="s">
        <v>207</v>
      </c>
      <c r="C143" s="5" t="s">
        <v>71</v>
      </c>
      <c r="D143" s="5" t="s">
        <v>72</v>
      </c>
      <c r="E143" s="6">
        <v>175402299.06251287</v>
      </c>
      <c r="F143" s="6">
        <v>57213479.304735981</v>
      </c>
      <c r="G143" s="6">
        <v>0</v>
      </c>
      <c r="H143" s="6">
        <v>0</v>
      </c>
      <c r="I143" s="6">
        <v>58185303.777512625</v>
      </c>
      <c r="J143" s="6">
        <v>10489295.6651584</v>
      </c>
      <c r="K143" s="6">
        <v>6117139.4479637789</v>
      </c>
      <c r="L143" s="6">
        <v>0</v>
      </c>
      <c r="M143" s="6">
        <v>31348171.563181199</v>
      </c>
      <c r="N143" s="6">
        <v>0</v>
      </c>
      <c r="O143" s="6">
        <v>0</v>
      </c>
      <c r="P143" s="6">
        <v>87621223.768785149</v>
      </c>
      <c r="Q143" s="6">
        <v>11597426.038698137</v>
      </c>
      <c r="R143" s="6">
        <v>0</v>
      </c>
      <c r="S143" s="6">
        <v>0</v>
      </c>
      <c r="T143" s="6">
        <v>0</v>
      </c>
      <c r="U143" s="6">
        <v>0</v>
      </c>
      <c r="V143" s="6">
        <f t="shared" si="2"/>
        <v>437974338.6285482</v>
      </c>
    </row>
    <row r="144" spans="1:22" x14ac:dyDescent="0.2">
      <c r="A144" s="5" t="s">
        <v>207</v>
      </c>
      <c r="B144" s="5" t="s">
        <v>207</v>
      </c>
      <c r="C144" s="5" t="s">
        <v>226</v>
      </c>
      <c r="D144" s="5" t="s">
        <v>227</v>
      </c>
      <c r="E144" s="6">
        <v>48596699.807746783</v>
      </c>
      <c r="F144" s="6">
        <v>8013825.9572657421</v>
      </c>
      <c r="G144" s="6">
        <v>0</v>
      </c>
      <c r="H144" s="6">
        <v>0</v>
      </c>
      <c r="I144" s="6">
        <v>14111850.254269756</v>
      </c>
      <c r="J144" s="6">
        <v>3054088.280543</v>
      </c>
      <c r="K144" s="6">
        <v>2798157.239819</v>
      </c>
      <c r="L144" s="6">
        <v>0</v>
      </c>
      <c r="M144" s="6">
        <v>15438466.231558304</v>
      </c>
      <c r="N144" s="6">
        <v>0</v>
      </c>
      <c r="O144" s="6">
        <v>0</v>
      </c>
      <c r="P144" s="6">
        <v>27564978.206386276</v>
      </c>
      <c r="Q144" s="6">
        <v>3345467.7502808198</v>
      </c>
      <c r="R144" s="6">
        <v>0</v>
      </c>
      <c r="S144" s="6">
        <v>0</v>
      </c>
      <c r="T144" s="6">
        <v>0</v>
      </c>
      <c r="U144" s="6">
        <v>0</v>
      </c>
      <c r="V144" s="6">
        <f t="shared" si="2"/>
        <v>122923533.72786969</v>
      </c>
    </row>
    <row r="145" spans="1:22" x14ac:dyDescent="0.2">
      <c r="A145" s="5" t="s">
        <v>207</v>
      </c>
      <c r="B145" s="5" t="s">
        <v>207</v>
      </c>
      <c r="C145" s="5" t="s">
        <v>228</v>
      </c>
      <c r="D145" s="5" t="s">
        <v>229</v>
      </c>
      <c r="E145" s="6">
        <v>44550303.046070516</v>
      </c>
      <c r="F145" s="6">
        <v>21090821.930582017</v>
      </c>
      <c r="G145" s="6">
        <v>0</v>
      </c>
      <c r="H145" s="6">
        <v>0</v>
      </c>
      <c r="I145" s="6">
        <v>15964375.793627158</v>
      </c>
      <c r="J145" s="6">
        <v>2408506.2443439001</v>
      </c>
      <c r="K145" s="6">
        <v>1812216.5339366002</v>
      </c>
      <c r="L145" s="6">
        <v>0</v>
      </c>
      <c r="M145" s="6">
        <v>10934869.739851188</v>
      </c>
      <c r="N145" s="6">
        <v>0</v>
      </c>
      <c r="O145" s="6">
        <v>0</v>
      </c>
      <c r="P145" s="6">
        <v>26807205.196113199</v>
      </c>
      <c r="Q145" s="6">
        <v>3546755.1057612896</v>
      </c>
      <c r="R145" s="6">
        <v>0</v>
      </c>
      <c r="S145" s="6">
        <v>0</v>
      </c>
      <c r="T145" s="6">
        <v>0</v>
      </c>
      <c r="U145" s="6">
        <v>0</v>
      </c>
      <c r="V145" s="6">
        <f t="shared" si="2"/>
        <v>127115053.59028588</v>
      </c>
    </row>
    <row r="146" spans="1:22" ht="25.5" x14ac:dyDescent="0.2">
      <c r="A146" s="5" t="s">
        <v>207</v>
      </c>
      <c r="B146" s="5" t="s">
        <v>207</v>
      </c>
      <c r="C146" s="5" t="s">
        <v>64</v>
      </c>
      <c r="D146" s="5" t="s">
        <v>65</v>
      </c>
      <c r="E146" s="6">
        <v>160902431.10706717</v>
      </c>
      <c r="F146" s="6">
        <v>28824694.526488464</v>
      </c>
      <c r="G146" s="6">
        <v>0</v>
      </c>
      <c r="H146" s="6">
        <v>0</v>
      </c>
      <c r="I146" s="6">
        <v>49098037.972193956</v>
      </c>
      <c r="J146" s="6">
        <v>10964797.7647059</v>
      </c>
      <c r="K146" s="6">
        <v>5705161.5475113904</v>
      </c>
      <c r="L146" s="6">
        <v>21062227.286986828</v>
      </c>
      <c r="M146" s="6">
        <v>30027898.317626834</v>
      </c>
      <c r="N146" s="6">
        <v>0</v>
      </c>
      <c r="O146" s="6">
        <v>0</v>
      </c>
      <c r="P146" s="6">
        <v>94566984.221380413</v>
      </c>
      <c r="Q146" s="6">
        <v>10877545.839854658</v>
      </c>
      <c r="R146" s="6">
        <v>0</v>
      </c>
      <c r="S146" s="6">
        <v>0</v>
      </c>
      <c r="T146" s="6">
        <v>0</v>
      </c>
      <c r="U146" s="6">
        <v>0</v>
      </c>
      <c r="V146" s="6">
        <f t="shared" si="2"/>
        <v>412029778.58381557</v>
      </c>
    </row>
    <row r="147" spans="1:22" x14ac:dyDescent="0.2">
      <c r="A147" s="5" t="s">
        <v>207</v>
      </c>
      <c r="B147" s="5" t="s">
        <v>207</v>
      </c>
      <c r="C147" s="5" t="s">
        <v>230</v>
      </c>
      <c r="D147" s="5" t="s">
        <v>231</v>
      </c>
      <c r="E147" s="6">
        <v>81640332.692025632</v>
      </c>
      <c r="F147" s="6">
        <v>18044514.275635451</v>
      </c>
      <c r="G147" s="6">
        <v>0</v>
      </c>
      <c r="H147" s="6">
        <v>0</v>
      </c>
      <c r="I147" s="6">
        <v>24809396.099968836</v>
      </c>
      <c r="J147" s="6">
        <v>5279773.0316741997</v>
      </c>
      <c r="K147" s="6">
        <v>4453419.8552035997</v>
      </c>
      <c r="L147" s="6">
        <v>0</v>
      </c>
      <c r="M147" s="6">
        <v>24757783.26753322</v>
      </c>
      <c r="N147" s="6">
        <v>0</v>
      </c>
      <c r="O147" s="6">
        <v>0</v>
      </c>
      <c r="P147" s="6">
        <v>51710987.384917751</v>
      </c>
      <c r="Q147" s="6">
        <v>6310273.4593108594</v>
      </c>
      <c r="R147" s="6">
        <v>0</v>
      </c>
      <c r="S147" s="6">
        <v>0</v>
      </c>
      <c r="T147" s="6">
        <v>0</v>
      </c>
      <c r="U147" s="6">
        <v>0</v>
      </c>
      <c r="V147" s="6">
        <f t="shared" si="2"/>
        <v>217006480.06626955</v>
      </c>
    </row>
    <row r="148" spans="1:22" ht="25.5" x14ac:dyDescent="0.2">
      <c r="A148" s="5" t="s">
        <v>207</v>
      </c>
      <c r="B148" s="5" t="s">
        <v>207</v>
      </c>
      <c r="C148" s="5" t="s">
        <v>232</v>
      </c>
      <c r="D148" s="5" t="s">
        <v>233</v>
      </c>
      <c r="E148" s="6">
        <v>100740648.37149751</v>
      </c>
      <c r="F148" s="6">
        <v>31349320.937562473</v>
      </c>
      <c r="G148" s="6">
        <v>0</v>
      </c>
      <c r="H148" s="6">
        <v>0</v>
      </c>
      <c r="I148" s="6">
        <v>33344588.238987252</v>
      </c>
      <c r="J148" s="6">
        <v>4532269.7737557003</v>
      </c>
      <c r="K148" s="6">
        <v>2854596.3981900699</v>
      </c>
      <c r="L148" s="6">
        <v>0</v>
      </c>
      <c r="M148" s="6">
        <v>20575052.548194792</v>
      </c>
      <c r="N148" s="6">
        <v>0</v>
      </c>
      <c r="O148" s="6">
        <v>0</v>
      </c>
      <c r="P148" s="6">
        <v>58139640.423555538</v>
      </c>
      <c r="Q148" s="6">
        <v>6537987.2981846184</v>
      </c>
      <c r="R148" s="6">
        <v>0</v>
      </c>
      <c r="S148" s="6">
        <v>0</v>
      </c>
      <c r="T148" s="6">
        <v>0</v>
      </c>
      <c r="U148" s="6">
        <v>0</v>
      </c>
      <c r="V148" s="6">
        <f t="shared" si="2"/>
        <v>258074103.98992801</v>
      </c>
    </row>
    <row r="149" spans="1:22" x14ac:dyDescent="0.2">
      <c r="A149" s="5" t="s">
        <v>207</v>
      </c>
      <c r="B149" s="5" t="s">
        <v>207</v>
      </c>
      <c r="C149" s="5" t="s">
        <v>234</v>
      </c>
      <c r="D149" s="5" t="s">
        <v>235</v>
      </c>
      <c r="E149" s="6">
        <v>107754979.71489988</v>
      </c>
      <c r="F149" s="6">
        <v>41462495.962472945</v>
      </c>
      <c r="G149" s="6">
        <v>0</v>
      </c>
      <c r="H149" s="6">
        <v>0</v>
      </c>
      <c r="I149" s="6">
        <v>37684664.420270987</v>
      </c>
      <c r="J149" s="6">
        <v>7948957.3755657002</v>
      </c>
      <c r="K149" s="6">
        <v>5535114.2262442792</v>
      </c>
      <c r="L149" s="6">
        <v>-7151845.5373775819</v>
      </c>
      <c r="M149" s="6">
        <v>17618204.411643665</v>
      </c>
      <c r="N149" s="6">
        <v>0</v>
      </c>
      <c r="O149" s="6">
        <v>0</v>
      </c>
      <c r="P149" s="6">
        <v>52051625.215704031</v>
      </c>
      <c r="Q149" s="6">
        <v>7596083.4730393738</v>
      </c>
      <c r="R149" s="6">
        <v>0</v>
      </c>
      <c r="S149" s="6">
        <v>0</v>
      </c>
      <c r="T149" s="6">
        <v>0</v>
      </c>
      <c r="U149" s="6">
        <v>0</v>
      </c>
      <c r="V149" s="6">
        <f t="shared" si="2"/>
        <v>270500279.26246321</v>
      </c>
    </row>
    <row r="150" spans="1:22" x14ac:dyDescent="0.2">
      <c r="A150" s="5" t="s">
        <v>207</v>
      </c>
      <c r="B150" s="5" t="s">
        <v>207</v>
      </c>
      <c r="C150" s="5" t="s">
        <v>146</v>
      </c>
      <c r="D150" s="5" t="s">
        <v>147</v>
      </c>
      <c r="E150" s="6">
        <v>227838135.81918362</v>
      </c>
      <c r="F150" s="6">
        <v>-1410010.6593403518</v>
      </c>
      <c r="G150" s="6">
        <v>0</v>
      </c>
      <c r="H150" s="6">
        <v>0</v>
      </c>
      <c r="I150" s="6">
        <v>62048620.970239043</v>
      </c>
      <c r="J150" s="6">
        <v>35211766.959275998</v>
      </c>
      <c r="K150" s="6">
        <v>14175930.162896</v>
      </c>
      <c r="L150" s="6">
        <v>0</v>
      </c>
      <c r="M150" s="6">
        <v>87771921.468846262</v>
      </c>
      <c r="N150" s="6">
        <v>0</v>
      </c>
      <c r="O150" s="6">
        <v>0</v>
      </c>
      <c r="P150" s="6">
        <v>134471673.52298903</v>
      </c>
      <c r="Q150" s="6">
        <v>15746923.382389545</v>
      </c>
      <c r="R150" s="6">
        <v>0</v>
      </c>
      <c r="S150" s="6">
        <v>0</v>
      </c>
      <c r="T150" s="6">
        <v>0</v>
      </c>
      <c r="U150" s="6">
        <v>0</v>
      </c>
      <c r="V150" s="6">
        <f t="shared" si="2"/>
        <v>575854961.62647915</v>
      </c>
    </row>
    <row r="151" spans="1:22" x14ac:dyDescent="0.2">
      <c r="A151" s="5" t="s">
        <v>207</v>
      </c>
      <c r="B151" s="5" t="s">
        <v>207</v>
      </c>
      <c r="C151" s="5" t="s">
        <v>236</v>
      </c>
      <c r="D151" s="5" t="s">
        <v>237</v>
      </c>
      <c r="E151" s="6">
        <v>45390457.055897281</v>
      </c>
      <c r="F151" s="6">
        <v>23896634.840461224</v>
      </c>
      <c r="G151" s="6">
        <v>0</v>
      </c>
      <c r="H151" s="6">
        <v>0</v>
      </c>
      <c r="I151" s="6">
        <v>17119694.632168099</v>
      </c>
      <c r="J151" s="6">
        <v>3100406.7420814</v>
      </c>
      <c r="K151" s="6">
        <v>2084218.8778280998</v>
      </c>
      <c r="L151" s="6">
        <v>-6520777.0592816146</v>
      </c>
      <c r="M151" s="6">
        <v>13181409.270709552</v>
      </c>
      <c r="N151" s="6">
        <v>0</v>
      </c>
      <c r="O151" s="6">
        <v>0</v>
      </c>
      <c r="P151" s="6">
        <v>23147788.865421295</v>
      </c>
      <c r="Q151" s="6">
        <v>3161280.4376951456</v>
      </c>
      <c r="R151" s="6">
        <v>0</v>
      </c>
      <c r="S151" s="6">
        <v>0</v>
      </c>
      <c r="T151" s="6">
        <v>0</v>
      </c>
      <c r="U151" s="6">
        <v>0</v>
      </c>
      <c r="V151" s="6">
        <f t="shared" si="2"/>
        <v>124561113.6629805</v>
      </c>
    </row>
    <row r="152" spans="1:22" x14ac:dyDescent="0.2">
      <c r="A152" s="5" t="s">
        <v>207</v>
      </c>
      <c r="B152" s="5" t="s">
        <v>207</v>
      </c>
      <c r="C152" s="5" t="s">
        <v>238</v>
      </c>
      <c r="D152" s="5" t="s">
        <v>239</v>
      </c>
      <c r="E152" s="6">
        <v>37332225.885203734</v>
      </c>
      <c r="F152" s="6">
        <v>24791241.45141691</v>
      </c>
      <c r="G152" s="6">
        <v>0</v>
      </c>
      <c r="H152" s="6">
        <v>0</v>
      </c>
      <c r="I152" s="6">
        <v>15379509.199818358</v>
      </c>
      <c r="J152" s="6">
        <v>2980030.7058823998</v>
      </c>
      <c r="K152" s="6">
        <v>1873108.7782804999</v>
      </c>
      <c r="L152" s="6">
        <v>-10212049.027155764</v>
      </c>
      <c r="M152" s="6">
        <v>10379495.222171072</v>
      </c>
      <c r="N152" s="6">
        <v>9.3132257461547852E-10</v>
      </c>
      <c r="O152" s="6">
        <v>9.3132257461547852E-10</v>
      </c>
      <c r="P152" s="6">
        <v>18120860.49609293</v>
      </c>
      <c r="Q152" s="6">
        <v>2625876.7914595008</v>
      </c>
      <c r="R152" s="6">
        <v>0</v>
      </c>
      <c r="S152" s="6">
        <v>0</v>
      </c>
      <c r="T152" s="6">
        <v>0</v>
      </c>
      <c r="U152" s="6">
        <v>0</v>
      </c>
      <c r="V152" s="6">
        <f t="shared" si="2"/>
        <v>103270299.50316964</v>
      </c>
    </row>
    <row r="153" spans="1:22" x14ac:dyDescent="0.2">
      <c r="A153" s="5" t="s">
        <v>207</v>
      </c>
      <c r="B153" s="5" t="s">
        <v>207</v>
      </c>
      <c r="C153" s="5" t="s">
        <v>240</v>
      </c>
      <c r="D153" s="5" t="s">
        <v>241</v>
      </c>
      <c r="E153" s="6">
        <v>232825088.9417288</v>
      </c>
      <c r="F153" s="6">
        <v>84199006.104777575</v>
      </c>
      <c r="G153" s="6">
        <v>0</v>
      </c>
      <c r="H153" s="6">
        <v>0</v>
      </c>
      <c r="I153" s="6">
        <v>79484552.389708653</v>
      </c>
      <c r="J153" s="6">
        <v>20746809.674208604</v>
      </c>
      <c r="K153" s="6">
        <v>12297437.167420801</v>
      </c>
      <c r="L153" s="6">
        <v>-6997305.2691087518</v>
      </c>
      <c r="M153" s="6">
        <v>63479365.739442423</v>
      </c>
      <c r="N153" s="6">
        <v>0</v>
      </c>
      <c r="O153" s="6">
        <v>0</v>
      </c>
      <c r="P153" s="6">
        <v>144000288.26574931</v>
      </c>
      <c r="Q153" s="6">
        <v>17635669.607519537</v>
      </c>
      <c r="R153" s="6">
        <v>0</v>
      </c>
      <c r="S153" s="6">
        <v>0</v>
      </c>
      <c r="T153" s="6">
        <v>0</v>
      </c>
      <c r="U153" s="6">
        <v>0</v>
      </c>
      <c r="V153" s="6">
        <f t="shared" si="2"/>
        <v>647670912.62144685</v>
      </c>
    </row>
    <row r="154" spans="1:22" ht="25.5" x14ac:dyDescent="0.2">
      <c r="A154" s="5" t="s">
        <v>207</v>
      </c>
      <c r="B154" s="5" t="s">
        <v>207</v>
      </c>
      <c r="C154" s="5" t="s">
        <v>242</v>
      </c>
      <c r="D154" s="5" t="s">
        <v>243</v>
      </c>
      <c r="E154" s="6">
        <v>204156628.61428243</v>
      </c>
      <c r="F154" s="6">
        <v>61713793.575819157</v>
      </c>
      <c r="G154" s="6">
        <v>0</v>
      </c>
      <c r="H154" s="6">
        <v>0</v>
      </c>
      <c r="I154" s="6">
        <v>69986863.767256424</v>
      </c>
      <c r="J154" s="6">
        <v>13340480.4524887</v>
      </c>
      <c r="K154" s="6">
        <v>14237285.493212698</v>
      </c>
      <c r="L154" s="6">
        <v>23081529.266298458</v>
      </c>
      <c r="M154" s="6">
        <v>47811036.173814245</v>
      </c>
      <c r="N154" s="6">
        <v>0</v>
      </c>
      <c r="O154" s="6">
        <v>0</v>
      </c>
      <c r="P154" s="6">
        <v>131739459.31577182</v>
      </c>
      <c r="Q154" s="6">
        <v>15756506.257516965</v>
      </c>
      <c r="R154" s="6">
        <v>0</v>
      </c>
      <c r="S154" s="6">
        <v>0</v>
      </c>
      <c r="T154" s="6">
        <v>0</v>
      </c>
      <c r="U154" s="6">
        <v>0</v>
      </c>
      <c r="V154" s="6">
        <f t="shared" si="2"/>
        <v>581823582.91646087</v>
      </c>
    </row>
    <row r="155" spans="1:22" x14ac:dyDescent="0.2">
      <c r="A155" s="5" t="s">
        <v>207</v>
      </c>
      <c r="B155" s="5" t="s">
        <v>207</v>
      </c>
      <c r="C155" s="5" t="s">
        <v>244</v>
      </c>
      <c r="D155" s="5" t="s">
        <v>245</v>
      </c>
      <c r="E155" s="6">
        <v>96030950.734617591</v>
      </c>
      <c r="F155" s="6">
        <v>27502513.851608858</v>
      </c>
      <c r="G155" s="6">
        <v>0</v>
      </c>
      <c r="H155" s="6">
        <v>0</v>
      </c>
      <c r="I155" s="6">
        <v>31556605.501363024</v>
      </c>
      <c r="J155" s="6">
        <v>6629770.1809954997</v>
      </c>
      <c r="K155" s="6">
        <v>3866794.4615384992</v>
      </c>
      <c r="L155" s="6">
        <v>0</v>
      </c>
      <c r="M155" s="6">
        <v>19597341.436365489</v>
      </c>
      <c r="N155" s="6">
        <v>0</v>
      </c>
      <c r="O155" s="6">
        <v>0</v>
      </c>
      <c r="P155" s="6">
        <v>50143559.510261968</v>
      </c>
      <c r="Q155" s="6">
        <v>6439598.5202285498</v>
      </c>
      <c r="R155" s="6">
        <v>0</v>
      </c>
      <c r="S155" s="6">
        <v>0</v>
      </c>
      <c r="T155" s="6">
        <v>0</v>
      </c>
      <c r="U155" s="6">
        <v>0</v>
      </c>
      <c r="V155" s="6">
        <f t="shared" si="2"/>
        <v>241767134.19697946</v>
      </c>
    </row>
    <row r="156" spans="1:22" ht="25.5" x14ac:dyDescent="0.2">
      <c r="A156" s="5" t="s">
        <v>207</v>
      </c>
      <c r="B156" s="5" t="s">
        <v>207</v>
      </c>
      <c r="C156" s="5" t="s">
        <v>73</v>
      </c>
      <c r="D156" s="5" t="s">
        <v>74</v>
      </c>
      <c r="E156" s="6">
        <v>136617910.58727548</v>
      </c>
      <c r="F156" s="6">
        <v>19165395.29921779</v>
      </c>
      <c r="G156" s="6">
        <v>0</v>
      </c>
      <c r="H156" s="6">
        <v>0</v>
      </c>
      <c r="I156" s="6">
        <v>40024108.841664374</v>
      </c>
      <c r="J156" s="6">
        <v>11714590</v>
      </c>
      <c r="K156" s="6">
        <v>5498026.3529412001</v>
      </c>
      <c r="L156" s="6">
        <v>0</v>
      </c>
      <c r="M156" s="6">
        <v>41301661.364510193</v>
      </c>
      <c r="N156" s="6">
        <v>0</v>
      </c>
      <c r="O156" s="6">
        <v>0</v>
      </c>
      <c r="P156" s="6">
        <v>70743389.343706846</v>
      </c>
      <c r="Q156" s="6">
        <v>9385567.1431152821</v>
      </c>
      <c r="R156" s="6">
        <v>0</v>
      </c>
      <c r="S156" s="6">
        <v>0</v>
      </c>
      <c r="T156" s="6">
        <v>0</v>
      </c>
      <c r="U156" s="6">
        <v>0</v>
      </c>
      <c r="V156" s="6">
        <f t="shared" si="2"/>
        <v>334450648.93243116</v>
      </c>
    </row>
    <row r="157" spans="1:22" x14ac:dyDescent="0.2">
      <c r="A157" s="5" t="s">
        <v>207</v>
      </c>
      <c r="B157" s="5" t="s">
        <v>207</v>
      </c>
      <c r="C157" s="5" t="s">
        <v>246</v>
      </c>
      <c r="D157" s="5" t="s">
        <v>247</v>
      </c>
      <c r="E157" s="6">
        <v>78644381.4982301</v>
      </c>
      <c r="F157" s="6">
        <v>27578157.996379688</v>
      </c>
      <c r="G157" s="6">
        <v>0</v>
      </c>
      <c r="H157" s="6">
        <v>0</v>
      </c>
      <c r="I157" s="6">
        <v>26719854.43874602</v>
      </c>
      <c r="J157" s="6">
        <v>4474480.4524886999</v>
      </c>
      <c r="K157" s="6">
        <v>3384588.6244344003</v>
      </c>
      <c r="L157" s="6">
        <v>0</v>
      </c>
      <c r="M157" s="6">
        <v>11437565.801168906</v>
      </c>
      <c r="N157" s="6">
        <v>0</v>
      </c>
      <c r="O157" s="6">
        <v>0</v>
      </c>
      <c r="P157" s="6">
        <v>39912587.009958282</v>
      </c>
      <c r="Q157" s="6">
        <v>5919511.8113305345</v>
      </c>
      <c r="R157" s="6">
        <v>0</v>
      </c>
      <c r="S157" s="6">
        <v>0</v>
      </c>
      <c r="T157" s="6">
        <v>0</v>
      </c>
      <c r="U157" s="6">
        <v>0</v>
      </c>
      <c r="V157" s="6">
        <f t="shared" si="2"/>
        <v>198071127.63273665</v>
      </c>
    </row>
    <row r="158" spans="1:22" ht="25.5" x14ac:dyDescent="0.2">
      <c r="A158" s="5" t="s">
        <v>207</v>
      </c>
      <c r="B158" s="5" t="s">
        <v>207</v>
      </c>
      <c r="C158" s="5" t="s">
        <v>248</v>
      </c>
      <c r="D158" s="5" t="s">
        <v>249</v>
      </c>
      <c r="E158" s="6">
        <v>35217164.619436421</v>
      </c>
      <c r="F158" s="6">
        <v>14919881.4726419</v>
      </c>
      <c r="G158" s="6">
        <v>0</v>
      </c>
      <c r="H158" s="6">
        <v>0</v>
      </c>
      <c r="I158" s="6">
        <v>12529007.999997348</v>
      </c>
      <c r="J158" s="6">
        <v>3032145.520362</v>
      </c>
      <c r="K158" s="6">
        <v>1840146.4886878002</v>
      </c>
      <c r="L158" s="6">
        <v>0</v>
      </c>
      <c r="M158" s="6">
        <v>7777377.7128831847</v>
      </c>
      <c r="N158" s="6">
        <v>0</v>
      </c>
      <c r="O158" s="6">
        <v>0</v>
      </c>
      <c r="P158" s="6">
        <v>21919718.293677017</v>
      </c>
      <c r="Q158" s="6">
        <v>2460355.0526263565</v>
      </c>
      <c r="R158" s="6">
        <v>0</v>
      </c>
      <c r="S158" s="6">
        <v>0</v>
      </c>
      <c r="T158" s="6">
        <v>0</v>
      </c>
      <c r="U158" s="6">
        <v>0</v>
      </c>
      <c r="V158" s="6">
        <f t="shared" si="2"/>
        <v>99695797.160312027</v>
      </c>
    </row>
    <row r="159" spans="1:22" ht="25.5" x14ac:dyDescent="0.2">
      <c r="A159" s="5" t="s">
        <v>207</v>
      </c>
      <c r="B159" s="5" t="s">
        <v>207</v>
      </c>
      <c r="C159" s="5" t="s">
        <v>250</v>
      </c>
      <c r="D159" s="5" t="s">
        <v>251</v>
      </c>
      <c r="E159" s="6">
        <v>51195603.562530763</v>
      </c>
      <c r="F159" s="6">
        <v>18972343.293898128</v>
      </c>
      <c r="G159" s="6">
        <v>0</v>
      </c>
      <c r="H159" s="6">
        <v>0</v>
      </c>
      <c r="I159" s="6">
        <v>17129324.280541405</v>
      </c>
      <c r="J159" s="6">
        <v>2982271.719457</v>
      </c>
      <c r="K159" s="6">
        <v>2078515.2217195001</v>
      </c>
      <c r="L159" s="6">
        <v>0</v>
      </c>
      <c r="M159" s="6">
        <v>8522138.7592244782</v>
      </c>
      <c r="N159" s="6">
        <v>0</v>
      </c>
      <c r="O159" s="6">
        <v>0</v>
      </c>
      <c r="P159" s="6">
        <v>28546318.818989962</v>
      </c>
      <c r="Q159" s="6">
        <v>3052398.6169648021</v>
      </c>
      <c r="R159" s="6">
        <v>0</v>
      </c>
      <c r="S159" s="6">
        <v>0</v>
      </c>
      <c r="T159" s="6">
        <v>0</v>
      </c>
      <c r="U159" s="6">
        <v>0</v>
      </c>
      <c r="V159" s="6">
        <f t="shared" si="2"/>
        <v>132478914.27332604</v>
      </c>
    </row>
    <row r="160" spans="1:22" x14ac:dyDescent="0.2">
      <c r="A160" s="5" t="s">
        <v>207</v>
      </c>
      <c r="B160" s="5" t="s">
        <v>207</v>
      </c>
      <c r="C160" s="5" t="s">
        <v>33</v>
      </c>
      <c r="D160" s="5" t="s">
        <v>34</v>
      </c>
      <c r="E160" s="6">
        <v>75447032.726105422</v>
      </c>
      <c r="F160" s="6">
        <v>16028541.894220158</v>
      </c>
      <c r="G160" s="6">
        <v>0</v>
      </c>
      <c r="H160" s="6">
        <v>0</v>
      </c>
      <c r="I160" s="6">
        <v>23353988.13821651</v>
      </c>
      <c r="J160" s="6">
        <v>5903754.1990949996</v>
      </c>
      <c r="K160" s="6">
        <v>2498341.7194570005</v>
      </c>
      <c r="L160" s="6">
        <v>0</v>
      </c>
      <c r="M160" s="6">
        <v>20557814.15314747</v>
      </c>
      <c r="N160" s="6">
        <v>0</v>
      </c>
      <c r="O160" s="6">
        <v>0</v>
      </c>
      <c r="P160" s="6">
        <v>39121325.557275534</v>
      </c>
      <c r="Q160" s="6">
        <v>5165518.212482363</v>
      </c>
      <c r="R160" s="6">
        <v>0</v>
      </c>
      <c r="S160" s="6">
        <v>0</v>
      </c>
      <c r="T160" s="6">
        <v>0</v>
      </c>
      <c r="U160" s="6">
        <v>0</v>
      </c>
      <c r="V160" s="6">
        <f t="shared" si="2"/>
        <v>188076316.59999946</v>
      </c>
    </row>
    <row r="161" spans="1:22" x14ac:dyDescent="0.2">
      <c r="A161" s="5" t="s">
        <v>207</v>
      </c>
      <c r="B161" s="5" t="s">
        <v>207</v>
      </c>
      <c r="C161" s="5" t="s">
        <v>252</v>
      </c>
      <c r="D161" s="5" t="s">
        <v>253</v>
      </c>
      <c r="E161" s="6">
        <v>96479016.906503871</v>
      </c>
      <c r="F161" s="6">
        <v>27514661.194079027</v>
      </c>
      <c r="G161" s="6">
        <v>0</v>
      </c>
      <c r="H161" s="6">
        <v>0</v>
      </c>
      <c r="I161" s="6">
        <v>31164045.777387947</v>
      </c>
      <c r="J161" s="6">
        <v>6975362.8054299001</v>
      </c>
      <c r="K161" s="6">
        <v>4332387.2036198992</v>
      </c>
      <c r="L161" s="6">
        <v>0</v>
      </c>
      <c r="M161" s="6">
        <v>21154176.789947663</v>
      </c>
      <c r="N161" s="6">
        <v>0</v>
      </c>
      <c r="O161" s="6">
        <v>0</v>
      </c>
      <c r="P161" s="6">
        <v>48026315.915602446</v>
      </c>
      <c r="Q161" s="6">
        <v>6680905.1863692105</v>
      </c>
      <c r="R161" s="6">
        <v>0</v>
      </c>
      <c r="S161" s="6">
        <v>0</v>
      </c>
      <c r="T161" s="6">
        <v>0</v>
      </c>
      <c r="U161" s="6">
        <v>0</v>
      </c>
      <c r="V161" s="6">
        <f t="shared" si="2"/>
        <v>242326871.77893996</v>
      </c>
    </row>
    <row r="162" spans="1:22" x14ac:dyDescent="0.2">
      <c r="A162" s="5" t="s">
        <v>207</v>
      </c>
      <c r="B162" s="5" t="s">
        <v>207</v>
      </c>
      <c r="C162" s="5" t="s">
        <v>254</v>
      </c>
      <c r="D162" s="5" t="s">
        <v>255</v>
      </c>
      <c r="E162" s="6">
        <v>120640056.26351434</v>
      </c>
      <c r="F162" s="6">
        <v>21741981.066673219</v>
      </c>
      <c r="G162" s="6">
        <v>0</v>
      </c>
      <c r="H162" s="6">
        <v>0</v>
      </c>
      <c r="I162" s="6">
        <v>36449546.86900574</v>
      </c>
      <c r="J162" s="6">
        <v>7788427.1402714998</v>
      </c>
      <c r="K162" s="6">
        <v>7044917.6380091012</v>
      </c>
      <c r="L162" s="6">
        <v>0</v>
      </c>
      <c r="M162" s="6">
        <v>35131573.870191142</v>
      </c>
      <c r="N162" s="6">
        <v>0</v>
      </c>
      <c r="O162" s="6">
        <v>0</v>
      </c>
      <c r="P162" s="6">
        <v>59983361.89896962</v>
      </c>
      <c r="Q162" s="6">
        <v>8582334.3320445418</v>
      </c>
      <c r="R162" s="6">
        <v>0</v>
      </c>
      <c r="S162" s="6">
        <v>0</v>
      </c>
      <c r="T162" s="6">
        <v>0</v>
      </c>
      <c r="U162" s="6">
        <v>0</v>
      </c>
      <c r="V162" s="6">
        <f t="shared" si="2"/>
        <v>297362199.07867914</v>
      </c>
    </row>
    <row r="163" spans="1:22" ht="25.5" x14ac:dyDescent="0.2">
      <c r="A163" s="5" t="s">
        <v>207</v>
      </c>
      <c r="B163" s="5" t="s">
        <v>207</v>
      </c>
      <c r="C163" s="5" t="s">
        <v>256</v>
      </c>
      <c r="D163" s="5" t="s">
        <v>257</v>
      </c>
      <c r="E163" s="6">
        <v>107774205.08030713</v>
      </c>
      <c r="F163" s="6">
        <v>19110384.016310126</v>
      </c>
      <c r="G163" s="6">
        <v>0</v>
      </c>
      <c r="H163" s="6">
        <v>0</v>
      </c>
      <c r="I163" s="6">
        <v>31906728.239258498</v>
      </c>
      <c r="J163" s="6">
        <v>7788491.6832579002</v>
      </c>
      <c r="K163" s="6">
        <v>5236414.9683258012</v>
      </c>
      <c r="L163" s="6">
        <v>0</v>
      </c>
      <c r="M163" s="6">
        <v>34973605.651653439</v>
      </c>
      <c r="N163" s="6">
        <v>0</v>
      </c>
      <c r="O163" s="6">
        <v>0</v>
      </c>
      <c r="P163" s="6">
        <v>62505116.553671122</v>
      </c>
      <c r="Q163" s="6">
        <v>7352796.525416255</v>
      </c>
      <c r="R163" s="6">
        <v>0</v>
      </c>
      <c r="S163" s="6">
        <v>0</v>
      </c>
      <c r="T163" s="6">
        <v>0</v>
      </c>
      <c r="U163" s="6">
        <v>0</v>
      </c>
      <c r="V163" s="6">
        <f t="shared" si="2"/>
        <v>276647742.71820027</v>
      </c>
    </row>
    <row r="164" spans="1:22" x14ac:dyDescent="0.2">
      <c r="A164" s="5" t="s">
        <v>207</v>
      </c>
      <c r="B164" s="5" t="s">
        <v>207</v>
      </c>
      <c r="C164" s="5" t="s">
        <v>258</v>
      </c>
      <c r="D164" s="5" t="s">
        <v>259</v>
      </c>
      <c r="E164" s="6">
        <v>60750594.353762336</v>
      </c>
      <c r="F164" s="6">
        <v>10452750.200436838</v>
      </c>
      <c r="G164" s="6">
        <v>0</v>
      </c>
      <c r="H164" s="6">
        <v>0</v>
      </c>
      <c r="I164" s="6">
        <v>17455385.241451189</v>
      </c>
      <c r="J164" s="6">
        <v>5530843.2488687998</v>
      </c>
      <c r="K164" s="6">
        <v>4326675.7285068007</v>
      </c>
      <c r="L164" s="6">
        <v>-10853470.047779625</v>
      </c>
      <c r="M164" s="6">
        <v>24338068.795161203</v>
      </c>
      <c r="N164" s="6">
        <v>0</v>
      </c>
      <c r="O164" s="6">
        <v>0</v>
      </c>
      <c r="P164" s="6">
        <v>33211852.260980919</v>
      </c>
      <c r="Q164" s="6">
        <v>4173454.2594221532</v>
      </c>
      <c r="R164" s="6">
        <v>0</v>
      </c>
      <c r="S164" s="6">
        <v>0</v>
      </c>
      <c r="T164" s="6">
        <v>0</v>
      </c>
      <c r="U164" s="6">
        <v>0</v>
      </c>
      <c r="V164" s="6">
        <f t="shared" si="2"/>
        <v>149386154.04081061</v>
      </c>
    </row>
    <row r="165" spans="1:22" ht="25.5" x14ac:dyDescent="0.2">
      <c r="A165" s="5" t="s">
        <v>207</v>
      </c>
      <c r="B165" s="5" t="s">
        <v>207</v>
      </c>
      <c r="C165" s="5" t="s">
        <v>260</v>
      </c>
      <c r="D165" s="5" t="s">
        <v>261</v>
      </c>
      <c r="E165" s="6">
        <v>71549465.350202531</v>
      </c>
      <c r="F165" s="6">
        <v>17363812.708310306</v>
      </c>
      <c r="G165" s="6">
        <v>0</v>
      </c>
      <c r="H165" s="6">
        <v>0</v>
      </c>
      <c r="I165" s="6">
        <v>22519194.451923296</v>
      </c>
      <c r="J165" s="6">
        <v>5393726.0633484004</v>
      </c>
      <c r="K165" s="6">
        <v>3458322.1266967999</v>
      </c>
      <c r="L165" s="6">
        <v>0</v>
      </c>
      <c r="M165" s="6">
        <v>16020215.945449822</v>
      </c>
      <c r="N165" s="6">
        <v>0</v>
      </c>
      <c r="O165" s="6">
        <v>0</v>
      </c>
      <c r="P165" s="6">
        <v>38017741.301153839</v>
      </c>
      <c r="Q165" s="6">
        <v>5144081.9349702001</v>
      </c>
      <c r="R165" s="6">
        <v>0</v>
      </c>
      <c r="S165" s="6">
        <v>0</v>
      </c>
      <c r="T165" s="6">
        <v>0</v>
      </c>
      <c r="U165" s="6">
        <v>0</v>
      </c>
      <c r="V165" s="6">
        <f t="shared" si="2"/>
        <v>179466559.88205519</v>
      </c>
    </row>
    <row r="166" spans="1:22" ht="25.5" x14ac:dyDescent="0.2">
      <c r="A166" s="5" t="s">
        <v>207</v>
      </c>
      <c r="B166" s="5" t="s">
        <v>207</v>
      </c>
      <c r="C166" s="5" t="s">
        <v>262</v>
      </c>
      <c r="D166" s="5" t="s">
        <v>263</v>
      </c>
      <c r="E166" s="6">
        <v>62355880.984157354</v>
      </c>
      <c r="F166" s="6">
        <v>21146690.722651526</v>
      </c>
      <c r="G166" s="6">
        <v>0</v>
      </c>
      <c r="H166" s="6">
        <v>0</v>
      </c>
      <c r="I166" s="6">
        <v>20829621.462444976</v>
      </c>
      <c r="J166" s="6">
        <v>3239395.4751130999</v>
      </c>
      <c r="K166" s="6">
        <v>2353499.9728507004</v>
      </c>
      <c r="L166" s="6">
        <v>0</v>
      </c>
      <c r="M166" s="6">
        <v>14094451.691768486</v>
      </c>
      <c r="N166" s="6">
        <v>0</v>
      </c>
      <c r="O166" s="6">
        <v>0</v>
      </c>
      <c r="P166" s="6">
        <v>37010285.97554259</v>
      </c>
      <c r="Q166" s="6">
        <v>4967892.9818515182</v>
      </c>
      <c r="R166" s="6">
        <v>0</v>
      </c>
      <c r="S166" s="6">
        <v>0</v>
      </c>
      <c r="T166" s="6">
        <v>0</v>
      </c>
      <c r="U166" s="6">
        <v>0</v>
      </c>
      <c r="V166" s="6">
        <f t="shared" si="2"/>
        <v>165997719.26638025</v>
      </c>
    </row>
    <row r="167" spans="1:22" ht="25.5" x14ac:dyDescent="0.2">
      <c r="A167" s="5" t="s">
        <v>207</v>
      </c>
      <c r="B167" s="5" t="s">
        <v>207</v>
      </c>
      <c r="C167" s="5" t="s">
        <v>264</v>
      </c>
      <c r="D167" s="5" t="s">
        <v>265</v>
      </c>
      <c r="E167" s="6">
        <v>103321998.09380767</v>
      </c>
      <c r="F167" s="6">
        <v>16058253.443599463</v>
      </c>
      <c r="G167" s="6">
        <v>0</v>
      </c>
      <c r="H167" s="6">
        <v>0</v>
      </c>
      <c r="I167" s="6">
        <v>29953170.411681056</v>
      </c>
      <c r="J167" s="6">
        <v>8075323.0678733001</v>
      </c>
      <c r="K167" s="6">
        <v>6660035.6108596986</v>
      </c>
      <c r="L167" s="6">
        <v>0</v>
      </c>
      <c r="M167" s="6">
        <v>34407630.707119666</v>
      </c>
      <c r="N167" s="6">
        <v>0</v>
      </c>
      <c r="O167" s="6">
        <v>0</v>
      </c>
      <c r="P167" s="6">
        <v>59451550.403218091</v>
      </c>
      <c r="Q167" s="6">
        <v>8341769.6515689492</v>
      </c>
      <c r="R167" s="6">
        <v>0</v>
      </c>
      <c r="S167" s="6">
        <v>0</v>
      </c>
      <c r="T167" s="6">
        <v>0</v>
      </c>
      <c r="U167" s="6">
        <v>0</v>
      </c>
      <c r="V167" s="6">
        <f t="shared" si="2"/>
        <v>266269731.38972789</v>
      </c>
    </row>
    <row r="168" spans="1:22" ht="25.5" x14ac:dyDescent="0.2">
      <c r="A168" s="5" t="s">
        <v>207</v>
      </c>
      <c r="B168" s="5" t="s">
        <v>207</v>
      </c>
      <c r="C168" s="5" t="s">
        <v>266</v>
      </c>
      <c r="D168" s="5" t="s">
        <v>267</v>
      </c>
      <c r="E168" s="6">
        <v>43627841.014705285</v>
      </c>
      <c r="F168" s="6">
        <v>17957788.953927219</v>
      </c>
      <c r="G168" s="6">
        <v>0</v>
      </c>
      <c r="H168" s="6">
        <v>0</v>
      </c>
      <c r="I168" s="6">
        <v>15460599.574274778</v>
      </c>
      <c r="J168" s="6">
        <v>2398545.520362</v>
      </c>
      <c r="K168" s="6">
        <v>1397193.3755656001</v>
      </c>
      <c r="L168" s="6">
        <v>0</v>
      </c>
      <c r="M168" s="6">
        <v>4887316.6586977318</v>
      </c>
      <c r="N168" s="6">
        <v>0</v>
      </c>
      <c r="O168" s="6">
        <v>0</v>
      </c>
      <c r="P168" s="6">
        <v>22293405.958377495</v>
      </c>
      <c r="Q168" s="6">
        <v>3150344.6949435472</v>
      </c>
      <c r="R168" s="6">
        <v>0</v>
      </c>
      <c r="S168" s="6">
        <v>0</v>
      </c>
      <c r="T168" s="6">
        <v>0</v>
      </c>
      <c r="U168" s="6">
        <v>0</v>
      </c>
      <c r="V168" s="6">
        <f t="shared" si="2"/>
        <v>111173035.75085367</v>
      </c>
    </row>
    <row r="169" spans="1:22" x14ac:dyDescent="0.2">
      <c r="A169" s="5" t="s">
        <v>207</v>
      </c>
      <c r="B169" s="5" t="s">
        <v>207</v>
      </c>
      <c r="C169" s="5" t="s">
        <v>268</v>
      </c>
      <c r="D169" s="5" t="s">
        <v>269</v>
      </c>
      <c r="E169" s="6">
        <v>58495808.423797771</v>
      </c>
      <c r="F169" s="6">
        <v>13830124.038953066</v>
      </c>
      <c r="G169" s="6">
        <v>0</v>
      </c>
      <c r="H169" s="6">
        <v>0</v>
      </c>
      <c r="I169" s="6">
        <v>18477095.260555357</v>
      </c>
      <c r="J169" s="6">
        <v>4145979.1402715002</v>
      </c>
      <c r="K169" s="6">
        <v>2854705.5565610998</v>
      </c>
      <c r="L169" s="6">
        <v>0</v>
      </c>
      <c r="M169" s="6">
        <v>14843059.201637637</v>
      </c>
      <c r="N169" s="6">
        <v>0</v>
      </c>
      <c r="O169" s="6">
        <v>0</v>
      </c>
      <c r="P169" s="6">
        <v>32646771.869158685</v>
      </c>
      <c r="Q169" s="6">
        <v>4139299.140704304</v>
      </c>
      <c r="R169" s="6">
        <v>0</v>
      </c>
      <c r="S169" s="6">
        <v>0</v>
      </c>
      <c r="T169" s="6">
        <v>0</v>
      </c>
      <c r="U169" s="6">
        <v>0</v>
      </c>
      <c r="V169" s="6">
        <f t="shared" si="2"/>
        <v>149432842.63163942</v>
      </c>
    </row>
    <row r="170" spans="1:22" x14ac:dyDescent="0.2">
      <c r="A170" s="5" t="s">
        <v>207</v>
      </c>
      <c r="B170" s="5" t="s">
        <v>207</v>
      </c>
      <c r="C170" s="5" t="s">
        <v>270</v>
      </c>
      <c r="D170" s="5" t="s">
        <v>271</v>
      </c>
      <c r="E170" s="6">
        <v>41496857.928081043</v>
      </c>
      <c r="F170" s="6">
        <v>12240342.828038774</v>
      </c>
      <c r="G170" s="6">
        <v>0</v>
      </c>
      <c r="H170" s="6">
        <v>0</v>
      </c>
      <c r="I170" s="6">
        <v>13023133.699219912</v>
      </c>
      <c r="J170" s="6">
        <v>2463479.8642533999</v>
      </c>
      <c r="K170" s="6">
        <v>2043492.0271493001</v>
      </c>
      <c r="L170" s="6">
        <v>0</v>
      </c>
      <c r="M170" s="6">
        <v>7552642.0805617636</v>
      </c>
      <c r="N170" s="6">
        <v>0</v>
      </c>
      <c r="O170" s="6">
        <v>0</v>
      </c>
      <c r="P170" s="6">
        <v>20019229.001004338</v>
      </c>
      <c r="Q170" s="6">
        <v>2785298.6991685629</v>
      </c>
      <c r="R170" s="6">
        <v>0</v>
      </c>
      <c r="S170" s="6">
        <v>0</v>
      </c>
      <c r="T170" s="6">
        <v>0</v>
      </c>
      <c r="U170" s="6">
        <v>0</v>
      </c>
      <c r="V170" s="6">
        <f t="shared" si="2"/>
        <v>101624476.12747709</v>
      </c>
    </row>
    <row r="171" spans="1:22" x14ac:dyDescent="0.2">
      <c r="A171" s="5" t="s">
        <v>207</v>
      </c>
      <c r="B171" s="5" t="s">
        <v>207</v>
      </c>
      <c r="C171" s="5" t="s">
        <v>156</v>
      </c>
      <c r="D171" s="5" t="s">
        <v>157</v>
      </c>
      <c r="E171" s="6">
        <v>67600555.607075691</v>
      </c>
      <c r="F171" s="6">
        <v>28908879.097868379</v>
      </c>
      <c r="G171" s="6">
        <v>0</v>
      </c>
      <c r="H171" s="6">
        <v>0</v>
      </c>
      <c r="I171" s="6">
        <v>24086716.175413314</v>
      </c>
      <c r="J171" s="6">
        <v>3931804.6606334997</v>
      </c>
      <c r="K171" s="6">
        <v>2418102.0000000205</v>
      </c>
      <c r="L171" s="6">
        <v>0</v>
      </c>
      <c r="M171" s="6">
        <v>5084174.2378138034</v>
      </c>
      <c r="N171" s="6">
        <v>0</v>
      </c>
      <c r="O171" s="6">
        <v>0</v>
      </c>
      <c r="P171" s="6">
        <v>33099513.118548822</v>
      </c>
      <c r="Q171" s="6">
        <v>4661840.4692493901</v>
      </c>
      <c r="R171" s="6">
        <v>0</v>
      </c>
      <c r="S171" s="6">
        <v>0</v>
      </c>
      <c r="T171" s="6">
        <v>0</v>
      </c>
      <c r="U171" s="6">
        <v>0</v>
      </c>
      <c r="V171" s="6">
        <f t="shared" si="2"/>
        <v>169791585.36660293</v>
      </c>
    </row>
    <row r="172" spans="1:22" ht="25.5" x14ac:dyDescent="0.2">
      <c r="A172" s="5" t="s">
        <v>207</v>
      </c>
      <c r="B172" s="5" t="s">
        <v>207</v>
      </c>
      <c r="C172" s="5" t="s">
        <v>272</v>
      </c>
      <c r="D172" s="5" t="s">
        <v>273</v>
      </c>
      <c r="E172" s="6">
        <v>74111770.025067195</v>
      </c>
      <c r="F172" s="6">
        <v>19652982.506079718</v>
      </c>
      <c r="G172" s="6">
        <v>0</v>
      </c>
      <c r="H172" s="6">
        <v>0</v>
      </c>
      <c r="I172" s="6">
        <v>24015995.723473728</v>
      </c>
      <c r="J172" s="6">
        <v>4587329.5022625001</v>
      </c>
      <c r="K172" s="6">
        <v>2288435.1764706001</v>
      </c>
      <c r="L172" s="6">
        <v>0</v>
      </c>
      <c r="M172" s="6">
        <v>18110187.945242088</v>
      </c>
      <c r="N172" s="6">
        <v>0</v>
      </c>
      <c r="O172" s="6">
        <v>0</v>
      </c>
      <c r="P172" s="6">
        <v>40803546.626523167</v>
      </c>
      <c r="Q172" s="6">
        <v>5008423.228334181</v>
      </c>
      <c r="R172" s="6">
        <v>0</v>
      </c>
      <c r="S172" s="6">
        <v>0</v>
      </c>
      <c r="T172" s="6">
        <v>0</v>
      </c>
      <c r="U172" s="6">
        <v>0</v>
      </c>
      <c r="V172" s="6">
        <f t="shared" si="2"/>
        <v>188578670.73345318</v>
      </c>
    </row>
    <row r="173" spans="1:22" x14ac:dyDescent="0.2">
      <c r="A173" s="5" t="s">
        <v>207</v>
      </c>
      <c r="B173" s="5" t="s">
        <v>207</v>
      </c>
      <c r="C173" s="5" t="s">
        <v>274</v>
      </c>
      <c r="D173" s="5" t="s">
        <v>275</v>
      </c>
      <c r="E173" s="6">
        <v>80039883.868163973</v>
      </c>
      <c r="F173" s="6">
        <v>28366881.607946217</v>
      </c>
      <c r="G173" s="6">
        <v>0</v>
      </c>
      <c r="H173" s="6">
        <v>0</v>
      </c>
      <c r="I173" s="6">
        <v>27423415.345340192</v>
      </c>
      <c r="J173" s="6">
        <v>4887942.0814479999</v>
      </c>
      <c r="K173" s="6">
        <v>3638136.9864252992</v>
      </c>
      <c r="L173" s="6">
        <v>0</v>
      </c>
      <c r="M173" s="6">
        <v>12487936.838315368</v>
      </c>
      <c r="N173" s="6">
        <v>0</v>
      </c>
      <c r="O173" s="6">
        <v>0</v>
      </c>
      <c r="P173" s="6">
        <v>41052801.439863801</v>
      </c>
      <c r="Q173" s="6">
        <v>5571044.329533577</v>
      </c>
      <c r="R173" s="6">
        <v>0</v>
      </c>
      <c r="S173" s="6">
        <v>0</v>
      </c>
      <c r="T173" s="6">
        <v>0</v>
      </c>
      <c r="U173" s="6">
        <v>0</v>
      </c>
      <c r="V173" s="6">
        <f t="shared" si="2"/>
        <v>203468042.49703643</v>
      </c>
    </row>
    <row r="174" spans="1:22" x14ac:dyDescent="0.2">
      <c r="A174" s="5" t="s">
        <v>207</v>
      </c>
      <c r="B174" s="5" t="s">
        <v>207</v>
      </c>
      <c r="C174" s="5" t="s">
        <v>276</v>
      </c>
      <c r="D174" s="5" t="s">
        <v>277</v>
      </c>
      <c r="E174" s="6">
        <v>69227294.951813608</v>
      </c>
      <c r="F174" s="6">
        <v>18598422.221669883</v>
      </c>
      <c r="G174" s="6">
        <v>0</v>
      </c>
      <c r="H174" s="6">
        <v>0</v>
      </c>
      <c r="I174" s="6">
        <v>22357583.485321522</v>
      </c>
      <c r="J174" s="6">
        <v>4833770.5248868996</v>
      </c>
      <c r="K174" s="6">
        <v>2801112.2986425003</v>
      </c>
      <c r="L174" s="6">
        <v>0</v>
      </c>
      <c r="M174" s="6">
        <v>17466398.425847761</v>
      </c>
      <c r="N174" s="6">
        <v>0</v>
      </c>
      <c r="O174" s="6">
        <v>0</v>
      </c>
      <c r="P174" s="6">
        <v>40827950.864854008</v>
      </c>
      <c r="Q174" s="6">
        <v>4792042.8519303799</v>
      </c>
      <c r="R174" s="6">
        <v>0</v>
      </c>
      <c r="S174" s="6">
        <v>0</v>
      </c>
      <c r="T174" s="6">
        <v>0</v>
      </c>
      <c r="U174" s="6">
        <v>0</v>
      </c>
      <c r="V174" s="6">
        <f t="shared" si="2"/>
        <v>180904575.62496656</v>
      </c>
    </row>
    <row r="175" spans="1:22" ht="25.5" x14ac:dyDescent="0.2">
      <c r="A175" s="5" t="s">
        <v>207</v>
      </c>
      <c r="B175" s="5" t="s">
        <v>207</v>
      </c>
      <c r="C175" s="5" t="s">
        <v>278</v>
      </c>
      <c r="D175" s="5" t="s">
        <v>279</v>
      </c>
      <c r="E175" s="6">
        <v>81301025.798002362</v>
      </c>
      <c r="F175" s="6">
        <v>16983798.118245348</v>
      </c>
      <c r="G175" s="6">
        <v>0</v>
      </c>
      <c r="H175" s="6">
        <v>0</v>
      </c>
      <c r="I175" s="6">
        <v>25203645.076653644</v>
      </c>
      <c r="J175" s="6">
        <v>6024725.8823528998</v>
      </c>
      <c r="K175" s="6">
        <v>3760233.8914026991</v>
      </c>
      <c r="L175" s="6">
        <v>0</v>
      </c>
      <c r="M175" s="6">
        <v>23961598.493391346</v>
      </c>
      <c r="N175" s="6">
        <v>0</v>
      </c>
      <c r="O175" s="6">
        <v>0</v>
      </c>
      <c r="P175" s="6">
        <v>45672627.064771205</v>
      </c>
      <c r="Q175" s="6">
        <v>5902765.6839491725</v>
      </c>
      <c r="R175" s="6">
        <v>0</v>
      </c>
      <c r="S175" s="6">
        <v>0</v>
      </c>
      <c r="T175" s="6">
        <v>0</v>
      </c>
      <c r="U175" s="6">
        <v>0</v>
      </c>
      <c r="V175" s="6">
        <f t="shared" si="2"/>
        <v>208810420.00876868</v>
      </c>
    </row>
    <row r="176" spans="1:22" x14ac:dyDescent="0.2">
      <c r="A176" s="5" t="s">
        <v>207</v>
      </c>
      <c r="B176" s="5" t="s">
        <v>207</v>
      </c>
      <c r="C176" s="5" t="s">
        <v>160</v>
      </c>
      <c r="D176" s="5" t="s">
        <v>161</v>
      </c>
      <c r="E176" s="6">
        <v>257475575.40988135</v>
      </c>
      <c r="F176" s="6">
        <v>80055381.401506305</v>
      </c>
      <c r="G176" s="6">
        <v>0</v>
      </c>
      <c r="H176" s="6">
        <v>0</v>
      </c>
      <c r="I176" s="6">
        <v>86722578.12838304</v>
      </c>
      <c r="J176" s="6">
        <v>17440471.692307699</v>
      </c>
      <c r="K176" s="6">
        <v>11321479.855203601</v>
      </c>
      <c r="L176" s="6">
        <v>0</v>
      </c>
      <c r="M176" s="6">
        <v>41019718.709695891</v>
      </c>
      <c r="N176" s="6">
        <v>0</v>
      </c>
      <c r="O176" s="6">
        <v>0</v>
      </c>
      <c r="P176" s="6">
        <v>134673149.26630682</v>
      </c>
      <c r="Q176" s="6">
        <v>17871101.651176058</v>
      </c>
      <c r="R176" s="6">
        <v>0</v>
      </c>
      <c r="S176" s="6">
        <v>0</v>
      </c>
      <c r="T176" s="6">
        <v>0</v>
      </c>
      <c r="U176" s="6">
        <v>0</v>
      </c>
      <c r="V176" s="6">
        <f t="shared" si="2"/>
        <v>646579456.11446083</v>
      </c>
    </row>
    <row r="177" spans="1:22" x14ac:dyDescent="0.2">
      <c r="A177" s="5" t="s">
        <v>207</v>
      </c>
      <c r="B177" s="5" t="s">
        <v>207</v>
      </c>
      <c r="C177" s="5" t="s">
        <v>280</v>
      </c>
      <c r="D177" s="5" t="s">
        <v>281</v>
      </c>
      <c r="E177" s="6">
        <v>37821533.768521853</v>
      </c>
      <c r="F177" s="6">
        <v>10455304.31211473</v>
      </c>
      <c r="G177" s="6">
        <v>0</v>
      </c>
      <c r="H177" s="6">
        <v>0</v>
      </c>
      <c r="I177" s="6">
        <v>12117948.447050735</v>
      </c>
      <c r="J177" s="6">
        <v>3023708.8687783</v>
      </c>
      <c r="K177" s="6">
        <v>1926553.8642533994</v>
      </c>
      <c r="L177" s="6">
        <v>0</v>
      </c>
      <c r="M177" s="6">
        <v>7829340.2777234595</v>
      </c>
      <c r="N177" s="6">
        <v>0</v>
      </c>
      <c r="O177" s="6">
        <v>0</v>
      </c>
      <c r="P177" s="6">
        <v>18753515.829774126</v>
      </c>
      <c r="Q177" s="6">
        <v>2744093.8115004301</v>
      </c>
      <c r="R177" s="6">
        <v>0</v>
      </c>
      <c r="S177" s="6">
        <v>0</v>
      </c>
      <c r="T177" s="6">
        <v>0</v>
      </c>
      <c r="U177" s="6">
        <v>0</v>
      </c>
      <c r="V177" s="6">
        <f t="shared" si="2"/>
        <v>94671999.179717034</v>
      </c>
    </row>
    <row r="178" spans="1:22" ht="25.5" x14ac:dyDescent="0.2">
      <c r="A178" s="5" t="s">
        <v>207</v>
      </c>
      <c r="B178" s="5" t="s">
        <v>207</v>
      </c>
      <c r="C178" s="5" t="s">
        <v>282</v>
      </c>
      <c r="D178" s="5" t="s">
        <v>283</v>
      </c>
      <c r="E178" s="6">
        <v>54385144.356683701</v>
      </c>
      <c r="F178" s="6">
        <v>17845440.20872061</v>
      </c>
      <c r="G178" s="6">
        <v>0</v>
      </c>
      <c r="H178" s="6">
        <v>0</v>
      </c>
      <c r="I178" s="6">
        <v>18191204.081027329</v>
      </c>
      <c r="J178" s="6">
        <v>4068235.0226244</v>
      </c>
      <c r="K178" s="6">
        <v>2096131.8733031997</v>
      </c>
      <c r="L178" s="6">
        <v>0</v>
      </c>
      <c r="M178" s="6">
        <v>9040374.984896265</v>
      </c>
      <c r="N178" s="6">
        <v>0</v>
      </c>
      <c r="O178" s="6">
        <v>0</v>
      </c>
      <c r="P178" s="6">
        <v>30907152.491482019</v>
      </c>
      <c r="Q178" s="6">
        <v>3564782.5660554469</v>
      </c>
      <c r="R178" s="6">
        <v>0</v>
      </c>
      <c r="S178" s="6">
        <v>0</v>
      </c>
      <c r="T178" s="6">
        <v>0</v>
      </c>
      <c r="U178" s="6">
        <v>0</v>
      </c>
      <c r="V178" s="6">
        <f t="shared" si="2"/>
        <v>140098465.58479297</v>
      </c>
    </row>
    <row r="179" spans="1:22" x14ac:dyDescent="0.2">
      <c r="A179" s="5" t="s">
        <v>207</v>
      </c>
      <c r="B179" s="5" t="s">
        <v>207</v>
      </c>
      <c r="C179" s="5" t="s">
        <v>284</v>
      </c>
      <c r="D179" s="5" t="s">
        <v>285</v>
      </c>
      <c r="E179" s="6">
        <v>4047050.0880189249</v>
      </c>
      <c r="F179" s="6">
        <v>4055397.8809470255</v>
      </c>
      <c r="G179" s="6">
        <v>0</v>
      </c>
      <c r="H179" s="6">
        <v>0</v>
      </c>
      <c r="I179" s="6">
        <v>3011251.3069182867</v>
      </c>
      <c r="J179" s="6">
        <v>938655.99296128703</v>
      </c>
      <c r="K179" s="6">
        <v>0</v>
      </c>
      <c r="L179" s="6">
        <v>0</v>
      </c>
      <c r="M179" s="6">
        <v>-1791395.1167478464</v>
      </c>
      <c r="N179" s="6">
        <v>0</v>
      </c>
      <c r="O179" s="6">
        <v>0</v>
      </c>
      <c r="P179" s="6">
        <v>1966455.0630526841</v>
      </c>
      <c r="Q179" s="6">
        <v>340350.73279284686</v>
      </c>
      <c r="R179" s="6">
        <v>0</v>
      </c>
      <c r="S179" s="6">
        <v>0</v>
      </c>
      <c r="T179" s="6">
        <v>0</v>
      </c>
      <c r="U179" s="6">
        <v>0</v>
      </c>
      <c r="V179" s="6">
        <f t="shared" si="2"/>
        <v>12567765.947943209</v>
      </c>
    </row>
    <row r="180" spans="1:22" ht="25.5" x14ac:dyDescent="0.2">
      <c r="A180" s="5" t="s">
        <v>207</v>
      </c>
      <c r="B180" s="5" t="s">
        <v>207</v>
      </c>
      <c r="C180" s="5" t="s">
        <v>286</v>
      </c>
      <c r="D180" s="5" t="s">
        <v>287</v>
      </c>
      <c r="E180" s="6">
        <v>49334167.268760115</v>
      </c>
      <c r="F180" s="6">
        <v>15584744.433111116</v>
      </c>
      <c r="G180" s="6">
        <v>0</v>
      </c>
      <c r="H180" s="6">
        <v>0</v>
      </c>
      <c r="I180" s="6">
        <v>15915867.647373587</v>
      </c>
      <c r="J180" s="6">
        <v>3098736.8325792002</v>
      </c>
      <c r="K180" s="6">
        <v>2173529.4570136005</v>
      </c>
      <c r="L180" s="6">
        <v>0</v>
      </c>
      <c r="M180" s="6">
        <v>9182483.7470091451</v>
      </c>
      <c r="N180" s="6">
        <v>0</v>
      </c>
      <c r="O180" s="6">
        <v>0</v>
      </c>
      <c r="P180" s="6">
        <v>26507801.950267851</v>
      </c>
      <c r="Q180" s="6">
        <v>3565288.5019697547</v>
      </c>
      <c r="R180" s="6">
        <v>0</v>
      </c>
      <c r="S180" s="6">
        <v>0</v>
      </c>
      <c r="T180" s="6">
        <v>0</v>
      </c>
      <c r="U180" s="6">
        <v>0</v>
      </c>
      <c r="V180" s="6">
        <f t="shared" si="2"/>
        <v>125362619.83808437</v>
      </c>
    </row>
    <row r="181" spans="1:22" x14ac:dyDescent="0.2">
      <c r="A181" s="5" t="s">
        <v>207</v>
      </c>
      <c r="B181" s="5" t="s">
        <v>207</v>
      </c>
      <c r="C181" s="5" t="s">
        <v>288</v>
      </c>
      <c r="D181" s="5" t="s">
        <v>289</v>
      </c>
      <c r="E181" s="6">
        <v>69646289.638915837</v>
      </c>
      <c r="F181" s="6">
        <v>25890417.579297572</v>
      </c>
      <c r="G181" s="6">
        <v>0</v>
      </c>
      <c r="H181" s="6">
        <v>0</v>
      </c>
      <c r="I181" s="6">
        <v>24131844.518419206</v>
      </c>
      <c r="J181" s="6">
        <v>4574503.8009050004</v>
      </c>
      <c r="K181" s="6">
        <v>3969241.2669683006</v>
      </c>
      <c r="L181" s="6">
        <v>0</v>
      </c>
      <c r="M181" s="6">
        <v>20883388.095623136</v>
      </c>
      <c r="N181" s="6">
        <v>-3.7252902984619141E-9</v>
      </c>
      <c r="O181" s="6">
        <v>3.7252902984619141E-9</v>
      </c>
      <c r="P181" s="6">
        <v>40642648.077303976</v>
      </c>
      <c r="Q181" s="6">
        <v>5705271.0470199883</v>
      </c>
      <c r="R181" s="6">
        <v>0</v>
      </c>
      <c r="S181" s="6">
        <v>0</v>
      </c>
      <c r="T181" s="6">
        <v>0</v>
      </c>
      <c r="U181" s="6">
        <v>0</v>
      </c>
      <c r="V181" s="6">
        <f t="shared" si="2"/>
        <v>195443604.02445301</v>
      </c>
    </row>
    <row r="182" spans="1:22" x14ac:dyDescent="0.2">
      <c r="A182" s="5" t="s">
        <v>207</v>
      </c>
      <c r="B182" s="5" t="s">
        <v>207</v>
      </c>
      <c r="C182" s="5" t="s">
        <v>290</v>
      </c>
      <c r="D182" s="5" t="s">
        <v>291</v>
      </c>
      <c r="E182" s="6">
        <v>208529525.73663101</v>
      </c>
      <c r="F182" s="6">
        <v>60671043.608375721</v>
      </c>
      <c r="G182" s="6">
        <v>0</v>
      </c>
      <c r="H182" s="6">
        <v>0</v>
      </c>
      <c r="I182" s="6">
        <v>69396290.754367173</v>
      </c>
      <c r="J182" s="6">
        <v>11844359.873303201</v>
      </c>
      <c r="K182" s="6">
        <v>8345044.2895928007</v>
      </c>
      <c r="L182" s="6">
        <v>19356188.947871655</v>
      </c>
      <c r="M182" s="6">
        <v>25843596.787847608</v>
      </c>
      <c r="N182" s="6">
        <v>0</v>
      </c>
      <c r="O182" s="6">
        <v>0</v>
      </c>
      <c r="P182" s="6">
        <v>112550606.00394619</v>
      </c>
      <c r="Q182" s="6">
        <v>14351464.803499252</v>
      </c>
      <c r="R182" s="6">
        <v>0</v>
      </c>
      <c r="S182" s="6">
        <v>0</v>
      </c>
      <c r="T182" s="6">
        <v>0</v>
      </c>
      <c r="U182" s="6">
        <v>0</v>
      </c>
      <c r="V182" s="6">
        <f t="shared" si="2"/>
        <v>530888120.80543458</v>
      </c>
    </row>
    <row r="183" spans="1:22" x14ac:dyDescent="0.2">
      <c r="A183" s="5" t="s">
        <v>207</v>
      </c>
      <c r="B183" s="5" t="s">
        <v>207</v>
      </c>
      <c r="C183" s="5" t="s">
        <v>292</v>
      </c>
      <c r="D183" s="5" t="s">
        <v>293</v>
      </c>
      <c r="E183" s="6">
        <v>22951794.048587967</v>
      </c>
      <c r="F183" s="6">
        <v>12080092.389075097</v>
      </c>
      <c r="G183" s="6">
        <v>0</v>
      </c>
      <c r="H183" s="6">
        <v>0</v>
      </c>
      <c r="I183" s="6">
        <v>8724102.389877677</v>
      </c>
      <c r="J183" s="6">
        <v>1495558.5067873001</v>
      </c>
      <c r="K183" s="6">
        <v>1124594.3167420998</v>
      </c>
      <c r="L183" s="6">
        <v>0</v>
      </c>
      <c r="M183" s="6">
        <v>3177985.6174733713</v>
      </c>
      <c r="N183" s="6">
        <v>0</v>
      </c>
      <c r="O183" s="6">
        <v>0</v>
      </c>
      <c r="P183" s="6">
        <v>13549986.966333501</v>
      </c>
      <c r="Q183" s="6">
        <v>1756827.7530189008</v>
      </c>
      <c r="R183" s="6">
        <v>0</v>
      </c>
      <c r="S183" s="6">
        <v>0</v>
      </c>
      <c r="T183" s="6">
        <v>0</v>
      </c>
      <c r="U183" s="6">
        <v>0</v>
      </c>
      <c r="V183" s="6">
        <f t="shared" si="2"/>
        <v>64860941.987895913</v>
      </c>
    </row>
    <row r="184" spans="1:22" x14ac:dyDescent="0.2">
      <c r="A184" s="5" t="s">
        <v>207</v>
      </c>
      <c r="B184" s="5" t="s">
        <v>207</v>
      </c>
      <c r="C184" s="5" t="s">
        <v>294</v>
      </c>
      <c r="D184" s="5" t="s">
        <v>295</v>
      </c>
      <c r="E184" s="6">
        <v>5274661.8130818279</v>
      </c>
      <c r="F184" s="6">
        <v>5308132.2725590626</v>
      </c>
      <c r="G184" s="6">
        <v>0</v>
      </c>
      <c r="H184" s="6">
        <v>0</v>
      </c>
      <c r="I184" s="6">
        <v>4008996.3658437151</v>
      </c>
      <c r="J184" s="6">
        <v>1477374.339869281</v>
      </c>
      <c r="K184" s="6">
        <v>0</v>
      </c>
      <c r="L184" s="6">
        <v>-38340.71373034548</v>
      </c>
      <c r="M184" s="6">
        <v>-2373692.9713716889</v>
      </c>
      <c r="N184" s="6">
        <v>2.3283064365386963E-10</v>
      </c>
      <c r="O184" s="6">
        <v>2.3283064365386963E-10</v>
      </c>
      <c r="P184" s="6">
        <v>1929958.7413614129</v>
      </c>
      <c r="Q184" s="6">
        <v>433867.44936655648</v>
      </c>
      <c r="R184" s="6">
        <v>0</v>
      </c>
      <c r="S184" s="6">
        <v>0</v>
      </c>
      <c r="T184" s="6">
        <v>0</v>
      </c>
      <c r="U184" s="6">
        <v>0</v>
      </c>
      <c r="V184" s="6">
        <f t="shared" si="2"/>
        <v>16020957.296979824</v>
      </c>
    </row>
    <row r="185" spans="1:22" x14ac:dyDescent="0.2">
      <c r="A185" s="5" t="s">
        <v>207</v>
      </c>
      <c r="B185" s="5" t="s">
        <v>207</v>
      </c>
      <c r="C185" s="5" t="s">
        <v>174</v>
      </c>
      <c r="D185" s="5" t="s">
        <v>175</v>
      </c>
      <c r="E185" s="6">
        <v>238762416.74001592</v>
      </c>
      <c r="F185" s="6">
        <v>37073281.474303916</v>
      </c>
      <c r="G185" s="6">
        <v>0</v>
      </c>
      <c r="H185" s="6">
        <v>0</v>
      </c>
      <c r="I185" s="6">
        <v>73039614.178640097</v>
      </c>
      <c r="J185" s="6">
        <v>24477429.312216699</v>
      </c>
      <c r="K185" s="6">
        <v>11787611.085972801</v>
      </c>
      <c r="L185" s="6">
        <v>0</v>
      </c>
      <c r="M185" s="6">
        <v>73348055.667217761</v>
      </c>
      <c r="N185" s="6">
        <v>0</v>
      </c>
      <c r="O185" s="6">
        <v>0</v>
      </c>
      <c r="P185" s="6">
        <v>129636464.1552237</v>
      </c>
      <c r="Q185" s="6">
        <v>16185244.926789731</v>
      </c>
      <c r="R185" s="6">
        <v>0</v>
      </c>
      <c r="S185" s="6">
        <v>0</v>
      </c>
      <c r="T185" s="6">
        <v>0</v>
      </c>
      <c r="U185" s="6">
        <v>0</v>
      </c>
      <c r="V185" s="6">
        <f t="shared" si="2"/>
        <v>604310117.54038072</v>
      </c>
    </row>
    <row r="186" spans="1:22" x14ac:dyDescent="0.2">
      <c r="A186" s="5" t="s">
        <v>207</v>
      </c>
      <c r="B186" s="5" t="s">
        <v>207</v>
      </c>
      <c r="C186" s="5" t="s">
        <v>296</v>
      </c>
      <c r="D186" s="5" t="s">
        <v>297</v>
      </c>
      <c r="E186" s="6">
        <v>90376529.884954497</v>
      </c>
      <c r="F186" s="6">
        <v>24861990.839799315</v>
      </c>
      <c r="G186" s="6">
        <v>0</v>
      </c>
      <c r="H186" s="6">
        <v>0</v>
      </c>
      <c r="I186" s="6">
        <v>28247797.828380331</v>
      </c>
      <c r="J186" s="6">
        <v>6336312.5791854998</v>
      </c>
      <c r="K186" s="6">
        <v>3843731.3122171992</v>
      </c>
      <c r="L186" s="6">
        <v>-2707916.2038309984</v>
      </c>
      <c r="M186" s="6">
        <v>22551226.522094864</v>
      </c>
      <c r="N186" s="6">
        <v>0</v>
      </c>
      <c r="O186" s="6">
        <v>0</v>
      </c>
      <c r="P186" s="6">
        <v>49171741.816175863</v>
      </c>
      <c r="Q186" s="6">
        <v>6395325.9940533042</v>
      </c>
      <c r="R186" s="6">
        <v>0</v>
      </c>
      <c r="S186" s="6">
        <v>0</v>
      </c>
      <c r="T186" s="6">
        <v>0</v>
      </c>
      <c r="U186" s="6">
        <v>0</v>
      </c>
      <c r="V186" s="6">
        <f t="shared" si="2"/>
        <v>229076740.57302988</v>
      </c>
    </row>
    <row r="187" spans="1:22" ht="25.5" x14ac:dyDescent="0.2">
      <c r="A187" s="5" t="s">
        <v>207</v>
      </c>
      <c r="B187" s="5" t="s">
        <v>207</v>
      </c>
      <c r="C187" s="5" t="s">
        <v>298</v>
      </c>
      <c r="D187" s="5" t="s">
        <v>299</v>
      </c>
      <c r="E187" s="6">
        <v>50006832.740119085</v>
      </c>
      <c r="F187" s="6">
        <v>9583982.8851621971</v>
      </c>
      <c r="G187" s="6">
        <v>0</v>
      </c>
      <c r="H187" s="6">
        <v>0</v>
      </c>
      <c r="I187" s="6">
        <v>14905779.990246467</v>
      </c>
      <c r="J187" s="6">
        <v>3420974.1176470998</v>
      </c>
      <c r="K187" s="6">
        <v>2438859.8371040993</v>
      </c>
      <c r="L187" s="6">
        <v>-1381933.9169455348</v>
      </c>
      <c r="M187" s="6">
        <v>17131772.820176754</v>
      </c>
      <c r="N187" s="6">
        <v>0</v>
      </c>
      <c r="O187" s="6">
        <v>0</v>
      </c>
      <c r="P187" s="6">
        <v>26741781.740588926</v>
      </c>
      <c r="Q187" s="6">
        <v>3201332.0284288675</v>
      </c>
      <c r="R187" s="6">
        <v>0</v>
      </c>
      <c r="S187" s="6">
        <v>0</v>
      </c>
      <c r="T187" s="6">
        <v>0</v>
      </c>
      <c r="U187" s="6">
        <v>0</v>
      </c>
      <c r="V187" s="6">
        <f t="shared" si="2"/>
        <v>126049382.24252795</v>
      </c>
    </row>
    <row r="188" spans="1:22" ht="25.5" x14ac:dyDescent="0.2">
      <c r="A188" s="5" t="s">
        <v>207</v>
      </c>
      <c r="B188" s="5" t="s">
        <v>207</v>
      </c>
      <c r="C188" s="5" t="s">
        <v>300</v>
      </c>
      <c r="D188" s="5" t="s">
        <v>301</v>
      </c>
      <c r="E188" s="6">
        <v>7136633.2031253697</v>
      </c>
      <c r="F188" s="6">
        <v>7562176.5991565464</v>
      </c>
      <c r="G188" s="6">
        <v>0</v>
      </c>
      <c r="H188" s="6">
        <v>0</v>
      </c>
      <c r="I188" s="6">
        <v>5415684.5382005312</v>
      </c>
      <c r="J188" s="6">
        <v>1395768.4756158879</v>
      </c>
      <c r="K188" s="6">
        <v>0</v>
      </c>
      <c r="L188" s="6">
        <v>-31136.783551017055</v>
      </c>
      <c r="M188" s="6">
        <v>-3187778.8720285418</v>
      </c>
      <c r="N188" s="6">
        <v>0</v>
      </c>
      <c r="O188" s="6">
        <v>0</v>
      </c>
      <c r="P188" s="6">
        <v>2573607.7710966058</v>
      </c>
      <c r="Q188" s="6">
        <v>580777.09603465372</v>
      </c>
      <c r="R188" s="6">
        <v>0</v>
      </c>
      <c r="S188" s="6">
        <v>0</v>
      </c>
      <c r="T188" s="6">
        <v>0</v>
      </c>
      <c r="U188" s="6">
        <v>0</v>
      </c>
      <c r="V188" s="6">
        <f t="shared" si="2"/>
        <v>21445732.027650036</v>
      </c>
    </row>
    <row r="189" spans="1:22" ht="25.5" x14ac:dyDescent="0.2">
      <c r="A189" s="5" t="s">
        <v>207</v>
      </c>
      <c r="B189" s="5" t="s">
        <v>207</v>
      </c>
      <c r="C189" s="5" t="s">
        <v>302</v>
      </c>
      <c r="D189" s="5" t="s">
        <v>303</v>
      </c>
      <c r="E189" s="6">
        <v>50592880.798263557</v>
      </c>
      <c r="F189" s="6">
        <v>14576381.708871424</v>
      </c>
      <c r="G189" s="6">
        <v>0</v>
      </c>
      <c r="H189" s="6">
        <v>0</v>
      </c>
      <c r="I189" s="6">
        <v>16404180.083751924</v>
      </c>
      <c r="J189" s="6">
        <v>3283820.5429864</v>
      </c>
      <c r="K189" s="6">
        <v>2236336.1900451998</v>
      </c>
      <c r="L189" s="6">
        <v>0</v>
      </c>
      <c r="M189" s="6">
        <v>11196029.706963189</v>
      </c>
      <c r="N189" s="6">
        <v>0</v>
      </c>
      <c r="O189" s="6">
        <v>0</v>
      </c>
      <c r="P189" s="6">
        <v>27938326.681852736</v>
      </c>
      <c r="Q189" s="6">
        <v>3820962.3376733065</v>
      </c>
      <c r="R189" s="6">
        <v>0</v>
      </c>
      <c r="S189" s="6">
        <v>0</v>
      </c>
      <c r="T189" s="6">
        <v>0</v>
      </c>
      <c r="U189" s="6">
        <v>0</v>
      </c>
      <c r="V189" s="6">
        <f t="shared" si="2"/>
        <v>130048918.05040771</v>
      </c>
    </row>
    <row r="190" spans="1:22" ht="25.5" x14ac:dyDescent="0.2">
      <c r="A190" s="5" t="s">
        <v>207</v>
      </c>
      <c r="B190" s="5" t="s">
        <v>207</v>
      </c>
      <c r="C190" s="5" t="s">
        <v>52</v>
      </c>
      <c r="D190" s="5" t="s">
        <v>53</v>
      </c>
      <c r="E190" s="6">
        <v>71560205.423437834</v>
      </c>
      <c r="F190" s="6">
        <v>25552471.962147981</v>
      </c>
      <c r="G190" s="6">
        <v>0</v>
      </c>
      <c r="H190" s="6">
        <v>0</v>
      </c>
      <c r="I190" s="6">
        <v>24248220.671458334</v>
      </c>
      <c r="J190" s="6">
        <v>7519634.8416290004</v>
      </c>
      <c r="K190" s="6">
        <v>4259487.8371040989</v>
      </c>
      <c r="L190" s="6">
        <v>-10156070.843407609</v>
      </c>
      <c r="M190" s="6">
        <v>29798518.636482541</v>
      </c>
      <c r="N190" s="6">
        <v>0</v>
      </c>
      <c r="O190" s="6">
        <v>0</v>
      </c>
      <c r="P190" s="6">
        <v>40301885.311558202</v>
      </c>
      <c r="Q190" s="6">
        <v>5044425.4845221341</v>
      </c>
      <c r="R190" s="6">
        <v>0</v>
      </c>
      <c r="S190" s="6">
        <v>0</v>
      </c>
      <c r="T190" s="6">
        <v>0</v>
      </c>
      <c r="U190" s="6">
        <v>0</v>
      </c>
      <c r="V190" s="6">
        <f t="shared" si="2"/>
        <v>198128779.32493249</v>
      </c>
    </row>
    <row r="191" spans="1:22" ht="25.5" x14ac:dyDescent="0.2">
      <c r="A191" s="5" t="s">
        <v>207</v>
      </c>
      <c r="B191" s="5" t="s">
        <v>207</v>
      </c>
      <c r="C191" s="5" t="s">
        <v>304</v>
      </c>
      <c r="D191" s="5" t="s">
        <v>305</v>
      </c>
      <c r="E191" s="6">
        <v>93196647.583941042</v>
      </c>
      <c r="F191" s="6">
        <v>30881497.410878748</v>
      </c>
      <c r="G191" s="6">
        <v>0</v>
      </c>
      <c r="H191" s="6">
        <v>0</v>
      </c>
      <c r="I191" s="6">
        <v>31617550.64861998</v>
      </c>
      <c r="J191" s="6">
        <v>7361196.4977375995</v>
      </c>
      <c r="K191" s="6">
        <v>5939172.0633483995</v>
      </c>
      <c r="L191" s="6">
        <v>-14833890.360465648</v>
      </c>
      <c r="M191" s="6">
        <v>43470752.816969812</v>
      </c>
      <c r="N191" s="6">
        <v>0</v>
      </c>
      <c r="O191" s="6">
        <v>0</v>
      </c>
      <c r="P191" s="6">
        <v>53840573.874091059</v>
      </c>
      <c r="Q191" s="6">
        <v>6540959.0057007074</v>
      </c>
      <c r="R191" s="6">
        <v>0</v>
      </c>
      <c r="S191" s="6">
        <v>0</v>
      </c>
      <c r="T191" s="6">
        <v>0</v>
      </c>
      <c r="U191" s="6">
        <v>0</v>
      </c>
      <c r="V191" s="6">
        <f t="shared" si="2"/>
        <v>258014459.5408217</v>
      </c>
    </row>
    <row r="192" spans="1:22" x14ac:dyDescent="0.2">
      <c r="A192" s="5" t="s">
        <v>207</v>
      </c>
      <c r="B192" s="5" t="s">
        <v>207</v>
      </c>
      <c r="C192" s="5" t="s">
        <v>306</v>
      </c>
      <c r="D192" s="5" t="s">
        <v>307</v>
      </c>
      <c r="E192" s="6">
        <v>167543461.15559238</v>
      </c>
      <c r="F192" s="6">
        <v>49212791.756124295</v>
      </c>
      <c r="G192" s="6">
        <v>0</v>
      </c>
      <c r="H192" s="6">
        <v>0</v>
      </c>
      <c r="I192" s="6">
        <v>55161012.043863699</v>
      </c>
      <c r="J192" s="6">
        <v>8091233.1221718993</v>
      </c>
      <c r="K192" s="6">
        <v>5565040.4343892001</v>
      </c>
      <c r="L192" s="6">
        <v>2338726.4910660088</v>
      </c>
      <c r="M192" s="6">
        <v>31989916.814981103</v>
      </c>
      <c r="N192" s="6">
        <v>-3.7252902984619141E-9</v>
      </c>
      <c r="O192" s="6">
        <v>0</v>
      </c>
      <c r="P192" s="6">
        <v>92225004.036308318</v>
      </c>
      <c r="Q192" s="6">
        <v>10862262.458992332</v>
      </c>
      <c r="R192" s="6">
        <v>0</v>
      </c>
      <c r="S192" s="6">
        <v>0</v>
      </c>
      <c r="T192" s="6">
        <v>0</v>
      </c>
      <c r="U192" s="6">
        <v>0</v>
      </c>
      <c r="V192" s="6">
        <f t="shared" si="2"/>
        <v>422989448.3134892</v>
      </c>
    </row>
    <row r="193" spans="1:22" ht="25.5" x14ac:dyDescent="0.2">
      <c r="A193" s="5" t="s">
        <v>207</v>
      </c>
      <c r="B193" s="5" t="s">
        <v>207</v>
      </c>
      <c r="C193" s="5" t="s">
        <v>308</v>
      </c>
      <c r="D193" s="5" t="s">
        <v>309</v>
      </c>
      <c r="E193" s="6">
        <v>30694107.200640265</v>
      </c>
      <c r="F193" s="6">
        <v>17523022.13841613</v>
      </c>
      <c r="G193" s="6">
        <v>0</v>
      </c>
      <c r="H193" s="6">
        <v>0</v>
      </c>
      <c r="I193" s="6">
        <v>17852791.112412579</v>
      </c>
      <c r="J193" s="6">
        <v>14866861.213675214</v>
      </c>
      <c r="K193" s="6">
        <v>0</v>
      </c>
      <c r="L193" s="6">
        <v>0</v>
      </c>
      <c r="M193" s="6">
        <v>-12431668.06905908</v>
      </c>
      <c r="N193" s="6">
        <v>0</v>
      </c>
      <c r="O193" s="6">
        <v>0</v>
      </c>
      <c r="P193" s="6">
        <v>16814285.442884125</v>
      </c>
      <c r="Q193" s="6">
        <v>2374869.8701568842</v>
      </c>
      <c r="R193" s="6">
        <v>0</v>
      </c>
      <c r="S193" s="6">
        <v>0</v>
      </c>
      <c r="T193" s="6">
        <v>0</v>
      </c>
      <c r="U193" s="6">
        <v>0</v>
      </c>
      <c r="V193" s="6">
        <f t="shared" si="2"/>
        <v>87694268.909126133</v>
      </c>
    </row>
    <row r="194" spans="1:22" x14ac:dyDescent="0.2">
      <c r="A194" s="5" t="s">
        <v>207</v>
      </c>
      <c r="B194" s="5" t="s">
        <v>207</v>
      </c>
      <c r="C194" s="5" t="s">
        <v>310</v>
      </c>
      <c r="D194" s="5" t="s">
        <v>311</v>
      </c>
      <c r="E194" s="6">
        <v>48513921.279583558</v>
      </c>
      <c r="F194" s="6">
        <v>11503879.37981876</v>
      </c>
      <c r="G194" s="6">
        <v>0</v>
      </c>
      <c r="H194" s="6">
        <v>0</v>
      </c>
      <c r="I194" s="6">
        <v>14782588.662369438</v>
      </c>
      <c r="J194" s="6">
        <v>3115991.9004525002</v>
      </c>
      <c r="K194" s="6">
        <v>2199718.7692307997</v>
      </c>
      <c r="L194" s="6">
        <v>0</v>
      </c>
      <c r="M194" s="6">
        <v>13140616.577578545</v>
      </c>
      <c r="N194" s="6">
        <v>0</v>
      </c>
      <c r="O194" s="6">
        <v>0</v>
      </c>
      <c r="P194" s="6">
        <v>25075410.580439307</v>
      </c>
      <c r="Q194" s="6">
        <v>3519334.1654001474</v>
      </c>
      <c r="R194" s="6">
        <v>0</v>
      </c>
      <c r="S194" s="6">
        <v>0</v>
      </c>
      <c r="T194" s="6">
        <v>0</v>
      </c>
      <c r="U194" s="6">
        <v>0</v>
      </c>
      <c r="V194" s="6">
        <f t="shared" si="2"/>
        <v>121851461.31487304</v>
      </c>
    </row>
    <row r="195" spans="1:22" x14ac:dyDescent="0.2">
      <c r="A195" s="5" t="s">
        <v>207</v>
      </c>
      <c r="B195" s="5" t="s">
        <v>207</v>
      </c>
      <c r="C195" s="5" t="s">
        <v>312</v>
      </c>
      <c r="D195" s="5" t="s">
        <v>313</v>
      </c>
      <c r="E195" s="6">
        <v>58883496.090885364</v>
      </c>
      <c r="F195" s="6">
        <v>15884324.045301519</v>
      </c>
      <c r="G195" s="6">
        <v>0</v>
      </c>
      <c r="H195" s="6">
        <v>0</v>
      </c>
      <c r="I195" s="6">
        <v>19069047.505551919</v>
      </c>
      <c r="J195" s="6">
        <v>5317864.8868778003</v>
      </c>
      <c r="K195" s="6">
        <v>3879206.1990950005</v>
      </c>
      <c r="L195" s="6">
        <v>-6741132.2626428241</v>
      </c>
      <c r="M195" s="6">
        <v>27949869.653539993</v>
      </c>
      <c r="N195" s="6">
        <v>0</v>
      </c>
      <c r="O195" s="6">
        <v>0</v>
      </c>
      <c r="P195" s="6">
        <v>36054530.471298546</v>
      </c>
      <c r="Q195" s="6">
        <v>4180209.2939788401</v>
      </c>
      <c r="R195" s="6">
        <v>0</v>
      </c>
      <c r="S195" s="6">
        <v>0</v>
      </c>
      <c r="T195" s="6">
        <v>0</v>
      </c>
      <c r="U195" s="6">
        <v>0</v>
      </c>
      <c r="V195" s="6">
        <f t="shared" si="2"/>
        <v>164477415.88388616</v>
      </c>
    </row>
    <row r="196" spans="1:22" x14ac:dyDescent="0.2">
      <c r="A196" s="5" t="s">
        <v>207</v>
      </c>
      <c r="B196" s="5" t="s">
        <v>207</v>
      </c>
      <c r="C196" s="5" t="s">
        <v>314</v>
      </c>
      <c r="D196" s="5" t="s">
        <v>315</v>
      </c>
      <c r="E196" s="6">
        <v>67087382.836089499</v>
      </c>
      <c r="F196" s="6">
        <v>1221709.2687822059</v>
      </c>
      <c r="G196" s="6">
        <v>0</v>
      </c>
      <c r="H196" s="6">
        <v>0</v>
      </c>
      <c r="I196" s="6">
        <v>17128407.017115667</v>
      </c>
      <c r="J196" s="6">
        <v>5072976.0180996004</v>
      </c>
      <c r="K196" s="6">
        <v>5308145.2036198992</v>
      </c>
      <c r="L196" s="6">
        <v>0</v>
      </c>
      <c r="M196" s="6">
        <v>28408032.671433259</v>
      </c>
      <c r="N196" s="6">
        <v>0</v>
      </c>
      <c r="O196" s="6">
        <v>0</v>
      </c>
      <c r="P196" s="6">
        <v>40317722.089773402</v>
      </c>
      <c r="Q196" s="6">
        <v>5022360.4635786414</v>
      </c>
      <c r="R196" s="6">
        <v>0</v>
      </c>
      <c r="S196" s="6">
        <v>0</v>
      </c>
      <c r="T196" s="6">
        <v>0</v>
      </c>
      <c r="U196" s="6">
        <v>0</v>
      </c>
      <c r="V196" s="6">
        <f t="shared" ref="V196:V222" si="3">+SUM(E196:U196)</f>
        <v>169566735.56849217</v>
      </c>
    </row>
    <row r="197" spans="1:22" ht="25.5" x14ac:dyDescent="0.2">
      <c r="A197" s="5" t="s">
        <v>207</v>
      </c>
      <c r="B197" s="5" t="s">
        <v>207</v>
      </c>
      <c r="C197" s="5" t="s">
        <v>316</v>
      </c>
      <c r="D197" s="5" t="s">
        <v>317</v>
      </c>
      <c r="E197" s="6">
        <v>288342733.61529851</v>
      </c>
      <c r="F197" s="6">
        <v>103343365.47549546</v>
      </c>
      <c r="G197" s="6">
        <v>0</v>
      </c>
      <c r="H197" s="6">
        <v>0</v>
      </c>
      <c r="I197" s="6">
        <v>100520714.37786072</v>
      </c>
      <c r="J197" s="6">
        <v>20058420.425338998</v>
      </c>
      <c r="K197" s="6">
        <v>13764732.361991003</v>
      </c>
      <c r="L197" s="6">
        <v>0</v>
      </c>
      <c r="M197" s="6">
        <v>41228992.688438803</v>
      </c>
      <c r="N197" s="6">
        <v>0</v>
      </c>
      <c r="O197" s="6">
        <v>0</v>
      </c>
      <c r="P197" s="6">
        <v>146454316.63447422</v>
      </c>
      <c r="Q197" s="6">
        <v>29553998.513148189</v>
      </c>
      <c r="R197" s="6">
        <v>0</v>
      </c>
      <c r="S197" s="6">
        <v>0</v>
      </c>
      <c r="T197" s="6">
        <v>0</v>
      </c>
      <c r="U197" s="6">
        <v>0</v>
      </c>
      <c r="V197" s="6">
        <f t="shared" si="3"/>
        <v>743267274.0920459</v>
      </c>
    </row>
    <row r="198" spans="1:22" x14ac:dyDescent="0.2">
      <c r="A198" s="5" t="s">
        <v>207</v>
      </c>
      <c r="B198" s="5" t="s">
        <v>207</v>
      </c>
      <c r="C198" s="5" t="s">
        <v>318</v>
      </c>
      <c r="D198" s="5" t="s">
        <v>319</v>
      </c>
      <c r="E198" s="6">
        <v>42903508.468428761</v>
      </c>
      <c r="F198" s="6">
        <v>15656142.386242226</v>
      </c>
      <c r="G198" s="6">
        <v>0</v>
      </c>
      <c r="H198" s="6">
        <v>0</v>
      </c>
      <c r="I198" s="6">
        <v>14542173.506012067</v>
      </c>
      <c r="J198" s="6">
        <v>2360013.1674207998</v>
      </c>
      <c r="K198" s="6">
        <v>1423179.3393665003</v>
      </c>
      <c r="L198" s="6">
        <v>0</v>
      </c>
      <c r="M198" s="6">
        <v>5455972.8555944562</v>
      </c>
      <c r="N198" s="6">
        <v>0</v>
      </c>
      <c r="O198" s="6">
        <v>0</v>
      </c>
      <c r="P198" s="6">
        <v>19882020.441166282</v>
      </c>
      <c r="Q198" s="6">
        <v>2822912.6090278924</v>
      </c>
      <c r="R198" s="6">
        <v>0</v>
      </c>
      <c r="S198" s="6">
        <v>0</v>
      </c>
      <c r="T198" s="6">
        <v>0</v>
      </c>
      <c r="U198" s="6">
        <v>0</v>
      </c>
      <c r="V198" s="6">
        <f t="shared" si="3"/>
        <v>105045922.77325898</v>
      </c>
    </row>
    <row r="199" spans="1:22" x14ac:dyDescent="0.2">
      <c r="A199" s="5" t="s">
        <v>207</v>
      </c>
      <c r="B199" s="5" t="s">
        <v>207</v>
      </c>
      <c r="C199" s="5" t="s">
        <v>320</v>
      </c>
      <c r="D199" s="5" t="s">
        <v>321</v>
      </c>
      <c r="E199" s="6">
        <v>46431313.107290447</v>
      </c>
      <c r="F199" s="6">
        <v>12271386.331089526</v>
      </c>
      <c r="G199" s="6">
        <v>0</v>
      </c>
      <c r="H199" s="6">
        <v>0</v>
      </c>
      <c r="I199" s="6">
        <v>14445011.632960737</v>
      </c>
      <c r="J199" s="6">
        <v>2922656.6968326</v>
      </c>
      <c r="K199" s="6">
        <v>1638678.7239819001</v>
      </c>
      <c r="L199" s="6">
        <v>0</v>
      </c>
      <c r="M199" s="6">
        <v>11545206.597373456</v>
      </c>
      <c r="N199" s="6">
        <v>0</v>
      </c>
      <c r="O199" s="6">
        <v>0</v>
      </c>
      <c r="P199" s="6">
        <v>25924834.323892996</v>
      </c>
      <c r="Q199" s="6">
        <v>3046979.4061257392</v>
      </c>
      <c r="R199" s="6">
        <v>0</v>
      </c>
      <c r="S199" s="6">
        <v>0</v>
      </c>
      <c r="T199" s="6">
        <v>0</v>
      </c>
      <c r="U199" s="6">
        <v>0</v>
      </c>
      <c r="V199" s="6">
        <f t="shared" si="3"/>
        <v>118226066.8195474</v>
      </c>
    </row>
    <row r="200" spans="1:22" x14ac:dyDescent="0.2">
      <c r="A200" s="5" t="s">
        <v>207</v>
      </c>
      <c r="B200" s="5" t="s">
        <v>207</v>
      </c>
      <c r="C200" s="5" t="s">
        <v>322</v>
      </c>
      <c r="D200" s="5" t="s">
        <v>323</v>
      </c>
      <c r="E200" s="6">
        <v>51964668.246995203</v>
      </c>
      <c r="F200" s="6">
        <v>13987528.492320776</v>
      </c>
      <c r="G200" s="6">
        <v>0</v>
      </c>
      <c r="H200" s="6">
        <v>0</v>
      </c>
      <c r="I200" s="6">
        <v>16729702.150688849</v>
      </c>
      <c r="J200" s="6">
        <v>3546625.9728506999</v>
      </c>
      <c r="K200" s="6">
        <v>1874032.5882353</v>
      </c>
      <c r="L200" s="6">
        <v>0</v>
      </c>
      <c r="M200" s="6">
        <v>12323829.279998489</v>
      </c>
      <c r="N200" s="6">
        <v>0</v>
      </c>
      <c r="O200" s="6">
        <v>0</v>
      </c>
      <c r="P200" s="6">
        <v>28517821.129455365</v>
      </c>
      <c r="Q200" s="6">
        <v>3691872.1730751172</v>
      </c>
      <c r="R200" s="6">
        <v>0</v>
      </c>
      <c r="S200" s="6">
        <v>0</v>
      </c>
      <c r="T200" s="6">
        <v>0</v>
      </c>
      <c r="U200" s="6">
        <v>0</v>
      </c>
      <c r="V200" s="6">
        <f t="shared" si="3"/>
        <v>132636080.03361979</v>
      </c>
    </row>
    <row r="201" spans="1:22" x14ac:dyDescent="0.2">
      <c r="A201" s="5" t="s">
        <v>207</v>
      </c>
      <c r="B201" s="5" t="s">
        <v>207</v>
      </c>
      <c r="C201" s="5" t="s">
        <v>324</v>
      </c>
      <c r="D201" s="5" t="s">
        <v>325</v>
      </c>
      <c r="E201" s="6">
        <v>25760095.082344636</v>
      </c>
      <c r="F201" s="6">
        <v>14964981.765221626</v>
      </c>
      <c r="G201" s="6">
        <v>0</v>
      </c>
      <c r="H201" s="6">
        <v>0</v>
      </c>
      <c r="I201" s="6">
        <v>10155687.565828487</v>
      </c>
      <c r="J201" s="6">
        <v>1585906.8325791999</v>
      </c>
      <c r="K201" s="6">
        <v>1259863.1312216998</v>
      </c>
      <c r="L201" s="6">
        <v>0</v>
      </c>
      <c r="M201" s="6">
        <v>2368213.1940515861</v>
      </c>
      <c r="N201" s="6">
        <v>0</v>
      </c>
      <c r="O201" s="6">
        <v>0</v>
      </c>
      <c r="P201" s="6">
        <v>13502977.44114536</v>
      </c>
      <c r="Q201" s="6">
        <v>2083380.8210873604</v>
      </c>
      <c r="R201" s="6">
        <v>0</v>
      </c>
      <c r="S201" s="6">
        <v>0</v>
      </c>
      <c r="T201" s="6">
        <v>0</v>
      </c>
      <c r="U201" s="6">
        <v>0</v>
      </c>
      <c r="V201" s="6">
        <f t="shared" si="3"/>
        <v>71681105.833479956</v>
      </c>
    </row>
    <row r="202" spans="1:22" x14ac:dyDescent="0.2">
      <c r="A202" s="5" t="s">
        <v>207</v>
      </c>
      <c r="B202" s="5" t="s">
        <v>207</v>
      </c>
      <c r="C202" s="5" t="s">
        <v>326</v>
      </c>
      <c r="D202" s="5" t="s">
        <v>327</v>
      </c>
      <c r="E202" s="6">
        <v>2611490.4162560175</v>
      </c>
      <c r="F202" s="6">
        <v>2704898.0196403568</v>
      </c>
      <c r="G202" s="6">
        <v>0</v>
      </c>
      <c r="H202" s="6">
        <v>0</v>
      </c>
      <c r="I202" s="6">
        <v>1917069.4168658275</v>
      </c>
      <c r="J202" s="6">
        <v>653238.73303167429</v>
      </c>
      <c r="K202" s="6">
        <v>0</v>
      </c>
      <c r="L202" s="6">
        <v>-8729.5827519299928</v>
      </c>
      <c r="M202" s="6">
        <v>-1185195.8510336799</v>
      </c>
      <c r="N202" s="6">
        <v>0</v>
      </c>
      <c r="O202" s="6">
        <v>0</v>
      </c>
      <c r="P202" s="6">
        <v>957324.53621179145</v>
      </c>
      <c r="Q202" s="6">
        <v>212940.80781643465</v>
      </c>
      <c r="R202" s="6">
        <v>0</v>
      </c>
      <c r="S202" s="6">
        <v>0</v>
      </c>
      <c r="T202" s="6">
        <v>0</v>
      </c>
      <c r="U202" s="6">
        <v>0</v>
      </c>
      <c r="V202" s="6">
        <f t="shared" si="3"/>
        <v>7863036.4960364923</v>
      </c>
    </row>
    <row r="203" spans="1:22" ht="25.5" x14ac:dyDescent="0.2">
      <c r="A203" s="5" t="s">
        <v>207</v>
      </c>
      <c r="B203" s="5" t="s">
        <v>207</v>
      </c>
      <c r="C203" s="5" t="s">
        <v>328</v>
      </c>
      <c r="D203" s="5" t="s">
        <v>329</v>
      </c>
      <c r="E203" s="6">
        <v>81661995.505135223</v>
      </c>
      <c r="F203" s="6">
        <v>21945346.419048622</v>
      </c>
      <c r="G203" s="6">
        <v>0</v>
      </c>
      <c r="H203" s="6">
        <v>0</v>
      </c>
      <c r="I203" s="6">
        <v>26537467.12005432</v>
      </c>
      <c r="J203" s="6">
        <v>5211540.6787329996</v>
      </c>
      <c r="K203" s="6">
        <v>4633259.4298642008</v>
      </c>
      <c r="L203" s="6">
        <v>0</v>
      </c>
      <c r="M203" s="6">
        <v>21574889.885680754</v>
      </c>
      <c r="N203" s="6">
        <v>0</v>
      </c>
      <c r="O203" s="6">
        <v>0</v>
      </c>
      <c r="P203" s="6">
        <v>48040732.195061639</v>
      </c>
      <c r="Q203" s="6">
        <v>6241199.2400183976</v>
      </c>
      <c r="R203" s="6">
        <v>0</v>
      </c>
      <c r="S203" s="6">
        <v>0</v>
      </c>
      <c r="T203" s="6">
        <v>0</v>
      </c>
      <c r="U203" s="6">
        <v>0</v>
      </c>
      <c r="V203" s="6">
        <f t="shared" si="3"/>
        <v>215846430.47359619</v>
      </c>
    </row>
    <row r="204" spans="1:22" x14ac:dyDescent="0.2">
      <c r="A204" s="5" t="s">
        <v>207</v>
      </c>
      <c r="B204" s="5" t="s">
        <v>207</v>
      </c>
      <c r="C204" s="5" t="s">
        <v>330</v>
      </c>
      <c r="D204" s="5" t="s">
        <v>331</v>
      </c>
      <c r="E204" s="6">
        <v>14358634.108668456</v>
      </c>
      <c r="F204" s="6">
        <v>9546911.3926074076</v>
      </c>
      <c r="G204" s="6">
        <v>0</v>
      </c>
      <c r="H204" s="6">
        <v>0</v>
      </c>
      <c r="I204" s="6">
        <v>8691355.9812633172</v>
      </c>
      <c r="J204" s="6">
        <v>5856448.999497233</v>
      </c>
      <c r="K204" s="6">
        <v>0</v>
      </c>
      <c r="L204" s="6">
        <v>-128627.49777984805</v>
      </c>
      <c r="M204" s="6">
        <v>-5823771.4023747705</v>
      </c>
      <c r="N204" s="6">
        <v>0</v>
      </c>
      <c r="O204" s="6">
        <v>0</v>
      </c>
      <c r="P204" s="6">
        <v>4798798.385693524</v>
      </c>
      <c r="Q204" s="6">
        <v>1038240.4630149826</v>
      </c>
      <c r="R204" s="6">
        <v>0</v>
      </c>
      <c r="S204" s="6">
        <v>0</v>
      </c>
      <c r="T204" s="6">
        <v>0</v>
      </c>
      <c r="U204" s="6">
        <v>0</v>
      </c>
      <c r="V204" s="6">
        <f t="shared" si="3"/>
        <v>38337990.430590302</v>
      </c>
    </row>
    <row r="205" spans="1:22" ht="25.5" x14ac:dyDescent="0.2">
      <c r="A205" s="5" t="s">
        <v>207</v>
      </c>
      <c r="B205" s="5" t="s">
        <v>207</v>
      </c>
      <c r="C205" s="5" t="s">
        <v>8</v>
      </c>
      <c r="D205" s="5" t="s">
        <v>9</v>
      </c>
      <c r="E205" s="6">
        <v>21438940.490205511</v>
      </c>
      <c r="F205" s="6">
        <v>9431806.6757099926</v>
      </c>
      <c r="G205" s="6">
        <v>0</v>
      </c>
      <c r="H205" s="6">
        <v>0</v>
      </c>
      <c r="I205" s="6">
        <v>7656730.9039368927</v>
      </c>
      <c r="J205" s="6">
        <v>1338461.0859729</v>
      </c>
      <c r="K205" s="6">
        <v>1235092.5610859999</v>
      </c>
      <c r="L205" s="6">
        <v>-2928047.2128652004</v>
      </c>
      <c r="M205" s="6">
        <v>4010793.397999228</v>
      </c>
      <c r="N205" s="6">
        <v>0</v>
      </c>
      <c r="O205" s="6">
        <v>0</v>
      </c>
      <c r="P205" s="6">
        <v>9303325.6708474308</v>
      </c>
      <c r="Q205" s="6">
        <v>1346248.9478222951</v>
      </c>
      <c r="R205" s="6">
        <v>0</v>
      </c>
      <c r="S205" s="6">
        <v>0</v>
      </c>
      <c r="T205" s="6">
        <v>0</v>
      </c>
      <c r="U205" s="6">
        <v>0</v>
      </c>
      <c r="V205" s="6">
        <f t="shared" si="3"/>
        <v>52833352.520715043</v>
      </c>
    </row>
    <row r="206" spans="1:22" x14ac:dyDescent="0.2">
      <c r="A206" s="5" t="s">
        <v>207</v>
      </c>
      <c r="B206" s="5" t="s">
        <v>207</v>
      </c>
      <c r="C206" s="5" t="s">
        <v>332</v>
      </c>
      <c r="D206" s="5" t="s">
        <v>333</v>
      </c>
      <c r="E206" s="6">
        <v>1375307.725266356</v>
      </c>
      <c r="F206" s="6">
        <v>1420534.4025316006</v>
      </c>
      <c r="G206" s="6">
        <v>0</v>
      </c>
      <c r="H206" s="6">
        <v>0</v>
      </c>
      <c r="I206" s="6">
        <v>1011985.3922067243</v>
      </c>
      <c r="J206" s="6">
        <v>14553.846153846156</v>
      </c>
      <c r="K206" s="6">
        <v>0</v>
      </c>
      <c r="L206" s="6">
        <v>0</v>
      </c>
      <c r="M206" s="6">
        <v>-561756.92892196181</v>
      </c>
      <c r="N206" s="6">
        <v>0</v>
      </c>
      <c r="O206" s="6">
        <v>0</v>
      </c>
      <c r="P206" s="6">
        <v>472103.88380133174</v>
      </c>
      <c r="Q206" s="6">
        <v>103900.68522476635</v>
      </c>
      <c r="R206" s="6">
        <v>0</v>
      </c>
      <c r="S206" s="6">
        <v>0</v>
      </c>
      <c r="T206" s="6">
        <v>0</v>
      </c>
      <c r="U206" s="6">
        <v>0</v>
      </c>
      <c r="V206" s="6">
        <f t="shared" si="3"/>
        <v>3836629.0062626633</v>
      </c>
    </row>
    <row r="207" spans="1:22" x14ac:dyDescent="0.2">
      <c r="A207" s="5" t="s">
        <v>207</v>
      </c>
      <c r="B207" s="5" t="s">
        <v>207</v>
      </c>
      <c r="C207" s="5" t="s">
        <v>334</v>
      </c>
      <c r="D207" s="5" t="s">
        <v>335</v>
      </c>
      <c r="E207" s="6">
        <v>177821129.11118105</v>
      </c>
      <c r="F207" s="6">
        <v>55398961.590994269</v>
      </c>
      <c r="G207" s="6">
        <v>0</v>
      </c>
      <c r="H207" s="6">
        <v>0</v>
      </c>
      <c r="I207" s="6">
        <v>59217035.791248858</v>
      </c>
      <c r="J207" s="6">
        <v>11141244.977375999</v>
      </c>
      <c r="K207" s="6">
        <v>5735391.6832579002</v>
      </c>
      <c r="L207" s="6">
        <v>0</v>
      </c>
      <c r="M207" s="6">
        <v>24964361.829301976</v>
      </c>
      <c r="N207" s="6">
        <v>0</v>
      </c>
      <c r="O207" s="6">
        <v>0</v>
      </c>
      <c r="P207" s="6">
        <v>90400330.248155951</v>
      </c>
      <c r="Q207" s="6">
        <v>11133799.05484581</v>
      </c>
      <c r="R207" s="6">
        <v>0</v>
      </c>
      <c r="S207" s="6">
        <v>0</v>
      </c>
      <c r="T207" s="6">
        <v>0</v>
      </c>
      <c r="U207" s="6">
        <v>0</v>
      </c>
      <c r="V207" s="6">
        <f t="shared" si="3"/>
        <v>435812254.28636175</v>
      </c>
    </row>
    <row r="208" spans="1:22" ht="25.5" x14ac:dyDescent="0.2">
      <c r="A208" s="5" t="s">
        <v>207</v>
      </c>
      <c r="B208" s="5" t="s">
        <v>207</v>
      </c>
      <c r="C208" s="5" t="s">
        <v>336</v>
      </c>
      <c r="D208" s="5" t="s">
        <v>337</v>
      </c>
      <c r="E208" s="6">
        <v>39549190.155089542</v>
      </c>
      <c r="F208" s="6">
        <v>6386068.5091734231</v>
      </c>
      <c r="G208" s="6">
        <v>0</v>
      </c>
      <c r="H208" s="6">
        <v>0</v>
      </c>
      <c r="I208" s="6">
        <v>11823443.725510262</v>
      </c>
      <c r="J208" s="6">
        <v>3481764.3981900001</v>
      </c>
      <c r="K208" s="6">
        <v>2255805.4570136005</v>
      </c>
      <c r="L208" s="6">
        <v>0</v>
      </c>
      <c r="M208" s="6">
        <v>12856768.715458049</v>
      </c>
      <c r="N208" s="6">
        <v>0</v>
      </c>
      <c r="O208" s="6">
        <v>0</v>
      </c>
      <c r="P208" s="6">
        <v>21673227.607217334</v>
      </c>
      <c r="Q208" s="6">
        <v>3065074.0727077723</v>
      </c>
      <c r="R208" s="6">
        <v>0</v>
      </c>
      <c r="S208" s="6">
        <v>0</v>
      </c>
      <c r="T208" s="6">
        <v>0</v>
      </c>
      <c r="U208" s="6">
        <v>0</v>
      </c>
      <c r="V208" s="6">
        <f t="shared" si="3"/>
        <v>101091342.64035997</v>
      </c>
    </row>
    <row r="209" spans="1:22" x14ac:dyDescent="0.2">
      <c r="A209" s="5" t="s">
        <v>207</v>
      </c>
      <c r="B209" s="5" t="s">
        <v>207</v>
      </c>
      <c r="C209" s="5" t="s">
        <v>338</v>
      </c>
      <c r="D209" s="5" t="s">
        <v>339</v>
      </c>
      <c r="E209" s="6">
        <v>136526887.74126199</v>
      </c>
      <c r="F209" s="6">
        <v>32119274.77172479</v>
      </c>
      <c r="G209" s="6">
        <v>0</v>
      </c>
      <c r="H209" s="6">
        <v>0</v>
      </c>
      <c r="I209" s="6">
        <v>43538391.877622232</v>
      </c>
      <c r="J209" s="6">
        <v>10006628.2171946</v>
      </c>
      <c r="K209" s="6">
        <v>6863678.0814479999</v>
      </c>
      <c r="L209" s="6">
        <v>0</v>
      </c>
      <c r="M209" s="6">
        <v>30357920.734553374</v>
      </c>
      <c r="N209" s="6">
        <v>-3.7252902984619141E-9</v>
      </c>
      <c r="O209" s="6">
        <v>0</v>
      </c>
      <c r="P209" s="6">
        <v>75159505.573057443</v>
      </c>
      <c r="Q209" s="6">
        <v>9498479.5654428452</v>
      </c>
      <c r="R209" s="6">
        <v>0</v>
      </c>
      <c r="S209" s="6">
        <v>0</v>
      </c>
      <c r="T209" s="6">
        <v>0</v>
      </c>
      <c r="U209" s="6">
        <v>0</v>
      </c>
      <c r="V209" s="6">
        <f t="shared" si="3"/>
        <v>344070766.56230527</v>
      </c>
    </row>
    <row r="210" spans="1:22" x14ac:dyDescent="0.2">
      <c r="A210" s="5" t="s">
        <v>207</v>
      </c>
      <c r="B210" s="5" t="s">
        <v>207</v>
      </c>
      <c r="C210" s="5" t="s">
        <v>340</v>
      </c>
      <c r="D210" s="5" t="s">
        <v>341</v>
      </c>
      <c r="E210" s="6">
        <v>32903246.432819515</v>
      </c>
      <c r="F210" s="6">
        <v>7904809.0947858766</v>
      </c>
      <c r="G210" s="6">
        <v>0</v>
      </c>
      <c r="H210" s="6">
        <v>0</v>
      </c>
      <c r="I210" s="6">
        <v>10414782.302099325</v>
      </c>
      <c r="J210" s="6">
        <v>1955837.3303167</v>
      </c>
      <c r="K210" s="6">
        <v>1151198.7963800998</v>
      </c>
      <c r="L210" s="6">
        <v>7298708.973442412</v>
      </c>
      <c r="M210" s="6">
        <v>1293813.9756270759</v>
      </c>
      <c r="N210" s="6">
        <v>0</v>
      </c>
      <c r="O210" s="6">
        <v>0</v>
      </c>
      <c r="P210" s="6">
        <v>18407674.517711632</v>
      </c>
      <c r="Q210" s="6">
        <v>2263826.7303360105</v>
      </c>
      <c r="R210" s="6">
        <v>0</v>
      </c>
      <c r="S210" s="6">
        <v>0</v>
      </c>
      <c r="T210" s="6">
        <v>0</v>
      </c>
      <c r="U210" s="6">
        <v>0</v>
      </c>
      <c r="V210" s="6">
        <f t="shared" si="3"/>
        <v>83593898.153518647</v>
      </c>
    </row>
    <row r="211" spans="1:22" x14ac:dyDescent="0.2">
      <c r="A211" s="5" t="s">
        <v>207</v>
      </c>
      <c r="B211" s="5" t="s">
        <v>207</v>
      </c>
      <c r="C211" s="5" t="s">
        <v>342</v>
      </c>
      <c r="D211" s="5" t="s">
        <v>343</v>
      </c>
      <c r="E211" s="6">
        <v>108430662.62528136</v>
      </c>
      <c r="F211" s="6">
        <v>29203588.082135927</v>
      </c>
      <c r="G211" s="6">
        <v>0</v>
      </c>
      <c r="H211" s="6">
        <v>0</v>
      </c>
      <c r="I211" s="6">
        <v>34492338.242283002</v>
      </c>
      <c r="J211" s="6">
        <v>5248162.7601810005</v>
      </c>
      <c r="K211" s="6">
        <v>3227580.8144796002</v>
      </c>
      <c r="L211" s="6">
        <v>9382538.7817980349</v>
      </c>
      <c r="M211" s="6">
        <v>16369196.4077393</v>
      </c>
      <c r="N211" s="6">
        <v>0</v>
      </c>
      <c r="O211" s="6">
        <v>0</v>
      </c>
      <c r="P211" s="6">
        <v>61696419.628302723</v>
      </c>
      <c r="Q211" s="6">
        <v>7011111.5644108057</v>
      </c>
      <c r="R211" s="6">
        <v>0</v>
      </c>
      <c r="S211" s="6">
        <v>0</v>
      </c>
      <c r="T211" s="6">
        <v>0</v>
      </c>
      <c r="U211" s="6">
        <v>0</v>
      </c>
      <c r="V211" s="6">
        <f t="shared" si="3"/>
        <v>275061598.9066118</v>
      </c>
    </row>
    <row r="212" spans="1:22" x14ac:dyDescent="0.2">
      <c r="A212" s="5" t="s">
        <v>207</v>
      </c>
      <c r="B212" s="5" t="s">
        <v>207</v>
      </c>
      <c r="C212" s="5" t="s">
        <v>344</v>
      </c>
      <c r="D212" s="5" t="s">
        <v>345</v>
      </c>
      <c r="E212" s="6">
        <v>34511578.220400564</v>
      </c>
      <c r="F212" s="6">
        <v>12085460.045817748</v>
      </c>
      <c r="G212" s="6">
        <v>0</v>
      </c>
      <c r="H212" s="6">
        <v>0</v>
      </c>
      <c r="I212" s="6">
        <v>11743905.451192588</v>
      </c>
      <c r="J212" s="6">
        <v>1857585.9276018001</v>
      </c>
      <c r="K212" s="6">
        <v>1346568.9954750997</v>
      </c>
      <c r="L212" s="6">
        <v>3463175.5258401781</v>
      </c>
      <c r="M212" s="6">
        <v>1980070.4901491385</v>
      </c>
      <c r="N212" s="6">
        <v>0</v>
      </c>
      <c r="O212" s="6">
        <v>0</v>
      </c>
      <c r="P212" s="6">
        <v>18429942.476947062</v>
      </c>
      <c r="Q212" s="6">
        <v>2377622.4253633618</v>
      </c>
      <c r="R212" s="6">
        <v>0</v>
      </c>
      <c r="S212" s="6">
        <v>0</v>
      </c>
      <c r="T212" s="6">
        <v>0</v>
      </c>
      <c r="U212" s="6">
        <v>0</v>
      </c>
      <c r="V212" s="6">
        <f t="shared" si="3"/>
        <v>87795909.55878754</v>
      </c>
    </row>
    <row r="213" spans="1:22" x14ac:dyDescent="0.2">
      <c r="A213" s="5" t="s">
        <v>207</v>
      </c>
      <c r="B213" s="5" t="s">
        <v>207</v>
      </c>
      <c r="C213" s="5" t="s">
        <v>346</v>
      </c>
      <c r="D213" s="5" t="s">
        <v>347</v>
      </c>
      <c r="E213" s="6">
        <v>129487749.78994438</v>
      </c>
      <c r="F213" s="6">
        <v>48084207.916193582</v>
      </c>
      <c r="G213" s="6">
        <v>0</v>
      </c>
      <c r="H213" s="6">
        <v>0</v>
      </c>
      <c r="I213" s="6">
        <v>46049092.775037676</v>
      </c>
      <c r="J213" s="6">
        <v>8412260.9170438051</v>
      </c>
      <c r="K213" s="6">
        <v>4724404.6244344003</v>
      </c>
      <c r="L213" s="6">
        <v>0</v>
      </c>
      <c r="M213" s="6">
        <v>18095055.997131262</v>
      </c>
      <c r="N213" s="6">
        <v>0</v>
      </c>
      <c r="O213" s="6">
        <v>0</v>
      </c>
      <c r="P213" s="6">
        <v>68734998.757209182</v>
      </c>
      <c r="Q213" s="6">
        <v>8941860.5041842498</v>
      </c>
      <c r="R213" s="6">
        <v>0</v>
      </c>
      <c r="S213" s="6">
        <v>0</v>
      </c>
      <c r="T213" s="6">
        <v>0</v>
      </c>
      <c r="U213" s="6">
        <v>0</v>
      </c>
      <c r="V213" s="6">
        <f t="shared" si="3"/>
        <v>332529631.28117853</v>
      </c>
    </row>
    <row r="214" spans="1:22" x14ac:dyDescent="0.2">
      <c r="A214" s="5" t="s">
        <v>207</v>
      </c>
      <c r="B214" s="5" t="s">
        <v>207</v>
      </c>
      <c r="C214" s="5" t="s">
        <v>348</v>
      </c>
      <c r="D214" s="5" t="s">
        <v>349</v>
      </c>
      <c r="E214" s="6">
        <v>30035776.541995548</v>
      </c>
      <c r="F214" s="6">
        <v>11317024.693816237</v>
      </c>
      <c r="G214" s="6">
        <v>0</v>
      </c>
      <c r="H214" s="6">
        <v>0</v>
      </c>
      <c r="I214" s="6">
        <v>10292640.584495544</v>
      </c>
      <c r="J214" s="6">
        <v>1964942.4434388999</v>
      </c>
      <c r="K214" s="6">
        <v>926140.2624434398</v>
      </c>
      <c r="L214" s="6">
        <v>0</v>
      </c>
      <c r="M214" s="6">
        <v>3569382.5739133218</v>
      </c>
      <c r="N214" s="6">
        <v>0</v>
      </c>
      <c r="O214" s="6">
        <v>0</v>
      </c>
      <c r="P214" s="6">
        <v>14769052.332451642</v>
      </c>
      <c r="Q214" s="6">
        <v>2039743.2252502143</v>
      </c>
      <c r="R214" s="6">
        <v>0</v>
      </c>
      <c r="S214" s="6">
        <v>0</v>
      </c>
      <c r="T214" s="6">
        <v>0</v>
      </c>
      <c r="U214" s="6">
        <v>0</v>
      </c>
      <c r="V214" s="6">
        <f t="shared" si="3"/>
        <v>74914702.657804847</v>
      </c>
    </row>
    <row r="215" spans="1:22" x14ac:dyDescent="0.2">
      <c r="A215" s="5" t="s">
        <v>207</v>
      </c>
      <c r="B215" s="5" t="s">
        <v>207</v>
      </c>
      <c r="C215" s="5" t="s">
        <v>350</v>
      </c>
      <c r="D215" s="5" t="s">
        <v>351</v>
      </c>
      <c r="E215" s="6">
        <v>33553617.021933768</v>
      </c>
      <c r="F215" s="6">
        <v>17941653.641557965</v>
      </c>
      <c r="G215" s="6">
        <v>0</v>
      </c>
      <c r="H215" s="6">
        <v>0</v>
      </c>
      <c r="I215" s="6">
        <v>12977660.130988784</v>
      </c>
      <c r="J215" s="6">
        <v>1608183.4751130999</v>
      </c>
      <c r="K215" s="6">
        <v>1292204.4343890999</v>
      </c>
      <c r="L215" s="6">
        <v>2470378.1291184425</v>
      </c>
      <c r="M215" s="6">
        <v>2755223.0169833237</v>
      </c>
      <c r="N215" s="6">
        <v>0</v>
      </c>
      <c r="O215" s="6">
        <v>0</v>
      </c>
      <c r="P215" s="6">
        <v>20369593.474898428</v>
      </c>
      <c r="Q215" s="6">
        <v>2587783.3605923057</v>
      </c>
      <c r="R215" s="6">
        <v>0</v>
      </c>
      <c r="S215" s="6">
        <v>0</v>
      </c>
      <c r="T215" s="6">
        <v>0</v>
      </c>
      <c r="U215" s="6">
        <v>0</v>
      </c>
      <c r="V215" s="6">
        <f t="shared" si="3"/>
        <v>95556296.685575232</v>
      </c>
    </row>
    <row r="216" spans="1:22" x14ac:dyDescent="0.2">
      <c r="A216" s="5" t="s">
        <v>207</v>
      </c>
      <c r="B216" s="5" t="s">
        <v>207</v>
      </c>
      <c r="C216" s="5" t="s">
        <v>352</v>
      </c>
      <c r="D216" s="5" t="s">
        <v>353</v>
      </c>
      <c r="E216" s="6">
        <v>50237868.457574271</v>
      </c>
      <c r="F216" s="6">
        <v>20576450.996120311</v>
      </c>
      <c r="G216" s="6">
        <v>0</v>
      </c>
      <c r="H216" s="6">
        <v>0</v>
      </c>
      <c r="I216" s="6">
        <v>18041867.265423208</v>
      </c>
      <c r="J216" s="6">
        <v>3466809.2760180999</v>
      </c>
      <c r="K216" s="6">
        <v>2050623.6289593</v>
      </c>
      <c r="L216" s="6">
        <v>0</v>
      </c>
      <c r="M216" s="6">
        <v>12097479.158907931</v>
      </c>
      <c r="N216" s="6">
        <v>0</v>
      </c>
      <c r="O216" s="6">
        <v>0</v>
      </c>
      <c r="P216" s="6">
        <v>34785539.309413195</v>
      </c>
      <c r="Q216" s="6">
        <v>3833068.3601808548</v>
      </c>
      <c r="R216" s="6">
        <v>0</v>
      </c>
      <c r="S216" s="6">
        <v>0</v>
      </c>
      <c r="T216" s="6">
        <v>0</v>
      </c>
      <c r="U216" s="6">
        <v>0</v>
      </c>
      <c r="V216" s="6">
        <f t="shared" si="3"/>
        <v>145089706.45259717</v>
      </c>
    </row>
    <row r="217" spans="1:22" x14ac:dyDescent="0.2">
      <c r="A217" s="5" t="s">
        <v>207</v>
      </c>
      <c r="B217" s="5" t="s">
        <v>207</v>
      </c>
      <c r="C217" s="5" t="s">
        <v>354</v>
      </c>
      <c r="D217" s="5" t="s">
        <v>355</v>
      </c>
      <c r="E217" s="6">
        <v>56312077.082171731</v>
      </c>
      <c r="F217" s="6">
        <v>25165791.892788164</v>
      </c>
      <c r="G217" s="6">
        <v>0</v>
      </c>
      <c r="H217" s="6">
        <v>0</v>
      </c>
      <c r="I217" s="6">
        <v>20641907.841442287</v>
      </c>
      <c r="J217" s="6">
        <v>3708039.9638009002</v>
      </c>
      <c r="K217" s="6">
        <v>2702508.6334842001</v>
      </c>
      <c r="L217" s="6">
        <v>0</v>
      </c>
      <c r="M217" s="6">
        <v>12776486.654566236</v>
      </c>
      <c r="N217" s="6">
        <v>0</v>
      </c>
      <c r="O217" s="6">
        <v>0</v>
      </c>
      <c r="P217" s="6">
        <v>29333415.257702917</v>
      </c>
      <c r="Q217" s="6">
        <v>4533266.417847544</v>
      </c>
      <c r="R217" s="6">
        <v>0</v>
      </c>
      <c r="S217" s="6">
        <v>0</v>
      </c>
      <c r="T217" s="6">
        <v>0</v>
      </c>
      <c r="U217" s="6">
        <v>0</v>
      </c>
      <c r="V217" s="6">
        <f t="shared" si="3"/>
        <v>155173493.74380398</v>
      </c>
    </row>
    <row r="218" spans="1:22" ht="25.5" x14ac:dyDescent="0.2">
      <c r="A218" s="5" t="s">
        <v>207</v>
      </c>
      <c r="B218" s="5" t="s">
        <v>207</v>
      </c>
      <c r="C218" s="5" t="s">
        <v>188</v>
      </c>
      <c r="D218" s="5" t="s">
        <v>189</v>
      </c>
      <c r="E218" s="6">
        <v>101234194.18606624</v>
      </c>
      <c r="F218" s="6">
        <v>43776928.7684623</v>
      </c>
      <c r="G218" s="6">
        <v>0</v>
      </c>
      <c r="H218" s="6">
        <v>0</v>
      </c>
      <c r="I218" s="6">
        <v>44318160.656949177</v>
      </c>
      <c r="J218" s="6">
        <v>23452807.429864161</v>
      </c>
      <c r="K218" s="6">
        <v>2829014.9954751004</v>
      </c>
      <c r="L218" s="6">
        <v>-10428911.909737039</v>
      </c>
      <c r="M218" s="6">
        <v>1059800.1568784011</v>
      </c>
      <c r="N218" s="6">
        <v>5.8207660913467407E-11</v>
      </c>
      <c r="O218" s="6">
        <v>0</v>
      </c>
      <c r="P218" s="6">
        <v>54478080.807800114</v>
      </c>
      <c r="Q218" s="6">
        <v>7003649.6824337682</v>
      </c>
      <c r="R218" s="6">
        <v>0</v>
      </c>
      <c r="S218" s="6">
        <v>0</v>
      </c>
      <c r="T218" s="6">
        <v>0</v>
      </c>
      <c r="U218" s="6">
        <v>0</v>
      </c>
      <c r="V218" s="6">
        <f t="shared" si="3"/>
        <v>267723724.77419224</v>
      </c>
    </row>
    <row r="219" spans="1:22" ht="25.5" x14ac:dyDescent="0.2">
      <c r="A219" s="5" t="s">
        <v>207</v>
      </c>
      <c r="B219" s="5" t="s">
        <v>207</v>
      </c>
      <c r="C219" s="5" t="s">
        <v>356</v>
      </c>
      <c r="D219" s="5" t="s">
        <v>357</v>
      </c>
      <c r="E219" s="6">
        <v>76599858.808839977</v>
      </c>
      <c r="F219" s="6">
        <v>5958310.4346494377</v>
      </c>
      <c r="G219" s="6">
        <v>0</v>
      </c>
      <c r="H219" s="6">
        <v>0</v>
      </c>
      <c r="I219" s="6">
        <v>21676053.034051672</v>
      </c>
      <c r="J219" s="6">
        <v>5648744.3891403005</v>
      </c>
      <c r="K219" s="6">
        <v>3653336.6244344003</v>
      </c>
      <c r="L219" s="6">
        <v>9219214.8143150806</v>
      </c>
      <c r="M219" s="6">
        <v>21402099.398042221</v>
      </c>
      <c r="N219" s="6">
        <v>0</v>
      </c>
      <c r="O219" s="6">
        <v>0</v>
      </c>
      <c r="P219" s="6">
        <v>48149181.387864336</v>
      </c>
      <c r="Q219" s="6">
        <v>5352869.659861967</v>
      </c>
      <c r="R219" s="6">
        <v>0</v>
      </c>
      <c r="S219" s="6">
        <v>0</v>
      </c>
      <c r="T219" s="6">
        <v>0</v>
      </c>
      <c r="U219" s="6">
        <v>0</v>
      </c>
      <c r="V219" s="6">
        <f t="shared" si="3"/>
        <v>197659668.55119938</v>
      </c>
    </row>
    <row r="220" spans="1:22" ht="25.5" x14ac:dyDescent="0.2">
      <c r="A220" s="5" t="s">
        <v>207</v>
      </c>
      <c r="B220" s="5" t="s">
        <v>207</v>
      </c>
      <c r="C220" s="5" t="s">
        <v>358</v>
      </c>
      <c r="D220" s="5" t="s">
        <v>359</v>
      </c>
      <c r="E220" s="6">
        <v>314190257.01680893</v>
      </c>
      <c r="F220" s="6">
        <v>73109707.835275531</v>
      </c>
      <c r="G220" s="6">
        <v>0</v>
      </c>
      <c r="H220" s="6">
        <v>0</v>
      </c>
      <c r="I220" s="6">
        <v>100566224.93421736</v>
      </c>
      <c r="J220" s="6">
        <v>21180903.113122102</v>
      </c>
      <c r="K220" s="6">
        <v>18932701.502262499</v>
      </c>
      <c r="L220" s="6">
        <v>0</v>
      </c>
      <c r="M220" s="6">
        <v>65691242.76513204</v>
      </c>
      <c r="N220" s="6">
        <v>7.4505805969238281E-9</v>
      </c>
      <c r="O220" s="6">
        <v>-7.4505805969238281E-9</v>
      </c>
      <c r="P220" s="6">
        <v>168474852.18013945</v>
      </c>
      <c r="Q220" s="6">
        <v>20928675.107903987</v>
      </c>
      <c r="R220" s="6">
        <v>0</v>
      </c>
      <c r="S220" s="6">
        <v>0</v>
      </c>
      <c r="T220" s="6">
        <v>0</v>
      </c>
      <c r="U220" s="6">
        <v>0</v>
      </c>
      <c r="V220" s="6">
        <f t="shared" si="3"/>
        <v>783074564.45486188</v>
      </c>
    </row>
    <row r="221" spans="1:22" x14ac:dyDescent="0.2">
      <c r="A221" s="5" t="s">
        <v>207</v>
      </c>
      <c r="B221" s="5" t="s">
        <v>207</v>
      </c>
      <c r="C221" s="5" t="s">
        <v>17</v>
      </c>
      <c r="D221" s="5" t="s">
        <v>18</v>
      </c>
      <c r="E221" s="6">
        <v>199586660.17379326</v>
      </c>
      <c r="F221" s="6">
        <v>69132312.057710499</v>
      </c>
      <c r="G221" s="6">
        <v>0</v>
      </c>
      <c r="H221" s="6">
        <v>0</v>
      </c>
      <c r="I221" s="6">
        <v>67154648.621367231</v>
      </c>
      <c r="J221" s="6">
        <v>11803173.945701402</v>
      </c>
      <c r="K221" s="6">
        <v>7455152.8868777994</v>
      </c>
      <c r="L221" s="6">
        <v>0</v>
      </c>
      <c r="M221" s="6">
        <v>27403255.424510766</v>
      </c>
      <c r="N221" s="6">
        <v>0</v>
      </c>
      <c r="O221" s="6">
        <v>0</v>
      </c>
      <c r="P221" s="6">
        <v>105103391.25017206</v>
      </c>
      <c r="Q221" s="6">
        <v>13387455.599994481</v>
      </c>
      <c r="R221" s="6">
        <v>0</v>
      </c>
      <c r="S221" s="6">
        <v>0</v>
      </c>
      <c r="T221" s="6">
        <v>0</v>
      </c>
      <c r="U221" s="6">
        <v>0</v>
      </c>
      <c r="V221" s="6">
        <f t="shared" si="3"/>
        <v>501026049.96012747</v>
      </c>
    </row>
    <row r="222" spans="1:22" x14ac:dyDescent="0.2">
      <c r="A222" s="5" t="s">
        <v>207</v>
      </c>
      <c r="B222" s="5" t="s">
        <v>207</v>
      </c>
      <c r="C222" s="5" t="s">
        <v>360</v>
      </c>
      <c r="D222" s="5" t="s">
        <v>361</v>
      </c>
      <c r="E222" s="6">
        <v>184522067.55338672</v>
      </c>
      <c r="F222" s="6">
        <v>59626900.58979243</v>
      </c>
      <c r="G222" s="6">
        <v>0</v>
      </c>
      <c r="H222" s="6">
        <v>0</v>
      </c>
      <c r="I222" s="6">
        <v>61688532.046059854</v>
      </c>
      <c r="J222" s="6">
        <v>9744185.6470587999</v>
      </c>
      <c r="K222" s="6">
        <v>6661589.583710501</v>
      </c>
      <c r="L222" s="6">
        <v>0</v>
      </c>
      <c r="M222" s="6">
        <v>30566665.58684478</v>
      </c>
      <c r="N222" s="6">
        <v>0</v>
      </c>
      <c r="O222" s="6">
        <v>0</v>
      </c>
      <c r="P222" s="6">
        <v>102096179.38902715</v>
      </c>
      <c r="Q222" s="6">
        <v>11938390.944497742</v>
      </c>
      <c r="R222" s="6">
        <v>0</v>
      </c>
      <c r="S222" s="6">
        <v>0</v>
      </c>
      <c r="T222" s="6">
        <v>0</v>
      </c>
      <c r="U222" s="6">
        <v>0</v>
      </c>
      <c r="V222" s="6">
        <f t="shared" si="3"/>
        <v>466844511.34037799</v>
      </c>
    </row>
    <row r="223" spans="1:22" x14ac:dyDescent="0.2">
      <c r="E223" s="7">
        <f>SUBTOTAL(9,E3:E222)</f>
        <v>16172096222.847994</v>
      </c>
      <c r="F223" s="7">
        <f t="shared" ref="F223:Q223" si="4">+SUBTOTAL(9,F3:F222)</f>
        <v>4533210632.5393133</v>
      </c>
      <c r="G223" s="7">
        <f t="shared" si="4"/>
        <v>2350845046.5823784</v>
      </c>
      <c r="H223" s="7">
        <f t="shared" si="4"/>
        <v>2707118.6884101331</v>
      </c>
      <c r="I223" s="7">
        <f t="shared" si="4"/>
        <v>2868188223.3020792</v>
      </c>
      <c r="J223" s="7">
        <f t="shared" si="4"/>
        <v>1498753445.3323271</v>
      </c>
      <c r="K223" s="7">
        <f t="shared" si="4"/>
        <v>756423236.67873347</v>
      </c>
      <c r="L223" s="7">
        <f t="shared" si="4"/>
        <v>-433792.56881623715</v>
      </c>
      <c r="M223" s="7">
        <f t="shared" si="4"/>
        <v>3131452845.2146997</v>
      </c>
      <c r="N223" s="7">
        <f t="shared" si="4"/>
        <v>4100030362.1516247</v>
      </c>
      <c r="O223" s="7">
        <f t="shared" si="4"/>
        <v>28575957.264392</v>
      </c>
      <c r="P223" s="7">
        <f t="shared" si="4"/>
        <v>4757362304.1419268</v>
      </c>
      <c r="Q223" s="7">
        <f t="shared" si="4"/>
        <v>1087401932.9796469</v>
      </c>
      <c r="R223" s="7">
        <f>SUBTOTAL(9,R3:R222)</f>
        <v>33082649.5</v>
      </c>
      <c r="S223" s="7">
        <f>+SUBTOTAL(9,S3:S222)</f>
        <v>19849589.700000007</v>
      </c>
      <c r="T223" s="7">
        <f>+SUBTOTAL(9,T3:T222)</f>
        <v>24725972.440000001</v>
      </c>
      <c r="U223" s="7">
        <f t="shared" ref="U223" si="5">+SUBTOTAL(9,U3:U222)</f>
        <v>2161620.3240000028</v>
      </c>
      <c r="V223" s="7">
        <f>+SUM(V3:V222)</f>
        <v>41366433367.118706</v>
      </c>
    </row>
    <row r="224" spans="1:22" x14ac:dyDescent="0.2">
      <c r="V224" s="1"/>
    </row>
    <row r="225" spans="1:22" ht="13.5" thickBot="1" x14ac:dyDescent="0.25">
      <c r="V225" s="1"/>
    </row>
    <row r="226" spans="1:22" ht="51.75" customHeight="1" thickBot="1" x14ac:dyDescent="0.25">
      <c r="A226" s="11" t="s">
        <v>363</v>
      </c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3"/>
    </row>
    <row r="227" spans="1:22" x14ac:dyDescent="0.2">
      <c r="V227" s="1"/>
    </row>
  </sheetData>
  <mergeCells count="2">
    <mergeCell ref="A1:C1"/>
    <mergeCell ref="A226:V226"/>
  </mergeCells>
  <phoneticPr fontId="2" type="noConversion"/>
  <printOptions horizontalCentered="1"/>
  <pageMargins left="0.19685039370078741" right="0.19685039370078741" top="0.39370078740157483" bottom="0.98425196850393704" header="0.19685039370078741" footer="0.19685039370078741"/>
  <pageSetup paperSize="9" scale="41" fitToHeight="129" orientation="landscape" horizontalDpi="4294967295" verticalDpi="300" r:id="rId1"/>
  <headerFooter alignWithMargins="0">
    <oddFooter>Página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Sheet1</vt:lpstr>
      <vt:lpstr>Sheet1!Área_de_impresión</vt:lpstr>
      <vt:lpstr>Sheet1!Títulos_a_imprimir</vt:lpstr>
    </vt:vector>
  </TitlesOfParts>
  <Company>Cg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Cristian Gonzalez</dc:creator>
  <cp:lastModifiedBy>Nadia Giraudo</cp:lastModifiedBy>
  <cp:lastPrinted>2023-05-16T16:03:50Z</cp:lastPrinted>
  <dcterms:created xsi:type="dcterms:W3CDTF">2006-03-07T23:42:58Z</dcterms:created>
  <dcterms:modified xsi:type="dcterms:W3CDTF">2023-09-22T21:03:46Z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9f13f158-f472-4364-b0f7-a39fe3aece4c</vt:lpwstr>
  </property>
</Properties>
</file>