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3\Publicaciones Web\05 - Mayo 23\Compensación por Linea\"/>
    </mc:Choice>
  </mc:AlternateContent>
  <xr:revisionPtr revIDLastSave="0" documentId="8_{C5C0DD87-DABB-4298-9721-F1E5CE8CD8C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bril" sheetId="5" r:id="rId1"/>
  </sheets>
  <definedNames>
    <definedName name="_xlnm._FilterDatabase" localSheetId="0" hidden="1">Abril!$A$7:$V$405</definedName>
    <definedName name="_xlnm.Print_Area" localSheetId="0">Abril!$A$1:$V$405</definedName>
    <definedName name="_xlnm.Print_Titles" localSheetId="0">Abril!$6:$7</definedName>
  </definedNames>
  <calcPr calcId="181029"/>
</workbook>
</file>

<file path=xl/calcChain.xml><?xml version="1.0" encoding="utf-8"?>
<calcChain xmlns="http://schemas.openxmlformats.org/spreadsheetml/2006/main">
  <c r="H405" i="5" l="1"/>
  <c r="G405" i="5"/>
  <c r="I405" i="5"/>
  <c r="O405" i="5"/>
  <c r="P405" i="5"/>
  <c r="R405" i="5"/>
  <c r="V289" i="5" l="1"/>
  <c r="V285" i="5"/>
  <c r="V281" i="5"/>
  <c r="V277" i="5"/>
  <c r="V273" i="5"/>
  <c r="V269" i="5"/>
  <c r="V265" i="5"/>
  <c r="V261" i="5"/>
  <c r="V257" i="5"/>
  <c r="V253" i="5"/>
  <c r="V264" i="5"/>
  <c r="V287" i="5"/>
  <c r="V283" i="5"/>
  <c r="V275" i="5"/>
  <c r="V267" i="5"/>
  <c r="V259" i="5"/>
  <c r="V251" i="5"/>
  <c r="V290" i="5"/>
  <c r="V286" i="5"/>
  <c r="V282" i="5"/>
  <c r="V278" i="5"/>
  <c r="V274" i="5"/>
  <c r="V270" i="5"/>
  <c r="V266" i="5"/>
  <c r="V262" i="5"/>
  <c r="V258" i="5"/>
  <c r="V254" i="5"/>
  <c r="V250" i="5"/>
  <c r="V291" i="5"/>
  <c r="V279" i="5"/>
  <c r="V271" i="5"/>
  <c r="V263" i="5"/>
  <c r="V255" i="5"/>
  <c r="V276" i="5"/>
  <c r="V260" i="5"/>
  <c r="V284" i="5"/>
  <c r="V268" i="5"/>
  <c r="V256" i="5"/>
  <c r="V252" i="5"/>
  <c r="V288" i="5"/>
  <c r="V280" i="5"/>
  <c r="V272" i="5"/>
  <c r="M405" i="5"/>
  <c r="T405" i="5"/>
  <c r="U405" i="5"/>
  <c r="S405" i="5" l="1"/>
  <c r="Q405" i="5"/>
  <c r="K405" i="5"/>
  <c r="J405" i="5"/>
  <c r="L405" i="5" l="1"/>
  <c r="L2" i="5" s="1"/>
  <c r="L3" i="5"/>
  <c r="N405" i="5"/>
  <c r="L4" i="5" s="1"/>
  <c r="V327" i="5"/>
  <c r="V370" i="5"/>
  <c r="V319" i="5"/>
  <c r="V362" i="5"/>
  <c r="V343" i="5"/>
  <c r="V383" i="5"/>
  <c r="V391" i="5"/>
  <c r="V335" i="5"/>
  <c r="V377" i="5"/>
  <c r="V385" i="5"/>
  <c r="V240" i="5"/>
  <c r="V107" i="5"/>
  <c r="V148" i="5"/>
  <c r="V348" i="5"/>
  <c r="V354" i="5"/>
  <c r="V223" i="5"/>
  <c r="V90" i="5"/>
  <c r="V12" i="5"/>
  <c r="V159" i="5"/>
  <c r="V102" i="5"/>
  <c r="V165" i="5"/>
  <c r="V318" i="5"/>
  <c r="V235" i="5"/>
  <c r="V57" i="5"/>
  <c r="V321" i="5"/>
  <c r="V355" i="5"/>
  <c r="V190" i="5"/>
  <c r="V99" i="5"/>
  <c r="V356" i="5"/>
  <c r="V299" i="5"/>
  <c r="V366" i="5"/>
  <c r="V48" i="5"/>
  <c r="V230" i="5"/>
  <c r="V219" i="5"/>
  <c r="V295" i="5"/>
  <c r="V40" i="5"/>
  <c r="V236" i="5"/>
  <c r="V231" i="5"/>
  <c r="V396" i="5"/>
  <c r="V339" i="5"/>
  <c r="V9" i="5"/>
  <c r="V100" i="5"/>
  <c r="V177" i="5"/>
  <c r="V19" i="5"/>
  <c r="V89" i="5"/>
  <c r="V118" i="5"/>
  <c r="V31" i="5"/>
  <c r="V225" i="5"/>
  <c r="V324" i="5"/>
  <c r="V18" i="5"/>
  <c r="V138" i="5"/>
  <c r="V38" i="5"/>
  <c r="V375" i="5"/>
  <c r="V129" i="5"/>
  <c r="V42" i="5"/>
  <c r="V120" i="5"/>
  <c r="V301" i="5"/>
  <c r="V200" i="5"/>
  <c r="V10" i="5"/>
  <c r="V105" i="5"/>
  <c r="V196" i="5"/>
  <c r="V81" i="5"/>
  <c r="V341" i="5"/>
  <c r="V75" i="5"/>
  <c r="V58" i="5"/>
  <c r="V101" i="5"/>
  <c r="V192" i="5"/>
  <c r="V86" i="5"/>
  <c r="V87" i="5"/>
  <c r="V170" i="5"/>
  <c r="V157" i="5"/>
  <c r="V248" i="5"/>
  <c r="V28" i="5"/>
  <c r="V131" i="5"/>
  <c r="V116" i="5"/>
  <c r="V218" i="5"/>
  <c r="V14" i="5"/>
  <c r="V207" i="5"/>
  <c r="V88" i="5"/>
  <c r="V22" i="5"/>
  <c r="V135" i="5"/>
  <c r="V300" i="5"/>
  <c r="V221" i="5"/>
  <c r="V126" i="5"/>
  <c r="V114" i="5"/>
  <c r="V179" i="5"/>
  <c r="V244" i="5"/>
  <c r="V312" i="5"/>
  <c r="V136" i="5"/>
  <c r="V313" i="5"/>
  <c r="V388" i="5"/>
  <c r="V17" i="5"/>
  <c r="V372" i="5"/>
  <c r="V94" i="5"/>
  <c r="V320" i="5"/>
  <c r="V44" i="5"/>
  <c r="V201" i="5"/>
  <c r="V97" i="5"/>
  <c r="V79" i="5"/>
  <c r="V25" i="5"/>
  <c r="V182" i="5"/>
  <c r="V202" i="5"/>
  <c r="V325" i="5"/>
  <c r="V308" i="5"/>
  <c r="V68" i="5"/>
  <c r="V43" i="5"/>
  <c r="V232" i="5"/>
  <c r="V119" i="5"/>
  <c r="V117" i="5"/>
  <c r="V241" i="5"/>
  <c r="V35" i="5"/>
  <c r="V213" i="5"/>
  <c r="V302" i="5"/>
  <c r="V158" i="5"/>
  <c r="V146" i="5"/>
  <c r="V155" i="5"/>
  <c r="V304" i="5"/>
  <c r="V205" i="5"/>
  <c r="V174" i="5"/>
  <c r="V162" i="5"/>
  <c r="V167" i="5"/>
  <c r="V332" i="5"/>
  <c r="V16" i="5"/>
  <c r="V211" i="5"/>
  <c r="V351" i="5"/>
  <c r="V66" i="5"/>
  <c r="V344" i="5"/>
  <c r="V224" i="5"/>
  <c r="V393" i="5"/>
  <c r="V187" i="5"/>
  <c r="V233" i="5"/>
  <c r="V373" i="5"/>
  <c r="V141" i="5"/>
  <c r="V36" i="5"/>
  <c r="V163" i="5"/>
  <c r="V347" i="5"/>
  <c r="V21" i="5"/>
  <c r="V112" i="5"/>
  <c r="V166" i="5"/>
  <c r="V11" i="5"/>
  <c r="V13" i="5"/>
  <c r="V104" i="5"/>
  <c r="V172" i="5"/>
  <c r="V23" i="5"/>
  <c r="V387" i="5"/>
  <c r="V73" i="5"/>
  <c r="V164" i="5"/>
  <c r="V113" i="5"/>
  <c r="V333" i="5"/>
  <c r="V67" i="5"/>
  <c r="V173" i="5"/>
  <c r="V206" i="5"/>
  <c r="V143" i="5"/>
  <c r="V109" i="5"/>
  <c r="V76" i="5"/>
  <c r="V63" i="5"/>
  <c r="V188" i="5"/>
  <c r="V249" i="5"/>
  <c r="V168" i="5"/>
  <c r="V108" i="5"/>
  <c r="V337" i="5"/>
  <c r="V71" i="5"/>
  <c r="V106" i="5"/>
  <c r="V137" i="5"/>
  <c r="V228" i="5"/>
  <c r="V49" i="5"/>
  <c r="V381" i="5"/>
  <c r="V115" i="5"/>
  <c r="V237" i="5"/>
  <c r="V72" i="5"/>
  <c r="V239" i="5"/>
  <c r="V154" i="5"/>
  <c r="V142" i="5"/>
  <c r="V191" i="5"/>
  <c r="V331" i="5"/>
  <c r="V389" i="5"/>
  <c r="V315" i="5"/>
  <c r="V209" i="5"/>
  <c r="V229" i="5"/>
  <c r="V98" i="5"/>
  <c r="V70" i="5"/>
  <c r="V246" i="5"/>
  <c r="V169" i="5"/>
  <c r="V123" i="5"/>
  <c r="V379" i="5"/>
  <c r="V124" i="5"/>
  <c r="V186" i="5"/>
  <c r="V110" i="5"/>
  <c r="V47" i="5"/>
  <c r="V294" i="5"/>
  <c r="V303" i="5"/>
  <c r="V74" i="5"/>
  <c r="V125" i="5"/>
  <c r="V216" i="5"/>
  <c r="V60" i="5"/>
  <c r="V357" i="5"/>
  <c r="V91" i="5"/>
  <c r="V122" i="5"/>
  <c r="V121" i="5"/>
  <c r="V212" i="5"/>
  <c r="V65" i="5"/>
  <c r="V369" i="5"/>
  <c r="V103" i="5"/>
  <c r="V234" i="5"/>
  <c r="V181" i="5"/>
  <c r="V242" i="5"/>
  <c r="V147" i="5"/>
  <c r="V160" i="5"/>
  <c r="V329" i="5"/>
  <c r="V52" i="5"/>
  <c r="V334" i="5"/>
  <c r="V336" i="5"/>
  <c r="V382" i="5"/>
  <c r="V171" i="5"/>
  <c r="V314" i="5"/>
  <c r="V183" i="5"/>
  <c r="V29" i="5"/>
  <c r="V156" i="5"/>
  <c r="V367" i="5"/>
  <c r="V340" i="5"/>
  <c r="V350" i="5"/>
  <c r="V24" i="5"/>
  <c r="V203" i="5"/>
  <c r="V20" i="5"/>
  <c r="V215" i="5"/>
  <c r="V380" i="5"/>
  <c r="V323" i="5"/>
  <c r="V390" i="5"/>
  <c r="V80" i="5"/>
  <c r="V198" i="5"/>
  <c r="V45" i="5"/>
  <c r="V161" i="5"/>
  <c r="V392" i="5"/>
  <c r="V338" i="5"/>
  <c r="V8" i="5"/>
  <c r="V395" i="5"/>
  <c r="V394" i="5"/>
  <c r="V84" i="5"/>
  <c r="V193" i="5"/>
  <c r="V127" i="5"/>
  <c r="V37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78" i="5"/>
  <c r="V247" i="5"/>
  <c r="V133" i="5"/>
  <c r="V361" i="5"/>
  <c r="V96" i="5"/>
  <c r="V176" i="5"/>
  <c r="V149" i="5"/>
  <c r="V82" i="5"/>
  <c r="V214" i="5"/>
  <c r="V208" i="5"/>
  <c r="V227" i="5"/>
  <c r="V32" i="5"/>
  <c r="V41" i="5"/>
  <c r="V132" i="5"/>
  <c r="V145" i="5"/>
  <c r="V293" i="5"/>
  <c r="V27" i="5"/>
  <c r="V37" i="5"/>
  <c r="V128" i="5"/>
  <c r="V150" i="5"/>
  <c r="V305" i="5"/>
  <c r="V39" i="5"/>
  <c r="V93" i="5"/>
  <c r="V184" i="5"/>
  <c r="V92" i="5"/>
  <c r="V349" i="5"/>
  <c r="V83" i="5"/>
  <c r="V197" i="5"/>
  <c r="V78" i="5"/>
  <c r="V175" i="5"/>
  <c r="V26" i="5"/>
  <c r="V33" i="5"/>
  <c r="V111" i="5"/>
  <c r="V30" i="5"/>
  <c r="V77" i="5"/>
  <c r="V152" i="5"/>
  <c r="V384" i="5"/>
  <c r="V64" i="5"/>
  <c r="V55" i="5"/>
  <c r="V358" i="5"/>
  <c r="V178" i="5"/>
  <c r="V217" i="5"/>
  <c r="V189" i="5"/>
  <c r="V222" i="5"/>
  <c r="V210" i="5"/>
  <c r="V139" i="5"/>
  <c r="V185" i="5"/>
  <c r="V238" i="5"/>
  <c r="V226" i="5"/>
  <c r="V151" i="5"/>
  <c r="V316" i="5"/>
  <c r="V245" i="5"/>
  <c r="V326" i="5"/>
  <c r="V62" i="5"/>
  <c r="V50" i="5"/>
  <c r="V195" i="5"/>
  <c r="V194" i="5"/>
  <c r="V180" i="5"/>
  <c r="V345" i="5"/>
  <c r="V400" i="5"/>
  <c r="V330" i="5"/>
  <c r="V46" i="5"/>
  <c r="V34" i="5"/>
  <c r="V199" i="5"/>
  <c r="V364" i="5"/>
  <c r="V307" i="5"/>
  <c r="V374" i="5"/>
  <c r="V56" i="5"/>
  <c r="V220" i="5"/>
  <c r="V243" i="5"/>
  <c r="V386" i="5"/>
  <c r="V204" i="5"/>
  <c r="V376" i="5"/>
  <c r="V306" i="5"/>
  <c r="V130" i="5"/>
  <c r="V402" i="5"/>
  <c r="V401" i="5" l="1"/>
  <c r="V296" i="5"/>
  <c r="V317" i="5"/>
  <c r="V397" i="5"/>
  <c r="V322" i="5"/>
  <c r="V298" i="5"/>
  <c r="V311" i="5"/>
  <c r="V310" i="5"/>
  <c r="V328" i="5"/>
  <c r="V342" i="5" l="1"/>
  <c r="V346" i="5"/>
  <c r="V398" i="5"/>
  <c r="V368" i="5"/>
  <c r="V309" i="5"/>
  <c r="V404" i="5"/>
  <c r="V352" i="5"/>
  <c r="V297" i="5"/>
  <c r="V399" i="5"/>
  <c r="V292" i="5"/>
  <c r="V365" i="5"/>
  <c r="V360" i="5"/>
  <c r="V363" i="5"/>
  <c r="V359" i="5"/>
  <c r="V403" i="5"/>
  <c r="V353" i="5"/>
  <c r="V405" i="5" l="1"/>
</calcChain>
</file>

<file path=xl/sharedStrings.xml><?xml version="1.0" encoding="utf-8"?>
<sst xmlns="http://schemas.openxmlformats.org/spreadsheetml/2006/main" count="2406" uniqueCount="788">
  <si>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</si>
  <si>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</si>
  <si>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</si>
  <si>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</si>
  <si>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</si>
  <si>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</si>
  <si>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</si>
  <si>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</si>
  <si>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</si>
  <si>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</si>
  <si>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</si>
  <si>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</si>
  <si>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</si>
  <si>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</si>
  <si>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</si>
  <si>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</si>
  <si>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</si>
  <si>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</si>
  <si>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</si>
  <si>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</si>
  <si>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</si>
  <si>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</si>
  <si>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</si>
  <si>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</si>
  <si>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</si>
  <si>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</si>
  <si>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</si>
  <si>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</si>
  <si>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</si>
  <si>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</si>
  <si>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</si>
  <si>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</si>
  <si>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</si>
  <si>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</si>
  <si>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</si>
  <si>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</si>
  <si>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</si>
  <si>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</si>
  <si>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</si>
  <si>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</si>
  <si>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</si>
  <si>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</si>
  <si>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</si>
  <si>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</si>
  <si>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</si>
  <si>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</si>
  <si>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</si>
  <si>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</si>
  <si>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</si>
  <si>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</si>
  <si>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</si>
  <si>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</si>
  <si>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</si>
  <si>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</si>
  <si>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</si>
  <si>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</si>
  <si>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</si>
  <si>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</si>
  <si>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</si>
  <si>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</si>
  <si>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</si>
  <si>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</si>
  <si>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</si>
  <si>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</si>
  <si>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</si>
  <si>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</si>
  <si>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</si>
  <si>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</si>
  <si>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</si>
  <si>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</si>
  <si>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</si>
  <si>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</si>
  <si>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</si>
  <si>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</si>
  <si>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</si>
  <si>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</si>
  <si>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</si>
  <si>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</si>
  <si>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</si>
  <si>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</si>
  <si>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</si>
  <si>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</si>
  <si>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</si>
  <si>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</si>
  <si>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</si>
  <si>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</si>
  <si>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</si>
  <si>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</si>
  <si>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</si>
  <si>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</si>
  <si>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</si>
  <si>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</si>
  <si>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</si>
  <si>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</si>
  <si>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</si>
  <si>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</si>
  <si>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</si>
  <si>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</si>
  <si>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</si>
  <si>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</si>
  <si>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</si>
  <si>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</si>
  <si>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</si>
  <si>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</si>
  <si>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</si>
  <si>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</si>
  <si>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</si>
  <si>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</si>
  <si>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</si>
  <si>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</si>
  <si>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</si>
  <si>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</si>
  <si>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</si>
  <si>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</si>
  <si>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</si>
  <si>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</si>
  <si>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</si>
  <si>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</si>
  <si>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</si>
  <si>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</si>
  <si>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</si>
  <si>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</si>
  <si>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</si>
  <si>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</si>
  <si>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</si>
  <si>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</si>
  <si>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</si>
  <si>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</si>
  <si>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</si>
  <si>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</si>
  <si>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</si>
  <si>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</si>
  <si>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</si>
  <si>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</si>
  <si>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</si>
  <si>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</si>
  <si>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</si>
  <si>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</si>
  <si>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</si>
  <si>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</si>
  <si>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</si>
  <si>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</si>
  <si>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</si>
  <si>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</si>
  <si>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</si>
  <si>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</si>
  <si>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</si>
  <si>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</si>
  <si>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</si>
  <si>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</si>
  <si>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</si>
  <si>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</si>
  <si>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</si>
  <si>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</si>
  <si>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</si>
  <si>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</si>
  <si>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</si>
  <si>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</si>
  <si>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</si>
  <si>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</si>
  <si>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</si>
  <si>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</si>
  <si>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</si>
  <si>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</si>
  <si>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</si>
  <si>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</si>
  <si>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</si>
  <si>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</si>
  <si>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</si>
  <si>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</si>
  <si>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</si>
  <si>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</si>
  <si>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</si>
  <si>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</si>
  <si>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</si>
  <si>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</si>
  <si>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</si>
  <si>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</si>
  <si>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</si>
  <si>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</si>
  <si>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</si>
  <si>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</si>
  <si>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</si>
  <si>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</si>
  <si>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</si>
  <si>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</si>
  <si>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</si>
  <si>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</si>
  <si>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</si>
  <si>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</si>
  <si>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</si>
  <si>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</si>
  <si>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</si>
  <si>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</si>
  <si>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</si>
  <si>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</si>
  <si>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</si>
  <si>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</si>
  <si>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</si>
  <si>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</si>
  <si>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</si>
  <si>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</si>
  <si>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</si>
  <si>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</si>
  <si>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</si>
  <si>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</si>
  <si>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</si>
  <si>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</si>
  <si>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</si>
  <si>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</si>
  <si>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</si>
  <si>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</si>
  <si>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</si>
  <si>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</si>
  <si>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</si>
  <si>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</si>
  <si>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</si>
  <si>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</si>
  <si>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</si>
  <si>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</si>
  <si>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</si>
  <si>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</si>
  <si>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</si>
  <si>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</si>
  <si>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</si>
  <si>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</si>
  <si>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</si>
  <si>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</si>
  <si>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</si>
  <si>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</si>
  <si>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</si>
  <si>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</si>
  <si>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</si>
  <si>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</si>
  <si>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</si>
  <si>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</si>
  <si>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</si>
  <si>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</si>
  <si>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</si>
  <si>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</si>
  <si>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</si>
  <si>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</si>
  <si>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</si>
  <si>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</si>
  <si>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</si>
  <si>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</si>
  <si>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</si>
  <si>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</si>
  <si>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</si>
  <si>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</si>
  <si>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</si>
  <si>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</si>
  <si>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</si>
  <si>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</si>
  <si>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</si>
  <si>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</si>
  <si>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</si>
  <si>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</si>
  <si>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</si>
  <si>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</si>
  <si>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</si>
  <si>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</si>
  <si>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</si>
  <si>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</si>
  <si>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</si>
  <si>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</si>
  <si>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</si>
  <si>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</si>
  <si>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</si>
  <si>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</si>
  <si>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</si>
  <si>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</si>
  <si>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</si>
  <si>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</si>
  <si>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</si>
  <si>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</si>
  <si>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</si>
  <si>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</si>
  <si>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</si>
  <si>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</si>
  <si>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</si>
  <si>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</si>
  <si>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</si>
  <si>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</si>
  <si>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</si>
  <si>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</si>
  <si>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</si>
  <si>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</si>
  <si>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</si>
  <si>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</si>
  <si>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</si>
  <si>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</si>
  <si>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</si>
  <si>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</si>
  <si>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</si>
  <si>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</si>
  <si>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</si>
  <si>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</si>
  <si>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</si>
  <si>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</si>
  <si>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</si>
  <si>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</si>
  <si>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</si>
  <si>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</si>
  <si>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</si>
  <si>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</si>
  <si>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</si>
  <si>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</si>
  <si>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</si>
  <si>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</si>
  <si>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</si>
  <si>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</si>
  <si>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</si>
  <si>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</si>
  <si>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</si>
  <si>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</si>
  <si>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</si>
  <si>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</si>
  <si>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</si>
  <si>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</si>
  <si>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</si>
  <si>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</si>
  <si>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</si>
  <si>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</si>
  <si>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</si>
  <si>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</si>
  <si>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</si>
  <si>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</si>
  <si>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</si>
  <si>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</si>
  <si>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</si>
  <si>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</si>
  <si>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</si>
  <si>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</si>
  <si>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</si>
  <si>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</si>
  <si>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</si>
  <si>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</si>
  <si>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</si>
  <si>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</si>
  <si>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</si>
  <si>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</si>
  <si>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</si>
  <si>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</si>
  <si>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</si>
  <si>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</si>
  <si>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</si>
  <si>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</si>
  <si>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</si>
  <si>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</si>
  <si>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</si>
  <si>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</si>
  <si>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</si>
  <si>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</si>
  <si>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</si>
  <si>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</si>
  <si>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</si>
  <si>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</si>
  <si>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</si>
  <si>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</si>
  <si>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</si>
  <si>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</si>
  <si>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</si>
  <si>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</si>
  <si>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</si>
  <si>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</si>
  <si>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</si>
  <si>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</si>
  <si>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</si>
  <si>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</si>
  <si>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</si>
  <si>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</si>
  <si>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</si>
  <si>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</si>
  <si>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</si>
  <si>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</si>
  <si>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</si>
  <si>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</si>
  <si>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</si>
  <si>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</si>
  <si>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</si>
  <si>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</si>
  <si>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</si>
  <si>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</si>
  <si>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</si>
  <si>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</si>
  <si>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</si>
  <si>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</si>
  <si>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</si>
  <si>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</si>
  <si>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</si>
  <si>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</si>
  <si>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</si>
  <si>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</si>
  <si>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</si>
  <si>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</si>
  <si>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</si>
  <si>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</si>
  <si>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</si>
  <si>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</si>
  <si>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</si>
  <si>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</si>
  <si>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</si>
  <si>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</si>
  <si>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</si>
  <si>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</si>
  <si>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</si>
  <si>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</si>
  <si>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</si>
  <si>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</si>
  <si>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</si>
  <si>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</si>
  <si>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</si>
  <si>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</si>
  <si>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</si>
  <si>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</si>
  <si>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</si>
  <si>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</si>
  <si>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</si>
  <si>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</si>
  <si>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</si>
  <si>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</si>
  <si>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</si>
  <si>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</si>
  <si>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</si>
  <si>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</si>
  <si>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</si>
  <si>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</si>
  <si>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</si>
  <si>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</si>
  <si>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</si>
  <si>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</si>
  <si>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</si>
  <si>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</si>
  <si>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</si>
  <si>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</si>
  <si>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</si>
  <si>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</si>
  <si>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</si>
  <si>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</si>
  <si>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</si>
  <si>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</si>
  <si>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</si>
  <si>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</si>
  <si>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</si>
  <si>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</si>
  <si>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</si>
  <si>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</si>
  <si>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</si>
  <si>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</si>
  <si>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</si>
  <si>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</si>
  <si>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</si>
  <si>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</si>
  <si>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</si>
  <si>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</si>
  <si>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</si>
  <si>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</si>
  <si>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</si>
  <si>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</si>
  <si>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</si>
  <si>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</si>
  <si>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</si>
  <si>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</si>
  <si>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</si>
  <si>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</si>
  <si>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</si>
  <si>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</si>
  <si>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</si>
  <si>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</si>
  <si>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</si>
  <si>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</si>
  <si>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</si>
  <si>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</si>
  <si>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</si>
  <si>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</si>
  <si>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</si>
  <si>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</si>
  <si>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</si>
  <si>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</si>
  <si>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</si>
  <si>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</si>
  <si>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</si>
  <si>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</si>
  <si>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</si>
  <si>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</si>
  <si>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</si>
  <si>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</si>
  <si>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</si>
  <si>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</si>
  <si>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</si>
  <si>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</si>
  <si>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</si>
  <si>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</si>
  <si>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</si>
  <si>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</si>
  <si>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</si>
  <si>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</si>
  <si>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</si>
  <si>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</si>
  <si>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</si>
  <si>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</si>
  <si>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</si>
  <si>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</si>
  <si>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</si>
  <si>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</si>
  <si>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</si>
  <si>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</si>
  <si>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</si>
  <si>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</si>
  <si>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</si>
  <si>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</si>
  <si>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</si>
  <si>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</si>
  <si>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</si>
  <si>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</si>
  <si>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</si>
  <si>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</si>
  <si>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</si>
  <si>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</si>
  <si>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</si>
  <si>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</si>
  <si>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</si>
  <si>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</si>
  <si>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</si>
  <si>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</si>
  <si>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</si>
  <si>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</si>
  <si>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</si>
  <si>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</si>
  <si>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</si>
  <si>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</si>
  <si>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</si>
  <si>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</si>
  <si>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</si>
  <si>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</si>
  <si>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</si>
  <si>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</si>
  <si>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</si>
  <si>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</si>
  <si>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</si>
  <si>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</si>
  <si>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</si>
  <si>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</si>
  <si>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</si>
  <si>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</si>
  <si>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</si>
  <si>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</si>
  <si>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</si>
  <si>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</si>
  <si>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</si>
  <si>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</si>
  <si>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</si>
  <si>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</si>
  <si>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</si>
  <si>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</si>
  <si>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</si>
  <si>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</si>
  <si>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</si>
  <si>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</si>
  <si>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</si>
  <si>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</si>
  <si>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</si>
  <si>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</si>
  <si>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</si>
  <si>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</si>
  <si>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</si>
  <si>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</si>
  <si>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</si>
  <si>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</si>
  <si>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</si>
  <si>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</si>
  <si>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</si>
  <si>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</si>
  <si>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</si>
  <si>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</si>
  <si>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</si>
  <si>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</si>
  <si>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</si>
  <si>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</si>
  <si>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</si>
  <si>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</si>
  <si>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</si>
  <si>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</si>
  <si>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</si>
  <si>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</si>
  <si>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</si>
  <si>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</si>
  <si>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</si>
  <si>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</si>
  <si>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</si>
  <si>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</si>
  <si>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</si>
  <si>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</si>
  <si>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</si>
  <si>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</si>
  <si>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</si>
  <si>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</si>
  <si>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</si>
  <si>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</si>
  <si>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</si>
  <si>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</si>
  <si>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</si>
  <si>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</si>
  <si>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</si>
  <si>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</si>
  <si>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</si>
  <si>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</si>
  <si>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</si>
  <si>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</si>
  <si>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</si>
  <si>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</si>
  <si>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</si>
  <si>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</si>
  <si>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</si>
  <si>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</si>
  <si>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</si>
  <si>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</si>
  <si>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</si>
  <si>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</si>
  <si>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</si>
  <si>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</si>
  <si>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</si>
  <si>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</si>
  <si>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</si>
  <si>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</si>
  <si>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</si>
  <si>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</si>
  <si>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</si>
  <si>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</si>
  <si>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</si>
  <si>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</si>
  <si>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</si>
  <si>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</si>
  <si>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</si>
  <si>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</si>
  <si>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</si>
  <si>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</si>
  <si>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</si>
  <si>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</si>
  <si>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</si>
  <si>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</si>
  <si>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</si>
  <si>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</si>
  <si>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</si>
  <si>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</si>
  <si>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</si>
  <si>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</si>
  <si>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</si>
  <si>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</si>
  <si>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</si>
  <si>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</si>
  <si>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</si>
  <si>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</si>
  <si>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</si>
  <si>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</si>
  <si>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</si>
  <si>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</si>
  <si>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</si>
  <si>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</si>
  <si>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</si>
  <si>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</si>
  <si>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</si>
  <si>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</si>
  <si>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</si>
  <si>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</si>
  <si>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</si>
  <si>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</si>
  <si>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</si>
  <si>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</si>
  <si>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</si>
  <si>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</si>
  <si>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</si>
  <si>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</si>
  <si>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</si>
  <si>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</si>
  <si>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</si>
  <si>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</si>
  <si>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</si>
  <si>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</si>
  <si>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</si>
  <si>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</si>
  <si>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</si>
  <si>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</si>
  <si>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</si>
  <si>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</si>
  <si>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</si>
  <si>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</si>
  <si>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</si>
  <si>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</si>
  <si>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</si>
  <si>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</si>
  <si>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</si>
  <si>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</si>
  <si>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</si>
  <si>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</si>
  <si>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</si>
  <si>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</si>
  <si>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</si>
  <si>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</si>
  <si>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</si>
  <si>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</si>
  <si>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</si>
  <si>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</si>
  <si>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</si>
  <si>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</si>
  <si>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</si>
  <si>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</si>
  <si>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</si>
  <si>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</si>
  <si>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</si>
  <si>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</si>
  <si>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</si>
  <si>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</si>
  <si>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</si>
  <si>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</si>
  <si>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</si>
  <si>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</si>
  <si>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</si>
  <si>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</si>
  <si>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</si>
  <si>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</si>
  <si>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</si>
  <si>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</si>
  <si>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</si>
  <si>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</si>
  <si>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</si>
  <si>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</si>
  <si>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</si>
  <si>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</si>
  <si>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</si>
  <si>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</si>
  <si>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</si>
  <si>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</si>
  <si>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</si>
  <si>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</si>
  <si>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</si>
  <si>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</si>
  <si>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</si>
  <si>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</si>
  <si>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</si>
  <si>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</si>
  <si>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</si>
  <si>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</si>
  <si>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</si>
  <si>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</si>
  <si>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</si>
  <si>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</si>
  <si>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</si>
  <si>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</si>
  <si>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</si>
  <si>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</si>
  <si>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</si>
  <si>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</si>
  <si>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</si>
  <si>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</si>
  <si>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</si>
  <si>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</si>
  <si>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</si>
  <si>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</si>
  <si>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</si>
  <si>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</si>
  <si>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</si>
  <si>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</si>
  <si>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</si>
  <si>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</si>
  <si>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</si>
  <si>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</si>
  <si>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</si>
  <si>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</si>
  <si>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</si>
  <si>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</si>
  <si>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</si>
  <si>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</si>
  <si>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</si>
  <si>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</si>
  <si>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</si>
  <si>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</si>
  <si>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</si>
  <si>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</si>
  <si>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</si>
  <si>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</si>
  <si>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</si>
  <si>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</si>
  <si>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</si>
  <si>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</si>
  <si>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Pagos compensaciones AMBA por línea del mes de Mayo de 2023</t>
  </si>
  <si>
    <t>Mayo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</si>
</sst>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3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5" fillId="0" borderId="0" xfId="1" applyFont="1"/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10"/>
  <sheetViews>
    <sheetView tabSelected="1" zoomScaleNormal="100" workbookViewId="0">
      <pane xSplit="5" ySplit="7" topLeftCell="H396" activePane="bottomRight" state="frozen"/>
      <selection pane="topRight" activeCell="F1" sqref="F1"/>
      <selection pane="bottomLeft" activeCell="A3" sqref="A3"/>
      <selection pane="bottomRight" activeCell="H403" sqref="H403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</cols>
  <sheetData>
    <row r="1" spans="1:22" ht="18.75" x14ac:dyDescent="0.3">
      <c r="G1" s="30" t="s">
        <v>761</v>
      </c>
      <c r="H1" s="30"/>
      <c r="I1" s="30"/>
      <c r="J1" s="30"/>
      <c r="K1" s="30"/>
      <c r="L1" s="30"/>
      <c r="M1" s="30"/>
    </row>
    <row r="2" spans="1:22" ht="18.75" x14ac:dyDescent="0.3">
      <c r="G2" s="21" t="s">
        <v>762</v>
      </c>
      <c r="H2" s="22"/>
      <c r="I2" s="22"/>
      <c r="J2" s="22"/>
      <c r="K2" s="23"/>
      <c r="L2" s="31">
        <f>+G405+J405+K405+L405+O405+S405</f>
        <v>26081085227.625076</v>
      </c>
      <c r="M2" s="32"/>
    </row>
    <row r="3" spans="1:22" ht="18.75" x14ac:dyDescent="0.3">
      <c r="G3" s="24" t="s">
        <v>763</v>
      </c>
      <c r="H3" s="25"/>
      <c r="I3" s="25"/>
      <c r="J3" s="25"/>
      <c r="K3" s="26"/>
      <c r="L3" s="31">
        <f>+H405+M405+P405+T405</f>
        <v>2600000000.0000005</v>
      </c>
      <c r="M3" s="32"/>
      <c r="N3" s="17"/>
      <c r="O3" s="17"/>
    </row>
    <row r="4" spans="1:22" ht="18.75" x14ac:dyDescent="0.3">
      <c r="G4" s="27" t="s">
        <v>764</v>
      </c>
      <c r="H4" s="28"/>
      <c r="I4" s="28"/>
      <c r="J4" s="28"/>
      <c r="K4" s="29"/>
      <c r="L4" s="31">
        <f>+I405+N405+Q405+R405+U405</f>
        <v>21829682315.686367</v>
      </c>
      <c r="M4" s="32"/>
    </row>
    <row r="6" spans="1:22" x14ac:dyDescent="0.25">
      <c r="A6" s="3" t="s">
        <v>786</v>
      </c>
      <c r="V6" s="11" t="s">
        <v>787</v>
      </c>
    </row>
    <row r="7" spans="1:22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748</v>
      </c>
      <c r="G7" s="12" t="s">
        <v>746</v>
      </c>
      <c r="H7" s="13" t="s">
        <v>747</v>
      </c>
      <c r="I7" s="14" t="s">
        <v>757</v>
      </c>
      <c r="J7" s="12" t="s">
        <v>749</v>
      </c>
      <c r="K7" s="12" t="s">
        <v>752</v>
      </c>
      <c r="L7" s="12" t="s">
        <v>774</v>
      </c>
      <c r="M7" s="13" t="s">
        <v>750</v>
      </c>
      <c r="N7" s="14" t="s">
        <v>751</v>
      </c>
      <c r="O7" s="12" t="s">
        <v>753</v>
      </c>
      <c r="P7" s="13" t="s">
        <v>754</v>
      </c>
      <c r="Q7" s="14" t="s">
        <v>755</v>
      </c>
      <c r="R7" s="14" t="s">
        <v>756</v>
      </c>
      <c r="S7" s="12" t="s">
        <v>758</v>
      </c>
      <c r="T7" s="13" t="s">
        <v>759</v>
      </c>
      <c r="U7" s="14" t="s">
        <v>760</v>
      </c>
      <c r="V7" s="9" t="s">
        <v>738</v>
      </c>
    </row>
    <row r="8" spans="1:22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5" t="s">
        <v>11</v>
      </c>
      <c r="F8" s="15" t="s">
        <v>765</v>
      </c>
      <c r="G8" s="5">
        <v>0</v>
      </c>
      <c r="H8" s="5">
        <v>0</v>
      </c>
      <c r="I8" s="5">
        <v>39331356.785361908</v>
      </c>
      <c r="J8" s="5">
        <v>4773052.959276</v>
      </c>
      <c r="K8" s="5">
        <v>2190897.0588234998</v>
      </c>
      <c r="L8" s="5">
        <v>0</v>
      </c>
      <c r="M8" s="5">
        <v>0</v>
      </c>
      <c r="N8" s="6">
        <v>19812210.311545096</v>
      </c>
      <c r="O8" s="6">
        <v>0</v>
      </c>
      <c r="P8" s="6">
        <v>0</v>
      </c>
      <c r="Q8" s="6">
        <v>-6712795.2958102562</v>
      </c>
      <c r="R8" s="6">
        <v>0</v>
      </c>
      <c r="S8" s="6">
        <v>0</v>
      </c>
      <c r="T8" s="6">
        <v>0</v>
      </c>
      <c r="U8" s="6">
        <v>903348</v>
      </c>
      <c r="V8" s="7">
        <f t="shared" ref="V8:V71" si="0">+SUM(G8:U8)</f>
        <v>60298069.819196239</v>
      </c>
    </row>
    <row r="9" spans="1:22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5" t="s">
        <v>729</v>
      </c>
      <c r="F9" s="15" t="s">
        <v>765</v>
      </c>
      <c r="G9" s="5">
        <v>0</v>
      </c>
      <c r="H9" s="5">
        <v>0</v>
      </c>
      <c r="I9" s="5">
        <v>58435172.572018139</v>
      </c>
      <c r="J9" s="5">
        <v>4219348.5610859999</v>
      </c>
      <c r="K9" s="5">
        <v>1707363.8823529</v>
      </c>
      <c r="L9" s="5">
        <v>0</v>
      </c>
      <c r="M9" s="5">
        <v>0</v>
      </c>
      <c r="N9" s="6">
        <v>15576668.471301984</v>
      </c>
      <c r="O9" s="6">
        <v>0</v>
      </c>
      <c r="P9" s="6">
        <v>0</v>
      </c>
      <c r="Q9" s="6">
        <v>1998174.9726240188</v>
      </c>
      <c r="R9" s="6">
        <v>0</v>
      </c>
      <c r="S9" s="6">
        <v>0</v>
      </c>
      <c r="T9" s="6">
        <v>0</v>
      </c>
      <c r="U9" s="6">
        <v>1622840.9905998718</v>
      </c>
      <c r="V9" s="7">
        <f t="shared" si="0"/>
        <v>83559569.449982911</v>
      </c>
    </row>
    <row r="10" spans="1:22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5" t="s">
        <v>727</v>
      </c>
      <c r="F10" s="15" t="s">
        <v>765</v>
      </c>
      <c r="G10" s="5">
        <v>0</v>
      </c>
      <c r="H10" s="5">
        <v>0</v>
      </c>
      <c r="I10" s="5">
        <v>61495780.109394766</v>
      </c>
      <c r="J10" s="5">
        <v>7513759.8371040998</v>
      </c>
      <c r="K10" s="5">
        <v>2864550.2171946</v>
      </c>
      <c r="L10" s="5">
        <v>0</v>
      </c>
      <c r="M10" s="5">
        <v>0</v>
      </c>
      <c r="N10" s="6">
        <v>30835068.115229689</v>
      </c>
      <c r="O10" s="6">
        <v>0</v>
      </c>
      <c r="P10" s="6">
        <v>0</v>
      </c>
      <c r="Q10" s="6">
        <v>12819685.774684161</v>
      </c>
      <c r="R10" s="6">
        <v>0</v>
      </c>
      <c r="S10" s="6">
        <v>0</v>
      </c>
      <c r="T10" s="6">
        <v>0</v>
      </c>
      <c r="U10" s="6">
        <v>1707839.1030238967</v>
      </c>
      <c r="V10" s="7">
        <f t="shared" si="0"/>
        <v>117236683.15663122</v>
      </c>
    </row>
    <row r="11" spans="1:22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5" t="s">
        <v>728</v>
      </c>
      <c r="F11" s="15" t="s">
        <v>765</v>
      </c>
      <c r="G11" s="5">
        <v>0</v>
      </c>
      <c r="H11" s="5">
        <v>0</v>
      </c>
      <c r="I11" s="5">
        <v>4836584.0858204393</v>
      </c>
      <c r="J11" s="5">
        <v>406123.78280544002</v>
      </c>
      <c r="K11" s="5">
        <v>424533.24886877998</v>
      </c>
      <c r="L11" s="5">
        <v>0</v>
      </c>
      <c r="M11" s="5">
        <v>0</v>
      </c>
      <c r="N11" s="6">
        <v>2022361.2851479761</v>
      </c>
      <c r="O11" s="6">
        <v>0</v>
      </c>
      <c r="P11" s="6">
        <v>0</v>
      </c>
      <c r="Q11" s="6">
        <v>2226485.2140731178</v>
      </c>
      <c r="R11" s="6">
        <v>0</v>
      </c>
      <c r="S11" s="6">
        <v>0</v>
      </c>
      <c r="T11" s="6">
        <v>0</v>
      </c>
      <c r="U11" s="6">
        <v>134319.90637623167</v>
      </c>
      <c r="V11" s="7">
        <f t="shared" si="0"/>
        <v>10050407.523091985</v>
      </c>
    </row>
    <row r="12" spans="1:22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5" t="s">
        <v>14</v>
      </c>
      <c r="F12" s="15" t="s">
        <v>765</v>
      </c>
      <c r="G12" s="5">
        <v>0</v>
      </c>
      <c r="H12" s="5">
        <v>0</v>
      </c>
      <c r="I12" s="5">
        <v>82137276.356718287</v>
      </c>
      <c r="J12" s="5">
        <v>12363868.361990999</v>
      </c>
      <c r="K12" s="5">
        <v>4943886.8144797003</v>
      </c>
      <c r="L12" s="5">
        <v>0</v>
      </c>
      <c r="M12" s="5">
        <v>0</v>
      </c>
      <c r="N12" s="6">
        <v>49532636.649626955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2484000</v>
      </c>
      <c r="V12" s="7">
        <f t="shared" si="0"/>
        <v>151461668.18281594</v>
      </c>
    </row>
    <row r="13" spans="1:22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5" t="s">
        <v>17</v>
      </c>
      <c r="F13" s="15" t="s">
        <v>765</v>
      </c>
      <c r="G13" s="5">
        <v>0</v>
      </c>
      <c r="H13" s="5">
        <v>0</v>
      </c>
      <c r="I13" s="5">
        <v>15781904.772277171</v>
      </c>
      <c r="J13" s="5">
        <v>1158430.9683258</v>
      </c>
      <c r="K13" s="5">
        <v>595750.83257919003</v>
      </c>
      <c r="L13" s="5">
        <v>0</v>
      </c>
      <c r="M13" s="5">
        <v>0</v>
      </c>
      <c r="N13" s="6">
        <v>4031336.7920526545</v>
      </c>
      <c r="O13" s="6">
        <v>0</v>
      </c>
      <c r="P13" s="6">
        <v>0</v>
      </c>
      <c r="Q13" s="6">
        <v>10697253.82556206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32718529.190796874</v>
      </c>
    </row>
    <row r="14" spans="1:22" ht="45" x14ac:dyDescent="0.25">
      <c r="A14" s="4" t="s">
        <v>5</v>
      </c>
      <c r="B14" s="4" t="s">
        <v>6</v>
      </c>
      <c r="C14" s="4" t="s">
        <v>730</v>
      </c>
      <c r="D14" s="4" t="s">
        <v>731</v>
      </c>
      <c r="E14" s="15" t="s">
        <v>20</v>
      </c>
      <c r="F14" s="15" t="s">
        <v>765</v>
      </c>
      <c r="G14" s="5">
        <v>0</v>
      </c>
      <c r="H14" s="5">
        <v>0</v>
      </c>
      <c r="I14" s="5">
        <v>98169717.236433133</v>
      </c>
      <c r="J14" s="5">
        <v>7689624.4434390003</v>
      </c>
      <c r="K14" s="5">
        <v>2987368.4253393998</v>
      </c>
      <c r="L14" s="5">
        <v>0</v>
      </c>
      <c r="M14" s="5">
        <v>0</v>
      </c>
      <c r="N14" s="6">
        <v>29447345.339595817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2530721.16</v>
      </c>
      <c r="V14" s="7">
        <f t="shared" si="0"/>
        <v>140824776.60480735</v>
      </c>
    </row>
    <row r="15" spans="1:22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5" t="s">
        <v>22</v>
      </c>
      <c r="F15" s="15" t="s">
        <v>765</v>
      </c>
      <c r="G15" s="5">
        <v>0</v>
      </c>
      <c r="H15" s="5">
        <v>0</v>
      </c>
      <c r="I15" s="5">
        <v>71382070.394838125</v>
      </c>
      <c r="J15" s="5">
        <v>2669798.0633483999</v>
      </c>
      <c r="K15" s="5">
        <v>1177280.6877828001</v>
      </c>
      <c r="L15" s="5">
        <v>0</v>
      </c>
      <c r="M15" s="5">
        <v>0</v>
      </c>
      <c r="N15" s="6">
        <v>13998963.797867525</v>
      </c>
      <c r="O15" s="6">
        <v>0</v>
      </c>
      <c r="P15" s="6">
        <v>0</v>
      </c>
      <c r="Q15" s="6">
        <v>7679597.825151369</v>
      </c>
      <c r="R15" s="6">
        <v>0</v>
      </c>
      <c r="S15" s="6">
        <v>0</v>
      </c>
      <c r="T15" s="6">
        <v>0</v>
      </c>
      <c r="U15" s="6">
        <v>1865321.2800000003</v>
      </c>
      <c r="V15" s="7">
        <f t="shared" si="0"/>
        <v>98773032.048988208</v>
      </c>
    </row>
    <row r="16" spans="1:22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5" t="s">
        <v>26</v>
      </c>
      <c r="F16" s="15" t="s">
        <v>765</v>
      </c>
      <c r="G16" s="5">
        <v>0</v>
      </c>
      <c r="H16" s="5">
        <v>0</v>
      </c>
      <c r="I16" s="5">
        <v>69263953.868319646</v>
      </c>
      <c r="J16" s="5">
        <v>5639575.4932126999</v>
      </c>
      <c r="K16" s="5">
        <v>1755665.4208145</v>
      </c>
      <c r="L16" s="5">
        <v>0</v>
      </c>
      <c r="M16" s="5">
        <v>0</v>
      </c>
      <c r="N16" s="6">
        <v>22599488.594761103</v>
      </c>
      <c r="O16" s="6">
        <v>0</v>
      </c>
      <c r="P16" s="6">
        <v>0</v>
      </c>
      <c r="Q16" s="6">
        <v>1387646.2015435249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102547004.1750094</v>
      </c>
    </row>
    <row r="17" spans="1:22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5" t="s">
        <v>27</v>
      </c>
      <c r="F17" s="15" t="s">
        <v>765</v>
      </c>
      <c r="G17" s="5">
        <v>0</v>
      </c>
      <c r="H17" s="5">
        <v>0</v>
      </c>
      <c r="I17" s="5">
        <v>37751979.690310329</v>
      </c>
      <c r="J17" s="5">
        <v>3270755.0045249001</v>
      </c>
      <c r="K17" s="5">
        <v>1112225.5656109001</v>
      </c>
      <c r="L17" s="5">
        <v>0</v>
      </c>
      <c r="M17" s="5">
        <v>0</v>
      </c>
      <c r="N17" s="6">
        <v>15396162.541525885</v>
      </c>
      <c r="O17" s="6">
        <v>0</v>
      </c>
      <c r="P17" s="6">
        <v>0</v>
      </c>
      <c r="Q17" s="6">
        <v>2714153.0598397851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61281229.265453875</v>
      </c>
    </row>
    <row r="18" spans="1:22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5" t="s">
        <v>31</v>
      </c>
      <c r="F18" s="15" t="s">
        <v>766</v>
      </c>
      <c r="G18" s="5">
        <v>0</v>
      </c>
      <c r="H18" s="5">
        <v>0</v>
      </c>
      <c r="I18" s="5">
        <v>8851344.3746746071</v>
      </c>
      <c r="J18" s="5">
        <v>275425.80995475</v>
      </c>
      <c r="K18" s="5">
        <v>21855.692307691999</v>
      </c>
      <c r="L18" s="5">
        <v>0</v>
      </c>
      <c r="M18" s="5">
        <v>0</v>
      </c>
      <c r="N18" s="6">
        <v>4797115.4441435579</v>
      </c>
      <c r="O18" s="6">
        <v>0</v>
      </c>
      <c r="P18" s="6">
        <v>0</v>
      </c>
      <c r="Q18" s="6">
        <v>4147479.1235144623</v>
      </c>
      <c r="R18" s="6">
        <v>0</v>
      </c>
      <c r="S18" s="6">
        <v>0</v>
      </c>
      <c r="T18" s="6">
        <v>0</v>
      </c>
      <c r="U18" s="6">
        <v>261000</v>
      </c>
      <c r="V18" s="7">
        <f t="shared" si="0"/>
        <v>18354220.444595069</v>
      </c>
    </row>
    <row r="19" spans="1:22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9">
        <v>501</v>
      </c>
      <c r="F19" s="15" t="s">
        <v>766</v>
      </c>
      <c r="G19" s="5">
        <v>0</v>
      </c>
      <c r="H19" s="5">
        <v>0</v>
      </c>
      <c r="I19" s="5">
        <v>8727275.7687509693</v>
      </c>
      <c r="J19" s="5">
        <v>207907.82805429999</v>
      </c>
      <c r="K19" s="5">
        <v>43943.393665158997</v>
      </c>
      <c r="L19" s="5">
        <v>0</v>
      </c>
      <c r="M19" s="5">
        <v>0</v>
      </c>
      <c r="N19" s="6">
        <v>2152769.3608536716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154336.13999999998</v>
      </c>
      <c r="V19" s="7">
        <f t="shared" si="0"/>
        <v>11286232.491324101</v>
      </c>
    </row>
    <row r="20" spans="1:22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5" t="s">
        <v>35</v>
      </c>
      <c r="F20" s="15" t="s">
        <v>766</v>
      </c>
      <c r="G20" s="5">
        <v>0</v>
      </c>
      <c r="H20" s="5">
        <v>0</v>
      </c>
      <c r="I20" s="5">
        <v>6716889.0090504922</v>
      </c>
      <c r="J20" s="5">
        <v>274998.71493213001</v>
      </c>
      <c r="K20" s="5">
        <v>44209.067873303</v>
      </c>
      <c r="L20" s="5">
        <v>0</v>
      </c>
      <c r="M20" s="5">
        <v>0</v>
      </c>
      <c r="N20" s="6">
        <v>4239992.1830191128</v>
      </c>
      <c r="O20" s="6">
        <v>0</v>
      </c>
      <c r="P20" s="6">
        <v>0</v>
      </c>
      <c r="Q20" s="6">
        <v>-2780279.2283155411</v>
      </c>
      <c r="R20" s="6">
        <v>0</v>
      </c>
      <c r="S20" s="6">
        <v>0</v>
      </c>
      <c r="T20" s="6">
        <v>0</v>
      </c>
      <c r="U20" s="6">
        <v>152552.34</v>
      </c>
      <c r="V20" s="7">
        <f t="shared" si="0"/>
        <v>8648362.086559495</v>
      </c>
    </row>
    <row r="21" spans="1:22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9">
        <v>502</v>
      </c>
      <c r="F21" s="15" t="s">
        <v>766</v>
      </c>
      <c r="G21" s="5">
        <v>0</v>
      </c>
      <c r="H21" s="5">
        <v>0</v>
      </c>
      <c r="I21" s="5">
        <v>4485330.9821078489</v>
      </c>
      <c r="J21" s="5">
        <v>134230.28054298999</v>
      </c>
      <c r="K21" s="5">
        <v>28951.565610859001</v>
      </c>
      <c r="L21" s="5">
        <v>0</v>
      </c>
      <c r="M21" s="5">
        <v>0</v>
      </c>
      <c r="N21" s="6">
        <v>515614.2984602442</v>
      </c>
      <c r="O21" s="6">
        <v>0</v>
      </c>
      <c r="P21" s="6">
        <v>0</v>
      </c>
      <c r="Q21" s="6">
        <v>3852304.6726144953</v>
      </c>
      <c r="R21" s="6">
        <v>0</v>
      </c>
      <c r="S21" s="6">
        <v>0</v>
      </c>
      <c r="T21" s="6">
        <v>0</v>
      </c>
      <c r="U21" s="6">
        <v>69154.739999999991</v>
      </c>
      <c r="V21" s="7">
        <f t="shared" si="0"/>
        <v>9085586.5393364374</v>
      </c>
    </row>
    <row r="22" spans="1:22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5" t="s">
        <v>41</v>
      </c>
      <c r="F22" s="15" t="s">
        <v>766</v>
      </c>
      <c r="G22" s="5">
        <v>0</v>
      </c>
      <c r="H22" s="5">
        <v>0</v>
      </c>
      <c r="I22" s="5">
        <v>7983535.8520502476</v>
      </c>
      <c r="J22" s="5">
        <v>255097.35746606</v>
      </c>
      <c r="K22" s="5">
        <v>61604.91402715</v>
      </c>
      <c r="L22" s="5">
        <v>0</v>
      </c>
      <c r="M22" s="5">
        <v>0</v>
      </c>
      <c r="N22" s="6">
        <v>4549199.1280801324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309949.56</v>
      </c>
      <c r="V22" s="7">
        <f t="shared" si="0"/>
        <v>13159386.81162359</v>
      </c>
    </row>
    <row r="23" spans="1:22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5" t="s">
        <v>45</v>
      </c>
      <c r="F23" s="15" t="s">
        <v>765</v>
      </c>
      <c r="G23" s="5">
        <v>0</v>
      </c>
      <c r="H23" s="5">
        <v>0</v>
      </c>
      <c r="I23" s="5">
        <v>2342666.938489425</v>
      </c>
      <c r="J23" s="5">
        <v>267130.70588235999</v>
      </c>
      <c r="K23" s="5">
        <v>101088.37104072</v>
      </c>
      <c r="L23" s="5">
        <v>0</v>
      </c>
      <c r="M23" s="5">
        <v>0</v>
      </c>
      <c r="N23" s="6">
        <v>1212900.178913526</v>
      </c>
      <c r="O23" s="6">
        <v>0</v>
      </c>
      <c r="P23" s="6">
        <v>0</v>
      </c>
      <c r="Q23" s="6">
        <v>240983.85316404235</v>
      </c>
      <c r="R23" s="6">
        <v>0</v>
      </c>
      <c r="S23" s="6">
        <v>0</v>
      </c>
      <c r="T23" s="6">
        <v>0</v>
      </c>
      <c r="U23" s="6">
        <v>68800.173145519555</v>
      </c>
      <c r="V23" s="7">
        <f t="shared" si="0"/>
        <v>4233570.2206355929</v>
      </c>
    </row>
    <row r="24" spans="1:22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5" t="s">
        <v>46</v>
      </c>
      <c r="F24" s="15" t="s">
        <v>765</v>
      </c>
      <c r="G24" s="5">
        <v>0</v>
      </c>
      <c r="H24" s="5">
        <v>0</v>
      </c>
      <c r="I24" s="5">
        <v>5265653.9398589479</v>
      </c>
      <c r="J24" s="5">
        <v>514015.42081447999</v>
      </c>
      <c r="K24" s="5">
        <v>159572.09049773999</v>
      </c>
      <c r="L24" s="5">
        <v>0</v>
      </c>
      <c r="M24" s="5">
        <v>0</v>
      </c>
      <c r="N24" s="6">
        <v>2135956.0898387097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154643.36685448047</v>
      </c>
      <c r="V24" s="7">
        <f t="shared" si="0"/>
        <v>8229840.9078643573</v>
      </c>
    </row>
    <row r="25" spans="1:22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5" t="s">
        <v>49</v>
      </c>
      <c r="F25" s="15" t="s">
        <v>765</v>
      </c>
      <c r="G25" s="5">
        <v>0</v>
      </c>
      <c r="H25" s="5">
        <v>0</v>
      </c>
      <c r="I25" s="5">
        <v>35711780.549304679</v>
      </c>
      <c r="J25" s="5">
        <v>2789150.6334842001</v>
      </c>
      <c r="K25" s="5">
        <v>1389875.7013574999</v>
      </c>
      <c r="L25" s="5">
        <v>0</v>
      </c>
      <c r="M25" s="5">
        <v>0</v>
      </c>
      <c r="N25" s="6">
        <v>13364588.205930544</v>
      </c>
      <c r="O25" s="6">
        <v>0</v>
      </c>
      <c r="P25" s="6">
        <v>0</v>
      </c>
      <c r="Q25" s="6">
        <v>140531.11300726235</v>
      </c>
      <c r="R25" s="6">
        <v>0</v>
      </c>
      <c r="S25" s="6">
        <v>0</v>
      </c>
      <c r="T25" s="6">
        <v>0</v>
      </c>
      <c r="U25" s="6">
        <v>1095952.0462448217</v>
      </c>
      <c r="V25" s="7">
        <f t="shared" si="0"/>
        <v>54491878.249329008</v>
      </c>
    </row>
    <row r="26" spans="1:22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5" t="s">
        <v>50</v>
      </c>
      <c r="F26" s="15" t="s">
        <v>765</v>
      </c>
      <c r="G26" s="5">
        <v>0</v>
      </c>
      <c r="H26" s="5">
        <v>0</v>
      </c>
      <c r="I26" s="5">
        <v>6211751.2561521055</v>
      </c>
      <c r="J26" s="5">
        <v>382385.01357466</v>
      </c>
      <c r="K26" s="5">
        <v>154977.29411764999</v>
      </c>
      <c r="L26" s="5">
        <v>0</v>
      </c>
      <c r="M26" s="5">
        <v>0</v>
      </c>
      <c r="N26" s="6">
        <v>1725558.1448795318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190631.25375517833</v>
      </c>
      <c r="V26" s="7">
        <f t="shared" si="0"/>
        <v>8665302.9624791257</v>
      </c>
    </row>
    <row r="27" spans="1:22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5" t="s">
        <v>51</v>
      </c>
      <c r="F27" s="15" t="s">
        <v>765</v>
      </c>
      <c r="G27" s="5">
        <v>0</v>
      </c>
      <c r="H27" s="5">
        <v>0</v>
      </c>
      <c r="I27" s="5">
        <v>5242109.1637663599</v>
      </c>
      <c r="J27" s="5">
        <v>233195.23981900001</v>
      </c>
      <c r="K27" s="5">
        <v>85021.294117647005</v>
      </c>
      <c r="L27" s="5">
        <v>0</v>
      </c>
      <c r="M27" s="5">
        <v>0</v>
      </c>
      <c r="N27" s="6">
        <v>876599.34709655843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178009.27446954412</v>
      </c>
      <c r="V27" s="7">
        <f t="shared" si="0"/>
        <v>6614934.3192691095</v>
      </c>
    </row>
    <row r="28" spans="1:22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5" t="s">
        <v>52</v>
      </c>
      <c r="F28" s="15" t="s">
        <v>765</v>
      </c>
      <c r="G28" s="5">
        <v>0</v>
      </c>
      <c r="H28" s="5">
        <v>0</v>
      </c>
      <c r="I28" s="5">
        <v>7528429.7177744629</v>
      </c>
      <c r="J28" s="5">
        <v>524457.86425340001</v>
      </c>
      <c r="K28" s="5">
        <v>228740.28959276</v>
      </c>
      <c r="L28" s="5">
        <v>0</v>
      </c>
      <c r="M28" s="5">
        <v>0</v>
      </c>
      <c r="N28" s="6">
        <v>2350357.0824539554</v>
      </c>
      <c r="O28" s="6">
        <v>0</v>
      </c>
      <c r="P28" s="6">
        <v>0</v>
      </c>
      <c r="Q28" s="6">
        <v>548010.5520399157</v>
      </c>
      <c r="R28" s="6">
        <v>0</v>
      </c>
      <c r="S28" s="6">
        <v>0</v>
      </c>
      <c r="T28" s="6">
        <v>0</v>
      </c>
      <c r="U28" s="6">
        <v>255647.15844130347</v>
      </c>
      <c r="V28" s="7">
        <f t="shared" si="0"/>
        <v>11435642.664555797</v>
      </c>
    </row>
    <row r="29" spans="1:22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5" t="s">
        <v>53</v>
      </c>
      <c r="F29" s="15" t="s">
        <v>765</v>
      </c>
      <c r="G29" s="5">
        <v>0</v>
      </c>
      <c r="H29" s="5">
        <v>0</v>
      </c>
      <c r="I29" s="5">
        <v>9435132.1528190672</v>
      </c>
      <c r="J29" s="5">
        <v>1622326.760181</v>
      </c>
      <c r="K29" s="5">
        <v>490804.12669682998</v>
      </c>
      <c r="L29" s="5">
        <v>0</v>
      </c>
      <c r="M29" s="5">
        <v>0</v>
      </c>
      <c r="N29" s="6">
        <v>6345774.1020247787</v>
      </c>
      <c r="O29" s="6">
        <v>0</v>
      </c>
      <c r="P29" s="6">
        <v>0</v>
      </c>
      <c r="Q29" s="6">
        <v>-2619601.8506524386</v>
      </c>
      <c r="R29" s="6">
        <v>0</v>
      </c>
      <c r="S29" s="6">
        <v>0</v>
      </c>
      <c r="T29" s="6">
        <v>0</v>
      </c>
      <c r="U29" s="6">
        <v>320394.13460838178</v>
      </c>
      <c r="V29" s="7">
        <f t="shared" si="0"/>
        <v>15594829.425677622</v>
      </c>
    </row>
    <row r="30" spans="1:22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5" t="s">
        <v>54</v>
      </c>
      <c r="F30" s="15" t="s">
        <v>765</v>
      </c>
      <c r="G30" s="5">
        <v>0</v>
      </c>
      <c r="H30" s="5">
        <v>0</v>
      </c>
      <c r="I30" s="5">
        <v>3627955.0945119667</v>
      </c>
      <c r="J30" s="5">
        <v>91343.276018100005</v>
      </c>
      <c r="K30" s="5">
        <v>31795.411764706001</v>
      </c>
      <c r="L30" s="5">
        <v>0</v>
      </c>
      <c r="M30" s="5">
        <v>0</v>
      </c>
      <c r="N30" s="6">
        <v>643925.55567600625</v>
      </c>
      <c r="O30" s="6">
        <v>0</v>
      </c>
      <c r="P30" s="6">
        <v>0</v>
      </c>
      <c r="Q30" s="6">
        <v>-754234.16353399039</v>
      </c>
      <c r="R30" s="6">
        <v>0</v>
      </c>
      <c r="S30" s="6">
        <v>0</v>
      </c>
      <c r="T30" s="6">
        <v>0</v>
      </c>
      <c r="U30" s="6">
        <v>154218.12027390054</v>
      </c>
      <c r="V30" s="7">
        <f t="shared" si="0"/>
        <v>3795003.2947106888</v>
      </c>
    </row>
    <row r="31" spans="1:22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5" t="s">
        <v>55</v>
      </c>
      <c r="F31" s="15" t="s">
        <v>765</v>
      </c>
      <c r="G31" s="5">
        <v>0</v>
      </c>
      <c r="H31" s="5">
        <v>0</v>
      </c>
      <c r="I31" s="5">
        <v>5844179.3175486447</v>
      </c>
      <c r="J31" s="5">
        <v>1226240.0904977</v>
      </c>
      <c r="K31" s="5">
        <v>488658.10859729</v>
      </c>
      <c r="L31" s="5">
        <v>0</v>
      </c>
      <c r="M31" s="5">
        <v>0</v>
      </c>
      <c r="N31" s="6">
        <v>10143196.632719209</v>
      </c>
      <c r="O31" s="6">
        <v>0</v>
      </c>
      <c r="P31" s="6">
        <v>0</v>
      </c>
      <c r="Q31" s="6">
        <v>499173.21404435113</v>
      </c>
      <c r="R31" s="6">
        <v>0</v>
      </c>
      <c r="S31" s="6">
        <v>0</v>
      </c>
      <c r="T31" s="6">
        <v>0</v>
      </c>
      <c r="U31" s="6">
        <v>198454.1122068699</v>
      </c>
      <c r="V31" s="7">
        <f t="shared" si="0"/>
        <v>18399901.475614063</v>
      </c>
    </row>
    <row r="32" spans="1:22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5" t="s">
        <v>59</v>
      </c>
      <c r="F32" s="15" t="s">
        <v>765</v>
      </c>
      <c r="G32" s="5">
        <v>0</v>
      </c>
      <c r="H32" s="5">
        <v>0</v>
      </c>
      <c r="I32" s="5">
        <v>180285596.91544858</v>
      </c>
      <c r="J32" s="5">
        <v>16347888.334842</v>
      </c>
      <c r="K32" s="5">
        <v>5908429.9819005001</v>
      </c>
      <c r="L32" s="5">
        <v>0</v>
      </c>
      <c r="M32" s="5">
        <v>0</v>
      </c>
      <c r="N32" s="6">
        <v>77740456.536744073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5592409.7400000002</v>
      </c>
      <c r="V32" s="7">
        <f t="shared" si="0"/>
        <v>285874781.50893515</v>
      </c>
    </row>
    <row r="33" spans="1:22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5" t="s">
        <v>63</v>
      </c>
      <c r="F33" s="15" t="s">
        <v>766</v>
      </c>
      <c r="G33" s="5">
        <v>0</v>
      </c>
      <c r="H33" s="5">
        <v>0</v>
      </c>
      <c r="I33" s="5">
        <v>9704053.7104173489</v>
      </c>
      <c r="J33" s="5">
        <v>275853.60180995002</v>
      </c>
      <c r="K33" s="5">
        <v>56100.081447964003</v>
      </c>
      <c r="L33" s="5">
        <v>0</v>
      </c>
      <c r="M33" s="5">
        <v>0</v>
      </c>
      <c r="N33" s="6">
        <v>4145154.6303381878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216000</v>
      </c>
      <c r="V33" s="7">
        <f t="shared" si="0"/>
        <v>14397162.024013452</v>
      </c>
    </row>
    <row r="34" spans="1:22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5" t="s">
        <v>67</v>
      </c>
      <c r="F34" s="15" t="s">
        <v>766</v>
      </c>
      <c r="G34" s="5">
        <v>0</v>
      </c>
      <c r="H34" s="5">
        <v>0</v>
      </c>
      <c r="I34" s="5">
        <v>121085424.60770294</v>
      </c>
      <c r="J34" s="5">
        <v>7756643.0135746002</v>
      </c>
      <c r="K34" s="5">
        <v>2476605.8552036001</v>
      </c>
      <c r="L34" s="5">
        <v>0</v>
      </c>
      <c r="M34" s="5">
        <v>0</v>
      </c>
      <c r="N34" s="6">
        <v>51603842.266476586</v>
      </c>
      <c r="O34" s="6">
        <v>0</v>
      </c>
      <c r="P34" s="6">
        <v>0</v>
      </c>
      <c r="Q34" s="6">
        <v>-19012925.231604353</v>
      </c>
      <c r="R34" s="6">
        <v>0</v>
      </c>
      <c r="S34" s="6">
        <v>0</v>
      </c>
      <c r="T34" s="6">
        <v>0</v>
      </c>
      <c r="U34" s="6">
        <v>3083188.86</v>
      </c>
      <c r="V34" s="7">
        <f t="shared" si="0"/>
        <v>166992779.37135339</v>
      </c>
    </row>
    <row r="35" spans="1:22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5" t="s">
        <v>71</v>
      </c>
      <c r="F35" s="15" t="s">
        <v>765</v>
      </c>
      <c r="G35" s="5">
        <v>0</v>
      </c>
      <c r="H35" s="5">
        <v>0</v>
      </c>
      <c r="I35" s="5">
        <v>9380391.569565434</v>
      </c>
      <c r="J35" s="5">
        <v>821674.77828055003</v>
      </c>
      <c r="K35" s="5">
        <v>237369.34841629001</v>
      </c>
      <c r="L35" s="5">
        <v>0</v>
      </c>
      <c r="M35" s="5">
        <v>0</v>
      </c>
      <c r="N35" s="6">
        <v>2659584.4864533441</v>
      </c>
      <c r="O35" s="6">
        <v>0</v>
      </c>
      <c r="P35" s="6">
        <v>0</v>
      </c>
      <c r="Q35" s="6">
        <v>5622050.1884341538</v>
      </c>
      <c r="R35" s="6">
        <v>0</v>
      </c>
      <c r="S35" s="6">
        <v>0</v>
      </c>
      <c r="T35" s="6">
        <v>0</v>
      </c>
      <c r="U35" s="6">
        <v>207287.1196706203</v>
      </c>
      <c r="V35" s="7">
        <f t="shared" si="0"/>
        <v>18928357.490820393</v>
      </c>
    </row>
    <row r="36" spans="1:22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5" t="s">
        <v>72</v>
      </c>
      <c r="F36" s="15" t="s">
        <v>765</v>
      </c>
      <c r="G36" s="5">
        <v>0</v>
      </c>
      <c r="H36" s="5">
        <v>0</v>
      </c>
      <c r="I36" s="5">
        <v>19148571.496795997</v>
      </c>
      <c r="J36" s="5">
        <v>1739031.0950225999</v>
      </c>
      <c r="K36" s="5">
        <v>521849.34841629001</v>
      </c>
      <c r="L36" s="5">
        <v>0</v>
      </c>
      <c r="M36" s="5">
        <v>0</v>
      </c>
      <c r="N36" s="6">
        <v>6092867.2421517307</v>
      </c>
      <c r="O36" s="6">
        <v>0</v>
      </c>
      <c r="P36" s="6">
        <v>0</v>
      </c>
      <c r="Q36" s="6">
        <v>-4946832.4389929846</v>
      </c>
      <c r="R36" s="6">
        <v>0</v>
      </c>
      <c r="S36" s="6">
        <v>0</v>
      </c>
      <c r="T36" s="6">
        <v>0</v>
      </c>
      <c r="U36" s="6">
        <v>474086.14032937976</v>
      </c>
      <c r="V36" s="7">
        <f t="shared" si="0"/>
        <v>23029572.883723013</v>
      </c>
    </row>
    <row r="37" spans="1:22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5" t="s">
        <v>75</v>
      </c>
      <c r="F37" s="15" t="s">
        <v>765</v>
      </c>
      <c r="G37" s="5">
        <v>0</v>
      </c>
      <c r="H37" s="5">
        <v>0</v>
      </c>
      <c r="I37" s="5">
        <v>29801148.375263676</v>
      </c>
      <c r="J37" s="5">
        <v>3407449.2126696999</v>
      </c>
      <c r="K37" s="5">
        <v>1107926.0904977</v>
      </c>
      <c r="L37" s="5">
        <v>0</v>
      </c>
      <c r="M37" s="5">
        <v>0</v>
      </c>
      <c r="N37" s="6">
        <v>12369157.566507773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47423681.24493885</v>
      </c>
    </row>
    <row r="38" spans="1:22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5" t="s">
        <v>78</v>
      </c>
      <c r="F38" s="15" t="s">
        <v>765</v>
      </c>
      <c r="G38" s="5">
        <v>0</v>
      </c>
      <c r="H38" s="5">
        <v>0</v>
      </c>
      <c r="I38" s="5">
        <v>30890294.999391809</v>
      </c>
      <c r="J38" s="5">
        <v>1983406.6153845999</v>
      </c>
      <c r="K38" s="5">
        <v>768969.08597284998</v>
      </c>
      <c r="L38" s="5">
        <v>0</v>
      </c>
      <c r="M38" s="5">
        <v>0</v>
      </c>
      <c r="N38" s="6">
        <v>7321679.6851645494</v>
      </c>
      <c r="O38" s="6">
        <v>0</v>
      </c>
      <c r="P38" s="6">
        <v>0</v>
      </c>
      <c r="Q38" s="6">
        <v>-3410184.8907492431</v>
      </c>
      <c r="R38" s="6">
        <v>0</v>
      </c>
      <c r="S38" s="6">
        <v>0</v>
      </c>
      <c r="T38" s="6">
        <v>0</v>
      </c>
      <c r="U38" s="6">
        <v>823784.23851335351</v>
      </c>
      <c r="V38" s="7">
        <f t="shared" si="0"/>
        <v>38377949.733677916</v>
      </c>
    </row>
    <row r="39" spans="1:22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5" t="s">
        <v>79</v>
      </c>
      <c r="F39" s="15" t="s">
        <v>765</v>
      </c>
      <c r="G39" s="5">
        <v>0</v>
      </c>
      <c r="H39" s="5">
        <v>0</v>
      </c>
      <c r="I39" s="5">
        <v>17649427.471725579</v>
      </c>
      <c r="J39" s="5">
        <v>1544423.6199095</v>
      </c>
      <c r="K39" s="5">
        <v>565112.23529412004</v>
      </c>
      <c r="L39" s="5">
        <v>0</v>
      </c>
      <c r="M39" s="5">
        <v>0</v>
      </c>
      <c r="N39" s="6">
        <v>7832026.6826993525</v>
      </c>
      <c r="O39" s="6">
        <v>0</v>
      </c>
      <c r="P39" s="6">
        <v>0</v>
      </c>
      <c r="Q39" s="6">
        <v>2390672.895997595</v>
      </c>
      <c r="R39" s="6">
        <v>0</v>
      </c>
      <c r="S39" s="6">
        <v>0</v>
      </c>
      <c r="T39" s="6">
        <v>0</v>
      </c>
      <c r="U39" s="6">
        <v>439215.06520852464</v>
      </c>
      <c r="V39" s="7">
        <f t="shared" si="0"/>
        <v>30420877.970834669</v>
      </c>
    </row>
    <row r="40" spans="1:22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5" t="s">
        <v>80</v>
      </c>
      <c r="F40" s="15" t="s">
        <v>765</v>
      </c>
      <c r="G40" s="5">
        <v>0</v>
      </c>
      <c r="H40" s="5">
        <v>0</v>
      </c>
      <c r="I40" s="5">
        <v>18634588.212089285</v>
      </c>
      <c r="J40" s="5">
        <v>1499856.6425339</v>
      </c>
      <c r="K40" s="5">
        <v>609960.06334841996</v>
      </c>
      <c r="L40" s="5">
        <v>0</v>
      </c>
      <c r="M40" s="5">
        <v>0</v>
      </c>
      <c r="N40" s="6">
        <v>6648814.6512122881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463731.29608983244</v>
      </c>
      <c r="V40" s="7">
        <f t="shared" si="0"/>
        <v>27856950.865273725</v>
      </c>
    </row>
    <row r="41" spans="1:22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5" t="s">
        <v>81</v>
      </c>
      <c r="F41" s="15" t="s">
        <v>765</v>
      </c>
      <c r="G41" s="5">
        <v>0</v>
      </c>
      <c r="H41" s="5">
        <v>0</v>
      </c>
      <c r="I41" s="5">
        <v>18646324.148250856</v>
      </c>
      <c r="J41" s="5">
        <v>951283.61085973005</v>
      </c>
      <c r="K41" s="5">
        <v>324854.72398190002</v>
      </c>
      <c r="L41" s="5">
        <v>0</v>
      </c>
      <c r="M41" s="5">
        <v>0</v>
      </c>
      <c r="N41" s="6">
        <v>3679716.6166258352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469899.9941041753</v>
      </c>
      <c r="V41" s="7">
        <f t="shared" si="0"/>
        <v>24072079.093822494</v>
      </c>
    </row>
    <row r="42" spans="1:22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5" t="s">
        <v>82</v>
      </c>
      <c r="F42" s="15" t="s">
        <v>765</v>
      </c>
      <c r="G42" s="5">
        <v>0</v>
      </c>
      <c r="H42" s="5">
        <v>0</v>
      </c>
      <c r="I42" s="5">
        <v>17328673.489130154</v>
      </c>
      <c r="J42" s="5">
        <v>1593587.5656109001</v>
      </c>
      <c r="K42" s="5">
        <v>682278.89592759998</v>
      </c>
      <c r="L42" s="5">
        <v>0</v>
      </c>
      <c r="M42" s="5">
        <v>0</v>
      </c>
      <c r="N42" s="6">
        <v>6696832.8606951386</v>
      </c>
      <c r="O42" s="6">
        <v>0</v>
      </c>
      <c r="P42" s="6">
        <v>0</v>
      </c>
      <c r="Q42" s="6">
        <v>2611543.0543933548</v>
      </c>
      <c r="R42" s="6">
        <v>0</v>
      </c>
      <c r="S42" s="6">
        <v>0</v>
      </c>
      <c r="T42" s="6">
        <v>0</v>
      </c>
      <c r="U42" s="6">
        <v>431232.93765185261</v>
      </c>
      <c r="V42" s="7">
        <f t="shared" si="0"/>
        <v>29344148.803409003</v>
      </c>
    </row>
    <row r="43" spans="1:22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5" t="s">
        <v>83</v>
      </c>
      <c r="F43" s="15" t="s">
        <v>765</v>
      </c>
      <c r="G43" s="5">
        <v>0</v>
      </c>
      <c r="H43" s="5">
        <v>0</v>
      </c>
      <c r="I43" s="5">
        <v>15806172.318679832</v>
      </c>
      <c r="J43" s="5">
        <v>1101777.719457</v>
      </c>
      <c r="K43" s="5">
        <v>323673.31221718999</v>
      </c>
      <c r="L43" s="5">
        <v>0</v>
      </c>
      <c r="M43" s="5">
        <v>0</v>
      </c>
      <c r="N43" s="6">
        <v>3838527.8187239147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393344.71425590053</v>
      </c>
      <c r="V43" s="7">
        <f t="shared" si="0"/>
        <v>21463495.883333836</v>
      </c>
    </row>
    <row r="44" spans="1:22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5" t="s">
        <v>84</v>
      </c>
      <c r="F44" s="15" t="s">
        <v>765</v>
      </c>
      <c r="G44" s="5">
        <v>0</v>
      </c>
      <c r="H44" s="5">
        <v>0</v>
      </c>
      <c r="I44" s="5">
        <v>14086962.422364855</v>
      </c>
      <c r="J44" s="5">
        <v>450212.79638009</v>
      </c>
      <c r="K44" s="5">
        <v>122077.86425339</v>
      </c>
      <c r="L44" s="5">
        <v>0</v>
      </c>
      <c r="M44" s="5">
        <v>0</v>
      </c>
      <c r="N44" s="6">
        <v>1231201.4290414061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350875.83466257364</v>
      </c>
      <c r="V44" s="7">
        <f t="shared" si="0"/>
        <v>16241330.346702315</v>
      </c>
    </row>
    <row r="45" spans="1:22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5" t="s">
        <v>85</v>
      </c>
      <c r="F45" s="15" t="s">
        <v>765</v>
      </c>
      <c r="G45" s="5">
        <v>0</v>
      </c>
      <c r="H45" s="5">
        <v>0</v>
      </c>
      <c r="I45" s="5">
        <v>13237040.088345654</v>
      </c>
      <c r="J45" s="5">
        <v>1400426.5701357999</v>
      </c>
      <c r="K45" s="5">
        <v>529456.31674208003</v>
      </c>
      <c r="L45" s="5">
        <v>0</v>
      </c>
      <c r="M45" s="5">
        <v>0</v>
      </c>
      <c r="N45" s="6">
        <v>5246820.8395802407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329410.53951378784</v>
      </c>
      <c r="V45" s="7">
        <f t="shared" si="0"/>
        <v>20743154.354317565</v>
      </c>
    </row>
    <row r="46" spans="1:22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5" t="s">
        <v>89</v>
      </c>
      <c r="F46" s="15" t="s">
        <v>766</v>
      </c>
      <c r="G46" s="5">
        <v>0</v>
      </c>
      <c r="H46" s="5">
        <v>0</v>
      </c>
      <c r="I46" s="5">
        <v>57865782.377192259</v>
      </c>
      <c r="J46" s="5">
        <v>5552634.5972851003</v>
      </c>
      <c r="K46" s="5">
        <v>1028997.1221719</v>
      </c>
      <c r="L46" s="5">
        <v>0</v>
      </c>
      <c r="M46" s="5">
        <v>0</v>
      </c>
      <c r="N46" s="6">
        <v>30351841.544754222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2070000</v>
      </c>
      <c r="V46" s="7">
        <f t="shared" si="0"/>
        <v>96869255.641403481</v>
      </c>
    </row>
    <row r="47" spans="1:22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5" t="s">
        <v>91</v>
      </c>
      <c r="F47" s="15" t="s">
        <v>765</v>
      </c>
      <c r="G47" s="5">
        <v>0</v>
      </c>
      <c r="H47" s="5">
        <v>0</v>
      </c>
      <c r="I47" s="5">
        <v>108604754.53626457</v>
      </c>
      <c r="J47" s="5">
        <v>7012503.4389140001</v>
      </c>
      <c r="K47" s="5">
        <v>2138056.479638</v>
      </c>
      <c r="L47" s="5">
        <v>0</v>
      </c>
      <c r="M47" s="5">
        <v>0</v>
      </c>
      <c r="N47" s="6">
        <v>34945974.925520085</v>
      </c>
      <c r="O47" s="6">
        <v>0</v>
      </c>
      <c r="P47" s="6">
        <v>0</v>
      </c>
      <c r="Q47" s="6">
        <v>-2880087.6989734904</v>
      </c>
      <c r="R47" s="6">
        <v>0</v>
      </c>
      <c r="S47" s="6">
        <v>0</v>
      </c>
      <c r="T47" s="6">
        <v>0</v>
      </c>
      <c r="U47" s="6">
        <v>2236748.4</v>
      </c>
      <c r="V47" s="7">
        <f t="shared" si="0"/>
        <v>152057950.08136317</v>
      </c>
    </row>
    <row r="48" spans="1:22" ht="30" x14ac:dyDescent="0.25">
      <c r="A48" s="4" t="s">
        <v>5</v>
      </c>
      <c r="B48" s="4" t="s">
        <v>726</v>
      </c>
      <c r="C48" s="4" t="s">
        <v>193</v>
      </c>
      <c r="D48" s="4" t="s">
        <v>194</v>
      </c>
      <c r="E48" s="15" t="s">
        <v>725</v>
      </c>
      <c r="F48" s="15" t="s">
        <v>765</v>
      </c>
      <c r="G48" s="5">
        <v>0</v>
      </c>
      <c r="H48" s="5">
        <v>0</v>
      </c>
      <c r="I48" s="5">
        <v>10350299.924741765</v>
      </c>
      <c r="J48" s="5">
        <v>195202.76018099999</v>
      </c>
      <c r="K48" s="5">
        <v>44971.882352941</v>
      </c>
      <c r="L48" s="5">
        <v>0</v>
      </c>
      <c r="M48" s="5">
        <v>0</v>
      </c>
      <c r="N48" s="6">
        <v>539461.57265082747</v>
      </c>
      <c r="O48" s="6">
        <v>0</v>
      </c>
      <c r="P48" s="6">
        <v>0</v>
      </c>
      <c r="Q48" s="6">
        <v>2289477.0510737021</v>
      </c>
      <c r="R48" s="6">
        <v>0</v>
      </c>
      <c r="S48" s="6">
        <v>0</v>
      </c>
      <c r="T48" s="6">
        <v>0</v>
      </c>
      <c r="U48" s="6">
        <v>283512.06000000006</v>
      </c>
      <c r="V48" s="7">
        <f t="shared" si="0"/>
        <v>13702925.251000237</v>
      </c>
    </row>
    <row r="49" spans="1:22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5" t="s">
        <v>95</v>
      </c>
      <c r="F49" s="15" t="s">
        <v>765</v>
      </c>
      <c r="G49" s="5">
        <v>0</v>
      </c>
      <c r="H49" s="5">
        <v>0</v>
      </c>
      <c r="I49" s="5">
        <v>36793529.033316128</v>
      </c>
      <c r="J49" s="5">
        <v>4447812.5429864004</v>
      </c>
      <c r="K49" s="5">
        <v>1659639.3393665</v>
      </c>
      <c r="L49" s="5">
        <v>0</v>
      </c>
      <c r="M49" s="5">
        <v>0</v>
      </c>
      <c r="N49" s="6">
        <v>16083938.828845207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1071152.46</v>
      </c>
      <c r="V49" s="7">
        <f t="shared" si="0"/>
        <v>60056072.204514243</v>
      </c>
    </row>
    <row r="50" spans="1:22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5" t="s">
        <v>98</v>
      </c>
      <c r="F50" s="15" t="s">
        <v>765</v>
      </c>
      <c r="G50" s="5">
        <v>0</v>
      </c>
      <c r="H50" s="5">
        <v>0</v>
      </c>
      <c r="I50" s="5">
        <v>104576414.90465009</v>
      </c>
      <c r="J50" s="5">
        <v>13069277.529412</v>
      </c>
      <c r="K50" s="5">
        <v>4722469.1493213</v>
      </c>
      <c r="L50" s="5">
        <v>0</v>
      </c>
      <c r="M50" s="5">
        <v>0</v>
      </c>
      <c r="N50" s="6">
        <v>52651716.410755381</v>
      </c>
      <c r="O50" s="6">
        <v>0</v>
      </c>
      <c r="P50" s="6">
        <v>0</v>
      </c>
      <c r="Q50" s="6">
        <v>-54106815.623551749</v>
      </c>
      <c r="R50" s="6">
        <v>0</v>
      </c>
      <c r="S50" s="6">
        <v>0</v>
      </c>
      <c r="T50" s="6">
        <v>0</v>
      </c>
      <c r="U50" s="6">
        <v>2060427.06</v>
      </c>
      <c r="V50" s="7">
        <f t="shared" si="0"/>
        <v>122973489.43058702</v>
      </c>
    </row>
    <row r="51" spans="1:22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5" t="s">
        <v>102</v>
      </c>
      <c r="F51" s="15" t="s">
        <v>765</v>
      </c>
      <c r="G51" s="5">
        <v>0</v>
      </c>
      <c r="H51" s="5">
        <v>0</v>
      </c>
      <c r="I51" s="5">
        <v>86183654.099425003</v>
      </c>
      <c r="J51" s="5">
        <v>6848391.2398189995</v>
      </c>
      <c r="K51" s="5">
        <v>2096121.4841628999</v>
      </c>
      <c r="L51" s="5">
        <v>0</v>
      </c>
      <c r="M51" s="5">
        <v>0</v>
      </c>
      <c r="N51" s="6">
        <v>33559533.088343881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2146345.3800000004</v>
      </c>
      <c r="V51" s="7">
        <f t="shared" si="0"/>
        <v>130834045.29175079</v>
      </c>
    </row>
    <row r="52" spans="1:22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5" t="s">
        <v>105</v>
      </c>
      <c r="F52" s="15" t="s">
        <v>765</v>
      </c>
      <c r="G52" s="5">
        <v>0</v>
      </c>
      <c r="H52" s="5">
        <v>0</v>
      </c>
      <c r="I52" s="5">
        <v>131667246.51261903</v>
      </c>
      <c r="J52" s="5">
        <v>7971339.2307692003</v>
      </c>
      <c r="K52" s="5">
        <v>3354904.4615385002</v>
      </c>
      <c r="L52" s="5">
        <v>0</v>
      </c>
      <c r="M52" s="5">
        <v>0</v>
      </c>
      <c r="N52" s="6">
        <v>40046092.983789675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3366000</v>
      </c>
      <c r="V52" s="7">
        <f t="shared" si="0"/>
        <v>186405583.18871641</v>
      </c>
    </row>
    <row r="53" spans="1:22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5" t="s">
        <v>108</v>
      </c>
      <c r="F53" s="15" t="s">
        <v>765</v>
      </c>
      <c r="G53" s="5">
        <v>0</v>
      </c>
      <c r="H53" s="5">
        <v>0</v>
      </c>
      <c r="I53" s="5">
        <v>53681557.710729316</v>
      </c>
      <c r="J53" s="5">
        <v>3774752.0995474998</v>
      </c>
      <c r="K53" s="5">
        <v>2192711.0045249001</v>
      </c>
      <c r="L53" s="5">
        <v>0</v>
      </c>
      <c r="M53" s="5">
        <v>0</v>
      </c>
      <c r="N53" s="6">
        <v>18080424.910960279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1670040.9000000001</v>
      </c>
      <c r="V53" s="7">
        <f t="shared" si="0"/>
        <v>79399486.625762001</v>
      </c>
    </row>
    <row r="54" spans="1:22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5" t="s">
        <v>111</v>
      </c>
      <c r="F54" s="15" t="s">
        <v>765</v>
      </c>
      <c r="G54" s="5">
        <v>0</v>
      </c>
      <c r="H54" s="5">
        <v>0</v>
      </c>
      <c r="I54" s="5">
        <v>101932467.59678018</v>
      </c>
      <c r="J54" s="5">
        <v>7126849.1764706001</v>
      </c>
      <c r="K54" s="5">
        <v>3233427.0316742002</v>
      </c>
      <c r="L54" s="5">
        <v>0</v>
      </c>
      <c r="M54" s="5">
        <v>0</v>
      </c>
      <c r="N54" s="6">
        <v>49253810.99191843</v>
      </c>
      <c r="O54" s="6">
        <v>0</v>
      </c>
      <c r="P54" s="6">
        <v>0</v>
      </c>
      <c r="Q54" s="6">
        <v>-12124388.097065715</v>
      </c>
      <c r="R54" s="6">
        <v>0</v>
      </c>
      <c r="S54" s="6">
        <v>0</v>
      </c>
      <c r="T54" s="6">
        <v>0</v>
      </c>
      <c r="U54" s="6">
        <v>2378279.1607573032</v>
      </c>
      <c r="V54" s="7">
        <f t="shared" si="0"/>
        <v>151800445.860535</v>
      </c>
    </row>
    <row r="55" spans="1:22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5" t="s">
        <v>112</v>
      </c>
      <c r="F55" s="15" t="s">
        <v>765</v>
      </c>
      <c r="G55" s="5">
        <v>0</v>
      </c>
      <c r="H55" s="5">
        <v>0</v>
      </c>
      <c r="I55" s="5">
        <v>13258186.712968523</v>
      </c>
      <c r="J55" s="5">
        <v>856270.28959277004</v>
      </c>
      <c r="K55" s="5">
        <v>379645.45701358002</v>
      </c>
      <c r="L55" s="5">
        <v>0</v>
      </c>
      <c r="M55" s="5">
        <v>0</v>
      </c>
      <c r="N55" s="6">
        <v>4243198.1779655432</v>
      </c>
      <c r="O55" s="6">
        <v>0</v>
      </c>
      <c r="P55" s="6">
        <v>0</v>
      </c>
      <c r="Q55" s="6">
        <v>-757327.49985724408</v>
      </c>
      <c r="R55" s="6">
        <v>0</v>
      </c>
      <c r="S55" s="6">
        <v>0</v>
      </c>
      <c r="T55" s="6">
        <v>0</v>
      </c>
      <c r="U55" s="6">
        <v>309338.81924269669</v>
      </c>
      <c r="V55" s="7">
        <f t="shared" si="0"/>
        <v>18289311.956925873</v>
      </c>
    </row>
    <row r="56" spans="1:22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5" t="s">
        <v>115</v>
      </c>
      <c r="F56" s="15" t="s">
        <v>765</v>
      </c>
      <c r="G56" s="5">
        <v>0</v>
      </c>
      <c r="H56" s="5">
        <v>0</v>
      </c>
      <c r="I56" s="5">
        <v>279346648.04747313</v>
      </c>
      <c r="J56" s="5">
        <v>16668494.361990999</v>
      </c>
      <c r="K56" s="5">
        <v>7159670.7963800998</v>
      </c>
      <c r="L56" s="5">
        <v>0</v>
      </c>
      <c r="M56" s="5">
        <v>0</v>
      </c>
      <c r="N56" s="6">
        <v>120553497.91164486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6772293.540000001</v>
      </c>
      <c r="V56" s="7">
        <f t="shared" si="0"/>
        <v>430500604.65748912</v>
      </c>
    </row>
    <row r="57" spans="1:22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5" t="s">
        <v>119</v>
      </c>
      <c r="F57" s="15" t="s">
        <v>766</v>
      </c>
      <c r="G57" s="5">
        <v>0</v>
      </c>
      <c r="H57" s="5">
        <v>0</v>
      </c>
      <c r="I57" s="5">
        <v>41705146.051818416</v>
      </c>
      <c r="J57" s="5">
        <v>3097951.4117647</v>
      </c>
      <c r="K57" s="5">
        <v>755675.38461538998</v>
      </c>
      <c r="L57" s="5">
        <v>0</v>
      </c>
      <c r="M57" s="5">
        <v>0</v>
      </c>
      <c r="N57" s="6">
        <v>18731387.907808706</v>
      </c>
      <c r="O57" s="6">
        <v>0</v>
      </c>
      <c r="P57" s="6">
        <v>0</v>
      </c>
      <c r="Q57" s="6">
        <v>896125.19267070293</v>
      </c>
      <c r="R57" s="6">
        <v>3037012.8071532566</v>
      </c>
      <c r="S57" s="6">
        <v>0</v>
      </c>
      <c r="T57" s="6">
        <v>0</v>
      </c>
      <c r="U57" s="6">
        <v>1174626</v>
      </c>
      <c r="V57" s="7">
        <f t="shared" si="0"/>
        <v>69397924.755831167</v>
      </c>
    </row>
    <row r="58" spans="1:22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5" t="s">
        <v>122</v>
      </c>
      <c r="F58" s="15" t="s">
        <v>766</v>
      </c>
      <c r="G58" s="5">
        <v>0</v>
      </c>
      <c r="H58" s="5">
        <v>0</v>
      </c>
      <c r="I58" s="5">
        <v>187948401.75575864</v>
      </c>
      <c r="J58" s="5">
        <v>15922557.384615</v>
      </c>
      <c r="K58" s="5">
        <v>3044765.9276017998</v>
      </c>
      <c r="L58" s="5">
        <v>0</v>
      </c>
      <c r="M58" s="5">
        <v>0</v>
      </c>
      <c r="N58" s="6">
        <v>79286443.901652798</v>
      </c>
      <c r="O58" s="6">
        <v>0</v>
      </c>
      <c r="P58" s="6">
        <v>0</v>
      </c>
      <c r="Q58" s="6">
        <v>0</v>
      </c>
      <c r="R58" s="6">
        <v>14825831.253380394</v>
      </c>
      <c r="S58" s="6">
        <v>0</v>
      </c>
      <c r="T58" s="6">
        <v>0</v>
      </c>
      <c r="U58" s="6">
        <v>5078418.1249482939</v>
      </c>
      <c r="V58" s="7">
        <f t="shared" si="0"/>
        <v>306106418.34795702</v>
      </c>
    </row>
    <row r="59" spans="1:22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5" t="s">
        <v>123</v>
      </c>
      <c r="F59" s="15" t="s">
        <v>766</v>
      </c>
      <c r="G59" s="5">
        <v>0</v>
      </c>
      <c r="H59" s="5">
        <v>0</v>
      </c>
      <c r="I59" s="5">
        <v>8164991.2432337496</v>
      </c>
      <c r="J59" s="5">
        <v>529582.08144795999</v>
      </c>
      <c r="K59" s="5">
        <v>149550.3438914</v>
      </c>
      <c r="L59" s="5">
        <v>0</v>
      </c>
      <c r="M59" s="5">
        <v>0</v>
      </c>
      <c r="N59" s="6">
        <v>2945567.3154716427</v>
      </c>
      <c r="O59" s="6">
        <v>0</v>
      </c>
      <c r="P59" s="6">
        <v>0</v>
      </c>
      <c r="Q59" s="6">
        <v>5675.7825590521097</v>
      </c>
      <c r="R59" s="6">
        <v>644074.55039081303</v>
      </c>
      <c r="S59" s="6">
        <v>0</v>
      </c>
      <c r="T59" s="6">
        <v>0</v>
      </c>
      <c r="U59" s="6">
        <v>220620.33585987595</v>
      </c>
      <c r="V59" s="7">
        <f t="shared" si="0"/>
        <v>12660061.652854495</v>
      </c>
    </row>
    <row r="60" spans="1:22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5" t="s">
        <v>124</v>
      </c>
      <c r="F60" s="15" t="s">
        <v>766</v>
      </c>
      <c r="G60" s="5">
        <v>0</v>
      </c>
      <c r="H60" s="5">
        <v>0</v>
      </c>
      <c r="I60" s="5">
        <v>7740835.8539748518</v>
      </c>
      <c r="J60" s="5">
        <v>570821.00452488998</v>
      </c>
      <c r="K60" s="5">
        <v>190708.80542985999</v>
      </c>
      <c r="L60" s="5">
        <v>0</v>
      </c>
      <c r="M60" s="5">
        <v>0</v>
      </c>
      <c r="N60" s="6">
        <v>3568057.1917734505</v>
      </c>
      <c r="O60" s="6">
        <v>0</v>
      </c>
      <c r="P60" s="6">
        <v>0</v>
      </c>
      <c r="Q60" s="6">
        <v>0</v>
      </c>
      <c r="R60" s="6">
        <v>610616.13218869269</v>
      </c>
      <c r="S60" s="6">
        <v>0</v>
      </c>
      <c r="T60" s="6">
        <v>0</v>
      </c>
      <c r="U60" s="6">
        <v>209159.53919183041</v>
      </c>
      <c r="V60" s="7">
        <f t="shared" si="0"/>
        <v>12890198.527083576</v>
      </c>
    </row>
    <row r="61" spans="1:22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5" t="s">
        <v>127</v>
      </c>
      <c r="F61" s="15" t="s">
        <v>766</v>
      </c>
      <c r="G61" s="5">
        <v>0</v>
      </c>
      <c r="H61" s="5">
        <v>0</v>
      </c>
      <c r="I61" s="5">
        <v>68882716.941801921</v>
      </c>
      <c r="J61" s="5">
        <v>3403332.2443439001</v>
      </c>
      <c r="K61" s="5">
        <v>934447.89140272001</v>
      </c>
      <c r="L61" s="5">
        <v>0</v>
      </c>
      <c r="M61" s="5">
        <v>0</v>
      </c>
      <c r="N61" s="6">
        <v>22200445.921646737</v>
      </c>
      <c r="O61" s="6">
        <v>0</v>
      </c>
      <c r="P61" s="6">
        <v>0</v>
      </c>
      <c r="Q61" s="6">
        <v>0</v>
      </c>
      <c r="R61" s="6">
        <v>5377496.2036037641</v>
      </c>
      <c r="S61" s="6">
        <v>0</v>
      </c>
      <c r="T61" s="6">
        <v>0</v>
      </c>
      <c r="U61" s="6">
        <v>1680711.7453546815</v>
      </c>
      <c r="V61" s="7">
        <f t="shared" si="0"/>
        <v>102479150.94815372</v>
      </c>
    </row>
    <row r="62" spans="1:22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5" t="s">
        <v>128</v>
      </c>
      <c r="F62" s="15" t="s">
        <v>766</v>
      </c>
      <c r="G62" s="5">
        <v>0</v>
      </c>
      <c r="H62" s="5">
        <v>0</v>
      </c>
      <c r="I62" s="5">
        <v>41877316.19398208</v>
      </c>
      <c r="J62" s="5">
        <v>3190834.4253393998</v>
      </c>
      <c r="K62" s="5">
        <v>890757.70135747001</v>
      </c>
      <c r="L62" s="5">
        <v>0</v>
      </c>
      <c r="M62" s="5">
        <v>0</v>
      </c>
      <c r="N62" s="6">
        <v>19412684.462751333</v>
      </c>
      <c r="O62" s="6">
        <v>0</v>
      </c>
      <c r="P62" s="6">
        <v>0</v>
      </c>
      <c r="Q62" s="6">
        <v>-2849259.1374631855</v>
      </c>
      <c r="R62" s="6">
        <v>3269254.159073275</v>
      </c>
      <c r="S62" s="6">
        <v>0</v>
      </c>
      <c r="T62" s="6">
        <v>0</v>
      </c>
      <c r="U62" s="6">
        <v>1021790.375234817</v>
      </c>
      <c r="V62" s="7">
        <f t="shared" si="0"/>
        <v>66813378.180275194</v>
      </c>
    </row>
    <row r="63" spans="1:22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5" t="s">
        <v>129</v>
      </c>
      <c r="F63" s="15" t="s">
        <v>766</v>
      </c>
      <c r="G63" s="5">
        <v>0</v>
      </c>
      <c r="H63" s="5">
        <v>0</v>
      </c>
      <c r="I63" s="5">
        <v>47199101.244802594</v>
      </c>
      <c r="J63" s="5">
        <v>3559228.8144796998</v>
      </c>
      <c r="K63" s="5">
        <v>1028242.6425339</v>
      </c>
      <c r="L63" s="5">
        <v>0</v>
      </c>
      <c r="M63" s="5">
        <v>0</v>
      </c>
      <c r="N63" s="6">
        <v>20838033.799451232</v>
      </c>
      <c r="O63" s="6">
        <v>0</v>
      </c>
      <c r="P63" s="6">
        <v>0</v>
      </c>
      <c r="Q63" s="6">
        <v>0</v>
      </c>
      <c r="R63" s="6">
        <v>3684712.2039608117</v>
      </c>
      <c r="S63" s="6">
        <v>0</v>
      </c>
      <c r="T63" s="6">
        <v>0</v>
      </c>
      <c r="U63" s="6">
        <v>1151639.8794105016</v>
      </c>
      <c r="V63" s="7">
        <f t="shared" si="0"/>
        <v>77460958.584638745</v>
      </c>
    </row>
    <row r="64" spans="1:22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5" t="s">
        <v>132</v>
      </c>
      <c r="F64" s="15" t="s">
        <v>766</v>
      </c>
      <c r="G64" s="5">
        <v>0</v>
      </c>
      <c r="H64" s="5">
        <v>0</v>
      </c>
      <c r="I64" s="5">
        <v>9823887.2424831018</v>
      </c>
      <c r="J64" s="5">
        <v>408924.53393665003</v>
      </c>
      <c r="K64" s="5">
        <v>115151.93665158001</v>
      </c>
      <c r="L64" s="5">
        <v>0</v>
      </c>
      <c r="M64" s="5">
        <v>0</v>
      </c>
      <c r="N64" s="6">
        <v>2768442.0265787831</v>
      </c>
      <c r="O64" s="6">
        <v>0</v>
      </c>
      <c r="P64" s="6">
        <v>0</v>
      </c>
      <c r="Q64" s="6">
        <v>-523756.00627221074</v>
      </c>
      <c r="R64" s="6">
        <v>779362.4507400404</v>
      </c>
      <c r="S64" s="6">
        <v>0</v>
      </c>
      <c r="T64" s="6">
        <v>0</v>
      </c>
      <c r="U64" s="6">
        <v>261229.56123147177</v>
      </c>
      <c r="V64" s="7">
        <f t="shared" si="0"/>
        <v>13633241.745349417</v>
      </c>
    </row>
    <row r="65" spans="1:22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5" t="s">
        <v>133</v>
      </c>
      <c r="F65" s="15" t="s">
        <v>766</v>
      </c>
      <c r="G65" s="5">
        <v>0</v>
      </c>
      <c r="H65" s="5">
        <v>0</v>
      </c>
      <c r="I65" s="5">
        <v>122516878.56957243</v>
      </c>
      <c r="J65" s="5">
        <v>9293665.0859728996</v>
      </c>
      <c r="K65" s="5">
        <v>2295634.7330316999</v>
      </c>
      <c r="L65" s="5">
        <v>0</v>
      </c>
      <c r="M65" s="5">
        <v>0</v>
      </c>
      <c r="N65" s="6">
        <v>58538763.88464909</v>
      </c>
      <c r="O65" s="6">
        <v>0</v>
      </c>
      <c r="P65" s="6">
        <v>0</v>
      </c>
      <c r="Q65" s="6">
        <v>0</v>
      </c>
      <c r="R65" s="6">
        <v>9719681.4643881191</v>
      </c>
      <c r="S65" s="6">
        <v>0</v>
      </c>
      <c r="T65" s="6">
        <v>0</v>
      </c>
      <c r="U65" s="6">
        <v>3257878.4387685284</v>
      </c>
      <c r="V65" s="7">
        <f t="shared" si="0"/>
        <v>205622502.17638281</v>
      </c>
    </row>
    <row r="66" spans="1:22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5" t="s">
        <v>136</v>
      </c>
      <c r="F66" s="15" t="s">
        <v>766</v>
      </c>
      <c r="G66" s="5">
        <v>0</v>
      </c>
      <c r="H66" s="5">
        <v>0</v>
      </c>
      <c r="I66" s="5">
        <v>24638091.78061296</v>
      </c>
      <c r="J66" s="5">
        <v>1823778.9502262</v>
      </c>
      <c r="K66" s="5">
        <v>446041.51131222001</v>
      </c>
      <c r="L66" s="5">
        <v>0</v>
      </c>
      <c r="M66" s="5">
        <v>0</v>
      </c>
      <c r="N66" s="6">
        <v>10376762.787645316</v>
      </c>
      <c r="O66" s="6">
        <v>0</v>
      </c>
      <c r="P66" s="6">
        <v>0</v>
      </c>
      <c r="Q66" s="6">
        <v>0</v>
      </c>
      <c r="R66" s="6">
        <v>2059621.0551208348</v>
      </c>
      <c r="S66" s="6">
        <v>0</v>
      </c>
      <c r="T66" s="6">
        <v>0</v>
      </c>
      <c r="U66" s="6">
        <v>648684</v>
      </c>
      <c r="V66" s="7">
        <f t="shared" si="0"/>
        <v>39992980.08491753</v>
      </c>
    </row>
    <row r="67" spans="1:22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5" t="s">
        <v>140</v>
      </c>
      <c r="F67" s="15" t="s">
        <v>765</v>
      </c>
      <c r="G67" s="5">
        <v>0</v>
      </c>
      <c r="H67" s="5">
        <v>0</v>
      </c>
      <c r="I67" s="5">
        <v>15794403.774607543</v>
      </c>
      <c r="J67" s="5">
        <v>1233265.5746605999</v>
      </c>
      <c r="K67" s="5">
        <v>687767.02262444003</v>
      </c>
      <c r="L67" s="5">
        <v>0</v>
      </c>
      <c r="M67" s="5">
        <v>0</v>
      </c>
      <c r="N67" s="6">
        <v>5204812.4309835248</v>
      </c>
      <c r="O67" s="6">
        <v>0</v>
      </c>
      <c r="P67" s="6">
        <v>0</v>
      </c>
      <c r="Q67" s="6">
        <v>-654323.82510914758</v>
      </c>
      <c r="R67" s="6">
        <v>0</v>
      </c>
      <c r="S67" s="6">
        <v>0</v>
      </c>
      <c r="T67" s="6">
        <v>0</v>
      </c>
      <c r="U67" s="6">
        <v>310226.76</v>
      </c>
      <c r="V67" s="7">
        <f t="shared" si="0"/>
        <v>22576151.737766962</v>
      </c>
    </row>
    <row r="68" spans="1:22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5" t="s">
        <v>143</v>
      </c>
      <c r="F68" s="15" t="s">
        <v>765</v>
      </c>
      <c r="G68" s="5">
        <v>0</v>
      </c>
      <c r="H68" s="5">
        <v>0</v>
      </c>
      <c r="I68" s="5">
        <v>58079414.746300437</v>
      </c>
      <c r="J68" s="5">
        <v>3901551.1312217</v>
      </c>
      <c r="K68" s="5">
        <v>1503679.3303167</v>
      </c>
      <c r="L68" s="5">
        <v>0</v>
      </c>
      <c r="M68" s="5">
        <v>0</v>
      </c>
      <c r="N68" s="6">
        <v>16558770.206399318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1252746</v>
      </c>
      <c r="V68" s="7">
        <f t="shared" si="0"/>
        <v>81296161.414238155</v>
      </c>
    </row>
    <row r="69" spans="1:22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5" t="s">
        <v>146</v>
      </c>
      <c r="F69" s="15" t="s">
        <v>765</v>
      </c>
      <c r="G69" s="5">
        <v>0</v>
      </c>
      <c r="H69" s="5">
        <v>0</v>
      </c>
      <c r="I69" s="5">
        <v>28377101.217104591</v>
      </c>
      <c r="J69" s="5">
        <v>2277219.9547510999</v>
      </c>
      <c r="K69" s="5">
        <v>1194329.1764706001</v>
      </c>
      <c r="L69" s="5">
        <v>0</v>
      </c>
      <c r="M69" s="5">
        <v>0</v>
      </c>
      <c r="N69" s="6">
        <v>9058829.6854910292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702306</v>
      </c>
      <c r="V69" s="7">
        <f t="shared" si="0"/>
        <v>41609786.033817321</v>
      </c>
    </row>
    <row r="70" spans="1:22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5" t="s">
        <v>149</v>
      </c>
      <c r="F70" s="15" t="s">
        <v>765</v>
      </c>
      <c r="G70" s="5">
        <v>0</v>
      </c>
      <c r="H70" s="5">
        <v>0</v>
      </c>
      <c r="I70" s="5">
        <v>23709367.575698242</v>
      </c>
      <c r="J70" s="5">
        <v>1445052.5520362</v>
      </c>
      <c r="K70" s="5">
        <v>832254.52488687995</v>
      </c>
      <c r="L70" s="5">
        <v>0</v>
      </c>
      <c r="M70" s="5">
        <v>0</v>
      </c>
      <c r="N70" s="6">
        <v>6518588.8818091489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662038.28670460929</v>
      </c>
      <c r="V70" s="7">
        <f t="shared" si="0"/>
        <v>33167301.821135081</v>
      </c>
    </row>
    <row r="71" spans="1:22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5" t="s">
        <v>150</v>
      </c>
      <c r="F71" s="15" t="s">
        <v>765</v>
      </c>
      <c r="G71" s="5">
        <v>0</v>
      </c>
      <c r="H71" s="5">
        <v>0</v>
      </c>
      <c r="I71" s="5">
        <v>30292073.515353698</v>
      </c>
      <c r="J71" s="5">
        <v>3528889.2760180999</v>
      </c>
      <c r="K71" s="5">
        <v>1786528.1447964001</v>
      </c>
      <c r="L71" s="5">
        <v>0</v>
      </c>
      <c r="M71" s="5">
        <v>0</v>
      </c>
      <c r="N71" s="6">
        <v>15418495.803777019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845847.63329539075</v>
      </c>
      <c r="V71" s="7">
        <f t="shared" si="0"/>
        <v>51871834.373240605</v>
      </c>
    </row>
    <row r="72" spans="1:22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5" t="s">
        <v>153</v>
      </c>
      <c r="F72" s="15" t="s">
        <v>765</v>
      </c>
      <c r="G72" s="5">
        <v>0</v>
      </c>
      <c r="H72" s="5">
        <v>0</v>
      </c>
      <c r="I72" s="5">
        <v>8256408.3659521332</v>
      </c>
      <c r="J72" s="5">
        <v>384969.90950225998</v>
      </c>
      <c r="K72" s="5">
        <v>207287.74660633999</v>
      </c>
      <c r="L72" s="5">
        <v>0</v>
      </c>
      <c r="M72" s="5">
        <v>0</v>
      </c>
      <c r="N72" s="6">
        <v>1501202.1315465104</v>
      </c>
      <c r="O72" s="6">
        <v>0</v>
      </c>
      <c r="P72" s="6">
        <v>0</v>
      </c>
      <c r="Q72" s="6">
        <v>1427803.3012227211</v>
      </c>
      <c r="R72" s="6">
        <v>0</v>
      </c>
      <c r="S72" s="6">
        <v>0</v>
      </c>
      <c r="T72" s="6">
        <v>0</v>
      </c>
      <c r="U72" s="6">
        <v>268169.38401925826</v>
      </c>
      <c r="V72" s="7">
        <f t="shared" ref="V72:V135" si="1">+SUM(G72:U72)</f>
        <v>12045840.838849222</v>
      </c>
    </row>
    <row r="73" spans="1:22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5" t="s">
        <v>154</v>
      </c>
      <c r="F73" s="15" t="s">
        <v>765</v>
      </c>
      <c r="G73" s="5">
        <v>0</v>
      </c>
      <c r="H73" s="5">
        <v>0</v>
      </c>
      <c r="I73" s="5">
        <v>24196643.507254384</v>
      </c>
      <c r="J73" s="5">
        <v>1059574.4705882</v>
      </c>
      <c r="K73" s="5">
        <v>482524.80542986002</v>
      </c>
      <c r="L73" s="5">
        <v>0</v>
      </c>
      <c r="M73" s="5">
        <v>0</v>
      </c>
      <c r="N73" s="6">
        <v>4244366.0122097805</v>
      </c>
      <c r="O73" s="6">
        <v>0</v>
      </c>
      <c r="P73" s="6">
        <v>0</v>
      </c>
      <c r="Q73" s="6">
        <v>7850516.4751298502</v>
      </c>
      <c r="R73" s="6">
        <v>0</v>
      </c>
      <c r="S73" s="6">
        <v>0</v>
      </c>
      <c r="T73" s="6">
        <v>0</v>
      </c>
      <c r="U73" s="6">
        <v>785910.61598074192</v>
      </c>
      <c r="V73" s="7">
        <f t="shared" si="1"/>
        <v>38619535.88659282</v>
      </c>
    </row>
    <row r="74" spans="1:22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5" t="s">
        <v>158</v>
      </c>
      <c r="F74" s="15" t="s">
        <v>766</v>
      </c>
      <c r="G74" s="5">
        <v>0</v>
      </c>
      <c r="H74" s="5">
        <v>0</v>
      </c>
      <c r="I74" s="5">
        <v>10748113.149192324</v>
      </c>
      <c r="J74" s="5">
        <v>429707.43891402002</v>
      </c>
      <c r="K74" s="5">
        <v>5949.5203619910999</v>
      </c>
      <c r="L74" s="5">
        <v>0</v>
      </c>
      <c r="M74" s="5">
        <v>0</v>
      </c>
      <c r="N74" s="6">
        <v>3079346.6937453281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241720.17419687303</v>
      </c>
      <c r="V74" s="7">
        <f t="shared" si="1"/>
        <v>14504836.976410536</v>
      </c>
    </row>
    <row r="75" spans="1:22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5" t="s">
        <v>159</v>
      </c>
      <c r="F75" s="15" t="s">
        <v>766</v>
      </c>
      <c r="G75" s="5">
        <v>0</v>
      </c>
      <c r="H75" s="5">
        <v>0</v>
      </c>
      <c r="I75" s="5">
        <v>1864099.3326847681</v>
      </c>
      <c r="J75" s="5">
        <v>42605.330316742002</v>
      </c>
      <c r="K75" s="5">
        <v>2049.1312217195</v>
      </c>
      <c r="L75" s="5">
        <v>0</v>
      </c>
      <c r="M75" s="5">
        <v>0</v>
      </c>
      <c r="N75" s="6">
        <v>147978.51303088828</v>
      </c>
      <c r="O75" s="6">
        <v>0</v>
      </c>
      <c r="P75" s="6">
        <v>0</v>
      </c>
      <c r="Q75" s="6">
        <v>193532.38009899762</v>
      </c>
      <c r="R75" s="6">
        <v>0</v>
      </c>
      <c r="S75" s="6">
        <v>0</v>
      </c>
      <c r="T75" s="6">
        <v>0</v>
      </c>
      <c r="U75" s="6">
        <v>41922.745803127022</v>
      </c>
      <c r="V75" s="7">
        <f t="shared" si="1"/>
        <v>2292187.4331562426</v>
      </c>
    </row>
    <row r="76" spans="1:22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5" t="s">
        <v>169</v>
      </c>
      <c r="F76" s="15" t="s">
        <v>765</v>
      </c>
      <c r="G76" s="5">
        <v>0</v>
      </c>
      <c r="H76" s="5">
        <v>0</v>
      </c>
      <c r="I76" s="5">
        <v>25455574.648044411</v>
      </c>
      <c r="J76" s="5">
        <v>3022773.8914027</v>
      </c>
      <c r="K76" s="5">
        <v>1541485.9457014001</v>
      </c>
      <c r="L76" s="5">
        <v>0</v>
      </c>
      <c r="M76" s="5">
        <v>0</v>
      </c>
      <c r="N76" s="6">
        <v>12765032.023794238</v>
      </c>
      <c r="O76" s="6">
        <v>0</v>
      </c>
      <c r="P76" s="6">
        <v>0</v>
      </c>
      <c r="Q76" s="6">
        <v>-1501662.4215664382</v>
      </c>
      <c r="R76" s="6">
        <v>0</v>
      </c>
      <c r="S76" s="6">
        <v>0</v>
      </c>
      <c r="T76" s="6">
        <v>0</v>
      </c>
      <c r="U76" s="6">
        <v>602621.723724121</v>
      </c>
      <c r="V76" s="7">
        <f t="shared" si="1"/>
        <v>41885825.811100431</v>
      </c>
    </row>
    <row r="77" spans="1:22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5" t="s">
        <v>170</v>
      </c>
      <c r="F77" s="15" t="s">
        <v>765</v>
      </c>
      <c r="G77" s="5">
        <v>0</v>
      </c>
      <c r="H77" s="5">
        <v>0</v>
      </c>
      <c r="I77" s="5">
        <v>52002913.437168792</v>
      </c>
      <c r="J77" s="5">
        <v>3813700.8506787</v>
      </c>
      <c r="K77" s="5">
        <v>2056426.5520362</v>
      </c>
      <c r="L77" s="5">
        <v>0</v>
      </c>
      <c r="M77" s="5">
        <v>0</v>
      </c>
      <c r="N77" s="6">
        <v>15955118.548144035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1231089.2905570457</v>
      </c>
      <c r="V77" s="7">
        <f t="shared" si="1"/>
        <v>75059248.678584769</v>
      </c>
    </row>
    <row r="78" spans="1:22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5" t="s">
        <v>171</v>
      </c>
      <c r="F78" s="15" t="s">
        <v>765</v>
      </c>
      <c r="G78" s="5">
        <v>0</v>
      </c>
      <c r="H78" s="5">
        <v>0</v>
      </c>
      <c r="I78" s="5">
        <v>49125746.201424286</v>
      </c>
      <c r="J78" s="5">
        <v>4641955.9276018003</v>
      </c>
      <c r="K78" s="5">
        <v>1802022.9321266999</v>
      </c>
      <c r="L78" s="5">
        <v>0</v>
      </c>
      <c r="M78" s="5">
        <v>0</v>
      </c>
      <c r="N78" s="6">
        <v>20834778.663599953</v>
      </c>
      <c r="O78" s="6">
        <v>0</v>
      </c>
      <c r="P78" s="6">
        <v>0</v>
      </c>
      <c r="Q78" s="6">
        <v>1453699.0676802695</v>
      </c>
      <c r="R78" s="6">
        <v>0</v>
      </c>
      <c r="S78" s="6">
        <v>0</v>
      </c>
      <c r="T78" s="6">
        <v>0</v>
      </c>
      <c r="U78" s="6">
        <v>1162976.7649896799</v>
      </c>
      <c r="V78" s="7">
        <f t="shared" si="1"/>
        <v>79021179.557422683</v>
      </c>
    </row>
    <row r="79" spans="1:22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5" t="s">
        <v>166</v>
      </c>
      <c r="F79" s="15" t="s">
        <v>765</v>
      </c>
      <c r="G79" s="5">
        <v>0</v>
      </c>
      <c r="H79" s="5">
        <v>0</v>
      </c>
      <c r="I79" s="5">
        <v>10411330.031050162</v>
      </c>
      <c r="J79" s="5">
        <v>686554.55203619006</v>
      </c>
      <c r="K79" s="5">
        <v>569564.04524887004</v>
      </c>
      <c r="L79" s="5">
        <v>0</v>
      </c>
      <c r="M79" s="5">
        <v>0</v>
      </c>
      <c r="N79" s="6">
        <v>3289665.2992855348</v>
      </c>
      <c r="O79" s="6">
        <v>0</v>
      </c>
      <c r="P79" s="6">
        <v>0</v>
      </c>
      <c r="Q79" s="6">
        <v>1114282.9460753687</v>
      </c>
      <c r="R79" s="6">
        <v>0</v>
      </c>
      <c r="S79" s="6">
        <v>0</v>
      </c>
      <c r="T79" s="6">
        <v>0</v>
      </c>
      <c r="U79" s="6">
        <v>246472.28500316551</v>
      </c>
      <c r="V79" s="7">
        <f t="shared" si="1"/>
        <v>16317869.158699291</v>
      </c>
    </row>
    <row r="80" spans="1:22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5" t="s">
        <v>172</v>
      </c>
      <c r="F80" s="15" t="s">
        <v>765</v>
      </c>
      <c r="G80" s="5">
        <v>0</v>
      </c>
      <c r="H80" s="5">
        <v>0</v>
      </c>
      <c r="I80" s="5">
        <v>22318582.361867305</v>
      </c>
      <c r="J80" s="5">
        <v>1220974.5610859999</v>
      </c>
      <c r="K80" s="5">
        <v>708587.04072398006</v>
      </c>
      <c r="L80" s="5">
        <v>0</v>
      </c>
      <c r="M80" s="5">
        <v>0</v>
      </c>
      <c r="N80" s="6">
        <v>7540287.4661161182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528358.23822270264</v>
      </c>
      <c r="V80" s="7">
        <f t="shared" si="1"/>
        <v>32316789.668016106</v>
      </c>
    </row>
    <row r="81" spans="1:22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5" t="s">
        <v>173</v>
      </c>
      <c r="F81" s="15" t="s">
        <v>765</v>
      </c>
      <c r="G81" s="5">
        <v>0</v>
      </c>
      <c r="H81" s="5">
        <v>0</v>
      </c>
      <c r="I81" s="5">
        <v>42731204.027536936</v>
      </c>
      <c r="J81" s="5">
        <v>3410770.6244343999</v>
      </c>
      <c r="K81" s="5">
        <v>1882257.3484163</v>
      </c>
      <c r="L81" s="5">
        <v>0</v>
      </c>
      <c r="M81" s="5">
        <v>0</v>
      </c>
      <c r="N81" s="6">
        <v>16727538.029333349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1011595.7775032856</v>
      </c>
      <c r="V81" s="7">
        <f t="shared" si="1"/>
        <v>65763365.807224259</v>
      </c>
    </row>
    <row r="82" spans="1:22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5" t="s">
        <v>164</v>
      </c>
      <c r="F82" s="15" t="s">
        <v>765</v>
      </c>
      <c r="G82" s="5">
        <v>0</v>
      </c>
      <c r="H82" s="5">
        <v>0</v>
      </c>
      <c r="I82" s="5">
        <v>39214182.255309038</v>
      </c>
      <c r="J82" s="5">
        <v>2868976.2533936999</v>
      </c>
      <c r="K82" s="5">
        <v>2103308.5791854998</v>
      </c>
      <c r="L82" s="5">
        <v>0</v>
      </c>
      <c r="M82" s="5">
        <v>0</v>
      </c>
      <c r="N82" s="6">
        <v>14941715.132088717</v>
      </c>
      <c r="O82" s="6">
        <v>0</v>
      </c>
      <c r="P82" s="6">
        <v>0</v>
      </c>
      <c r="Q82" s="6">
        <v>-4017833.6332756891</v>
      </c>
      <c r="R82" s="6">
        <v>0</v>
      </c>
      <c r="S82" s="6">
        <v>0</v>
      </c>
      <c r="T82" s="6">
        <v>0</v>
      </c>
      <c r="U82" s="6">
        <v>1052191.8305011871</v>
      </c>
      <c r="V82" s="7">
        <f t="shared" si="1"/>
        <v>56162540.417202458</v>
      </c>
    </row>
    <row r="83" spans="1:22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5" t="s">
        <v>161</v>
      </c>
      <c r="F83" s="15" t="s">
        <v>765</v>
      </c>
      <c r="G83" s="5">
        <v>0</v>
      </c>
      <c r="H83" s="5">
        <v>0</v>
      </c>
      <c r="I83" s="5">
        <v>31433928.072684508</v>
      </c>
      <c r="J83" s="5">
        <v>3166753.8914027</v>
      </c>
      <c r="K83" s="5">
        <v>1885634.3167421001</v>
      </c>
      <c r="L83" s="5">
        <v>0</v>
      </c>
      <c r="M83" s="5">
        <v>0</v>
      </c>
      <c r="N83" s="6">
        <v>17089255.152017571</v>
      </c>
      <c r="O83" s="6">
        <v>0</v>
      </c>
      <c r="P83" s="6">
        <v>0</v>
      </c>
      <c r="Q83" s="6">
        <v>-9845409.2170733418</v>
      </c>
      <c r="R83" s="6">
        <v>0</v>
      </c>
      <c r="S83" s="6">
        <v>0</v>
      </c>
      <c r="T83" s="6">
        <v>0</v>
      </c>
      <c r="U83" s="6">
        <v>843432.66686793522</v>
      </c>
      <c r="V83" s="7">
        <f t="shared" si="1"/>
        <v>44573594.882641472</v>
      </c>
    </row>
    <row r="84" spans="1:22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5" t="s">
        <v>165</v>
      </c>
      <c r="F84" s="15" t="s">
        <v>765</v>
      </c>
      <c r="G84" s="5">
        <v>0</v>
      </c>
      <c r="H84" s="5">
        <v>0</v>
      </c>
      <c r="I84" s="5">
        <v>23975005.249589309</v>
      </c>
      <c r="J84" s="5">
        <v>1890583.0316742</v>
      </c>
      <c r="K84" s="5">
        <v>909798.66968326003</v>
      </c>
      <c r="L84" s="5">
        <v>0</v>
      </c>
      <c r="M84" s="5">
        <v>0</v>
      </c>
      <c r="N84" s="6">
        <v>6958947.6672706082</v>
      </c>
      <c r="O84" s="6">
        <v>0</v>
      </c>
      <c r="P84" s="6">
        <v>0</v>
      </c>
      <c r="Q84" s="6">
        <v>1541626.8161791861</v>
      </c>
      <c r="R84" s="6">
        <v>0</v>
      </c>
      <c r="S84" s="6">
        <v>0</v>
      </c>
      <c r="T84" s="6">
        <v>0</v>
      </c>
      <c r="U84" s="6">
        <v>643295.44080766011</v>
      </c>
      <c r="V84" s="7">
        <f t="shared" si="1"/>
        <v>35919256.875204228</v>
      </c>
    </row>
    <row r="85" spans="1:22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5" t="s">
        <v>176</v>
      </c>
      <c r="F85" s="15" t="s">
        <v>765</v>
      </c>
      <c r="G85" s="5">
        <v>0</v>
      </c>
      <c r="H85" s="5">
        <v>0</v>
      </c>
      <c r="I85" s="5">
        <v>48078449.654604793</v>
      </c>
      <c r="J85" s="5">
        <v>4323907.8552035997</v>
      </c>
      <c r="K85" s="5">
        <v>2248144.280543</v>
      </c>
      <c r="L85" s="5">
        <v>0</v>
      </c>
      <c r="M85" s="5">
        <v>0</v>
      </c>
      <c r="N85" s="6">
        <v>20206567.630869288</v>
      </c>
      <c r="O85" s="6">
        <v>0</v>
      </c>
      <c r="P85" s="6">
        <v>0</v>
      </c>
      <c r="Q85" s="6">
        <v>-2805237.311175738</v>
      </c>
      <c r="R85" s="6">
        <v>0</v>
      </c>
      <c r="S85" s="6">
        <v>0</v>
      </c>
      <c r="T85" s="6">
        <v>0</v>
      </c>
      <c r="U85" s="6">
        <v>1290037.1508547508</v>
      </c>
      <c r="V85" s="7">
        <f t="shared" si="1"/>
        <v>73341869.260899693</v>
      </c>
    </row>
    <row r="86" spans="1:22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5" t="s">
        <v>177</v>
      </c>
      <c r="F86" s="15" t="s">
        <v>765</v>
      </c>
      <c r="G86" s="5">
        <v>0</v>
      </c>
      <c r="H86" s="5">
        <v>0</v>
      </c>
      <c r="I86" s="5">
        <v>50674526.271939449</v>
      </c>
      <c r="J86" s="5">
        <v>3688782.1538461</v>
      </c>
      <c r="K86" s="5">
        <v>1393975.7647059001</v>
      </c>
      <c r="L86" s="5">
        <v>0</v>
      </c>
      <c r="M86" s="5">
        <v>0</v>
      </c>
      <c r="N86" s="6">
        <v>14331510.319456855</v>
      </c>
      <c r="O86" s="6">
        <v>0</v>
      </c>
      <c r="P86" s="6">
        <v>0</v>
      </c>
      <c r="Q86" s="6">
        <v>-1384317.035411244</v>
      </c>
      <c r="R86" s="6">
        <v>0</v>
      </c>
      <c r="S86" s="6">
        <v>0</v>
      </c>
      <c r="T86" s="6">
        <v>0</v>
      </c>
      <c r="U86" s="6">
        <v>1359694.872908737</v>
      </c>
      <c r="V86" s="7">
        <f t="shared" si="1"/>
        <v>70064172.347445816</v>
      </c>
    </row>
    <row r="87" spans="1:22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5" t="s">
        <v>178</v>
      </c>
      <c r="F87" s="15" t="s">
        <v>765</v>
      </c>
      <c r="G87" s="5">
        <v>0</v>
      </c>
      <c r="H87" s="5">
        <v>0</v>
      </c>
      <c r="I87" s="5">
        <v>52490297.740019053</v>
      </c>
      <c r="J87" s="5">
        <v>3587255.0588234998</v>
      </c>
      <c r="K87" s="5">
        <v>1669432.8325791999</v>
      </c>
      <c r="L87" s="5">
        <v>0</v>
      </c>
      <c r="M87" s="5">
        <v>0</v>
      </c>
      <c r="N87" s="6">
        <v>15000748.514043944</v>
      </c>
      <c r="O87" s="6">
        <v>0</v>
      </c>
      <c r="P87" s="6">
        <v>0</v>
      </c>
      <c r="Q87" s="6">
        <v>-1839894.7538440316</v>
      </c>
      <c r="R87" s="6">
        <v>0</v>
      </c>
      <c r="S87" s="6">
        <v>0</v>
      </c>
      <c r="T87" s="6">
        <v>0</v>
      </c>
      <c r="U87" s="6">
        <v>1408415.5090380765</v>
      </c>
      <c r="V87" s="7">
        <f t="shared" si="1"/>
        <v>72316254.90065974</v>
      </c>
    </row>
    <row r="88" spans="1:22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5" t="s">
        <v>179</v>
      </c>
      <c r="F88" s="15" t="s">
        <v>765</v>
      </c>
      <c r="G88" s="5">
        <v>0</v>
      </c>
      <c r="H88" s="5">
        <v>0</v>
      </c>
      <c r="I88" s="5">
        <v>43738721.503068887</v>
      </c>
      <c r="J88" s="5">
        <v>2993322.9773756</v>
      </c>
      <c r="K88" s="5">
        <v>1441654.8778281</v>
      </c>
      <c r="L88" s="5">
        <v>0</v>
      </c>
      <c r="M88" s="5">
        <v>0</v>
      </c>
      <c r="N88" s="6">
        <v>14366430.114809917</v>
      </c>
      <c r="O88" s="6">
        <v>0</v>
      </c>
      <c r="P88" s="6">
        <v>0</v>
      </c>
      <c r="Q88" s="6">
        <v>-510822.16606229276</v>
      </c>
      <c r="R88" s="6">
        <v>0</v>
      </c>
      <c r="S88" s="6">
        <v>0</v>
      </c>
      <c r="T88" s="6">
        <v>0</v>
      </c>
      <c r="U88" s="6">
        <v>1173593.9090216535</v>
      </c>
      <c r="V88" s="7">
        <f t="shared" si="1"/>
        <v>63202901.216041856</v>
      </c>
    </row>
    <row r="89" spans="1:22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5" t="s">
        <v>180</v>
      </c>
      <c r="F89" s="15" t="s">
        <v>765</v>
      </c>
      <c r="G89" s="5">
        <v>0</v>
      </c>
      <c r="H89" s="5">
        <v>0</v>
      </c>
      <c r="I89" s="5">
        <v>33144103.91301176</v>
      </c>
      <c r="J89" s="5">
        <v>2588441.5294118002</v>
      </c>
      <c r="K89" s="5">
        <v>1366338.3438913999</v>
      </c>
      <c r="L89" s="5">
        <v>0</v>
      </c>
      <c r="M89" s="5">
        <v>0</v>
      </c>
      <c r="N89" s="6">
        <v>11708988.298231591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938821.86</v>
      </c>
      <c r="V89" s="7">
        <f t="shared" si="1"/>
        <v>49746693.944546551</v>
      </c>
    </row>
    <row r="90" spans="1:22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5" t="s">
        <v>184</v>
      </c>
      <c r="F90" s="15" t="s">
        <v>766</v>
      </c>
      <c r="G90" s="5">
        <v>0</v>
      </c>
      <c r="H90" s="5">
        <v>0</v>
      </c>
      <c r="I90" s="5">
        <v>9150191.9055565596</v>
      </c>
      <c r="J90" s="5">
        <v>468033.90045249002</v>
      </c>
      <c r="K90" s="5">
        <v>119809.56561085999</v>
      </c>
      <c r="L90" s="5">
        <v>0</v>
      </c>
      <c r="M90" s="5">
        <v>0</v>
      </c>
      <c r="N90" s="6">
        <v>3936910.2618752941</v>
      </c>
      <c r="O90" s="6">
        <v>0</v>
      </c>
      <c r="P90" s="6">
        <v>0</v>
      </c>
      <c r="Q90" s="6">
        <v>14056177.753625393</v>
      </c>
      <c r="R90" s="6">
        <v>0</v>
      </c>
      <c r="S90" s="6">
        <v>0</v>
      </c>
      <c r="T90" s="6">
        <v>0</v>
      </c>
      <c r="U90" s="6">
        <v>241809.52942913279</v>
      </c>
      <c r="V90" s="7">
        <f t="shared" si="1"/>
        <v>27972932.916549731</v>
      </c>
    </row>
    <row r="91" spans="1:22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5" t="s">
        <v>185</v>
      </c>
      <c r="F91" s="15" t="s">
        <v>766</v>
      </c>
      <c r="G91" s="5">
        <v>0</v>
      </c>
      <c r="H91" s="5">
        <v>0</v>
      </c>
      <c r="I91" s="5">
        <v>17948098.643522751</v>
      </c>
      <c r="J91" s="5">
        <v>1486042.6515837</v>
      </c>
      <c r="K91" s="5">
        <v>176888.06334841999</v>
      </c>
      <c r="L91" s="5">
        <v>0</v>
      </c>
      <c r="M91" s="5">
        <v>0</v>
      </c>
      <c r="N91" s="6">
        <v>7650848.2253985759</v>
      </c>
      <c r="O91" s="6">
        <v>0</v>
      </c>
      <c r="P91" s="6">
        <v>0</v>
      </c>
      <c r="Q91" s="6">
        <v>4660848.1356837302</v>
      </c>
      <c r="R91" s="6">
        <v>0</v>
      </c>
      <c r="S91" s="6">
        <v>0</v>
      </c>
      <c r="T91" s="6">
        <v>0</v>
      </c>
      <c r="U91" s="6">
        <v>474309.31852941419</v>
      </c>
      <c r="V91" s="7">
        <f t="shared" si="1"/>
        <v>32397035.038066592</v>
      </c>
    </row>
    <row r="92" spans="1:22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5" t="s">
        <v>186</v>
      </c>
      <c r="F92" s="15" t="s">
        <v>766</v>
      </c>
      <c r="G92" s="5">
        <v>0</v>
      </c>
      <c r="H92" s="5">
        <v>0</v>
      </c>
      <c r="I92" s="5">
        <v>10328292.463052072</v>
      </c>
      <c r="J92" s="5">
        <v>353018.09954750998</v>
      </c>
      <c r="K92" s="5">
        <v>120204.47963801</v>
      </c>
      <c r="L92" s="5">
        <v>0</v>
      </c>
      <c r="M92" s="5">
        <v>0</v>
      </c>
      <c r="N92" s="6">
        <v>3187189.9423113009</v>
      </c>
      <c r="O92" s="6">
        <v>0</v>
      </c>
      <c r="P92" s="6">
        <v>0</v>
      </c>
      <c r="Q92" s="6">
        <v>1306624.2964781635</v>
      </c>
      <c r="R92" s="6">
        <v>0</v>
      </c>
      <c r="S92" s="6">
        <v>0</v>
      </c>
      <c r="T92" s="6">
        <v>0</v>
      </c>
      <c r="U92" s="6">
        <v>272942.85913068749</v>
      </c>
      <c r="V92" s="7">
        <f t="shared" si="1"/>
        <v>15568272.140157744</v>
      </c>
    </row>
    <row r="93" spans="1:22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5" t="s">
        <v>187</v>
      </c>
      <c r="F93" s="15" t="s">
        <v>766</v>
      </c>
      <c r="G93" s="5">
        <v>0</v>
      </c>
      <c r="H93" s="5">
        <v>0</v>
      </c>
      <c r="I93" s="5">
        <v>16723844.190710612</v>
      </c>
      <c r="J93" s="5">
        <v>609632.93212669005</v>
      </c>
      <c r="K93" s="5">
        <v>121291.84615385</v>
      </c>
      <c r="L93" s="5">
        <v>0</v>
      </c>
      <c r="M93" s="5">
        <v>0</v>
      </c>
      <c r="N93" s="6">
        <v>3052691.5617436143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441956.29291076551</v>
      </c>
      <c r="V93" s="7">
        <f t="shared" si="1"/>
        <v>20949416.823645532</v>
      </c>
    </row>
    <row r="94" spans="1:22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5" t="s">
        <v>191</v>
      </c>
      <c r="F94" s="15" t="s">
        <v>765</v>
      </c>
      <c r="G94" s="5">
        <v>0</v>
      </c>
      <c r="H94" s="5">
        <v>0</v>
      </c>
      <c r="I94" s="5">
        <v>21440612.61910193</v>
      </c>
      <c r="J94" s="5">
        <v>2477834.1266967999</v>
      </c>
      <c r="K94" s="5">
        <v>1205134.2714932</v>
      </c>
      <c r="L94" s="5">
        <v>0</v>
      </c>
      <c r="M94" s="5">
        <v>0</v>
      </c>
      <c r="N94" s="6">
        <v>10649986.516503613</v>
      </c>
      <c r="O94" s="6">
        <v>0</v>
      </c>
      <c r="P94" s="6">
        <v>0</v>
      </c>
      <c r="Q94" s="6">
        <v>-775772.91941562342</v>
      </c>
      <c r="R94" s="6">
        <v>0</v>
      </c>
      <c r="S94" s="6">
        <v>0</v>
      </c>
      <c r="T94" s="6">
        <v>0</v>
      </c>
      <c r="U94" s="6">
        <v>504486</v>
      </c>
      <c r="V94" s="7">
        <f t="shared" si="1"/>
        <v>35502280.61437992</v>
      </c>
    </row>
    <row r="95" spans="1:22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5" t="s">
        <v>195</v>
      </c>
      <c r="F95" s="15" t="s">
        <v>765</v>
      </c>
      <c r="G95" s="5">
        <v>0</v>
      </c>
      <c r="H95" s="5">
        <v>0</v>
      </c>
      <c r="I95" s="5">
        <v>154169303.70077211</v>
      </c>
      <c r="J95" s="5">
        <v>12602504.705882</v>
      </c>
      <c r="K95" s="5">
        <v>4210981.3846153999</v>
      </c>
      <c r="L95" s="5">
        <v>0</v>
      </c>
      <c r="M95" s="5">
        <v>0</v>
      </c>
      <c r="N95" s="6">
        <v>52153020.589337297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4131727.3800000004</v>
      </c>
      <c r="V95" s="7">
        <f t="shared" si="1"/>
        <v>227267537.7606068</v>
      </c>
    </row>
    <row r="96" spans="1:22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5" t="s">
        <v>198</v>
      </c>
      <c r="F96" s="15" t="s">
        <v>765</v>
      </c>
      <c r="G96" s="5">
        <v>0</v>
      </c>
      <c r="H96" s="5">
        <v>0</v>
      </c>
      <c r="I96" s="5">
        <v>147959197.5944216</v>
      </c>
      <c r="J96" s="5">
        <v>11842853.665158</v>
      </c>
      <c r="K96" s="5">
        <v>3990856.9954750999</v>
      </c>
      <c r="L96" s="5">
        <v>0</v>
      </c>
      <c r="M96" s="5">
        <v>0</v>
      </c>
      <c r="N96" s="6">
        <v>53925473.45189546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3584580.66</v>
      </c>
      <c r="V96" s="7">
        <f t="shared" si="1"/>
        <v>221302962.36695018</v>
      </c>
    </row>
    <row r="97" spans="1:22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5" t="s">
        <v>201</v>
      </c>
      <c r="F97" s="15" t="s">
        <v>765</v>
      </c>
      <c r="G97" s="5">
        <v>0</v>
      </c>
      <c r="H97" s="5">
        <v>0</v>
      </c>
      <c r="I97" s="5">
        <v>106584070.63894787</v>
      </c>
      <c r="J97" s="5">
        <v>7679485.1493213</v>
      </c>
      <c r="K97" s="5">
        <v>2465412.1900452999</v>
      </c>
      <c r="L97" s="5">
        <v>0</v>
      </c>
      <c r="M97" s="5">
        <v>0</v>
      </c>
      <c r="N97" s="6">
        <v>47255345.398402497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2308420.08</v>
      </c>
      <c r="V97" s="7">
        <f t="shared" si="1"/>
        <v>166292733.45671698</v>
      </c>
    </row>
    <row r="98" spans="1:22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5" t="s">
        <v>203</v>
      </c>
      <c r="F98" s="15" t="s">
        <v>765</v>
      </c>
      <c r="G98" s="5">
        <v>0</v>
      </c>
      <c r="H98" s="5">
        <v>0</v>
      </c>
      <c r="I98" s="5">
        <v>405954366.70087498</v>
      </c>
      <c r="J98" s="5">
        <v>39056875.619910002</v>
      </c>
      <c r="K98" s="5">
        <v>9165997.4298643004</v>
      </c>
      <c r="L98" s="5">
        <v>0</v>
      </c>
      <c r="M98" s="5">
        <v>0</v>
      </c>
      <c r="N98" s="6">
        <v>146389832.67684275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10007341.200000001</v>
      </c>
      <c r="V98" s="7">
        <f t="shared" si="1"/>
        <v>610574413.62749207</v>
      </c>
    </row>
    <row r="99" spans="1:22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5" t="s">
        <v>205</v>
      </c>
      <c r="F99" s="15" t="s">
        <v>765</v>
      </c>
      <c r="G99" s="5">
        <v>0</v>
      </c>
      <c r="H99" s="5">
        <v>0</v>
      </c>
      <c r="I99" s="5">
        <v>24709657.711617745</v>
      </c>
      <c r="J99" s="5">
        <v>2083694.5339366</v>
      </c>
      <c r="K99" s="5">
        <v>1018882.4343890999</v>
      </c>
      <c r="L99" s="5">
        <v>0</v>
      </c>
      <c r="M99" s="5">
        <v>0</v>
      </c>
      <c r="N99" s="6">
        <v>10531050.400040276</v>
      </c>
      <c r="O99" s="6">
        <v>0</v>
      </c>
      <c r="P99" s="6">
        <v>0</v>
      </c>
      <c r="Q99" s="6">
        <v>-3654477.3920447025</v>
      </c>
      <c r="R99" s="6">
        <v>0</v>
      </c>
      <c r="S99" s="6">
        <v>0</v>
      </c>
      <c r="T99" s="6">
        <v>0</v>
      </c>
      <c r="U99" s="6">
        <v>516235.5</v>
      </c>
      <c r="V99" s="7">
        <f t="shared" si="1"/>
        <v>35205043.187939025</v>
      </c>
    </row>
    <row r="100" spans="1:22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5" t="s">
        <v>206</v>
      </c>
      <c r="F100" s="15" t="s">
        <v>765</v>
      </c>
      <c r="G100" s="5">
        <v>0</v>
      </c>
      <c r="H100" s="5">
        <v>0</v>
      </c>
      <c r="I100" s="5">
        <v>74636718.473161638</v>
      </c>
      <c r="J100" s="5">
        <v>3491048.4615385002</v>
      </c>
      <c r="K100" s="5">
        <v>1580028.8325791999</v>
      </c>
      <c r="L100" s="5">
        <v>0</v>
      </c>
      <c r="M100" s="5">
        <v>0</v>
      </c>
      <c r="N100" s="6">
        <v>17139279.278615851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1793022.3</v>
      </c>
      <c r="V100" s="7">
        <f t="shared" si="1"/>
        <v>98640097.345895171</v>
      </c>
    </row>
    <row r="101" spans="1:22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5" t="s">
        <v>210</v>
      </c>
      <c r="F101" s="15" t="s">
        <v>766</v>
      </c>
      <c r="G101" s="5">
        <v>0</v>
      </c>
      <c r="H101" s="5">
        <v>0</v>
      </c>
      <c r="I101" s="5">
        <v>68973377.606031641</v>
      </c>
      <c r="J101" s="5">
        <v>6338221.7466062997</v>
      </c>
      <c r="K101" s="5">
        <v>2557624.0090498002</v>
      </c>
      <c r="L101" s="5">
        <v>0</v>
      </c>
      <c r="M101" s="5">
        <v>0</v>
      </c>
      <c r="N101" s="6">
        <v>51248621.187254824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2705342.04</v>
      </c>
      <c r="V101" s="7">
        <f t="shared" si="1"/>
        <v>131823186.58894257</v>
      </c>
    </row>
    <row r="102" spans="1:22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5" t="s">
        <v>213</v>
      </c>
      <c r="F102" s="15" t="s">
        <v>766</v>
      </c>
      <c r="G102" s="5">
        <v>0</v>
      </c>
      <c r="H102" s="5">
        <v>0</v>
      </c>
      <c r="I102" s="5">
        <v>37035188.855390146</v>
      </c>
      <c r="J102" s="5">
        <v>3756907.8280543</v>
      </c>
      <c r="K102" s="5">
        <v>1176728</v>
      </c>
      <c r="L102" s="5">
        <v>0</v>
      </c>
      <c r="M102" s="5">
        <v>0</v>
      </c>
      <c r="N102" s="6">
        <v>17717835.178721003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1088562.7417952102</v>
      </c>
      <c r="V102" s="7">
        <f t="shared" si="1"/>
        <v>60775222.603960663</v>
      </c>
    </row>
    <row r="103" spans="1:22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5" t="s">
        <v>216</v>
      </c>
      <c r="F103" s="15" t="s">
        <v>766</v>
      </c>
      <c r="G103" s="5">
        <v>0</v>
      </c>
      <c r="H103" s="5">
        <v>0</v>
      </c>
      <c r="I103" s="5">
        <v>86208455.528863996</v>
      </c>
      <c r="J103" s="5">
        <v>6483092.6334841996</v>
      </c>
      <c r="K103" s="5">
        <v>3000787.8914027</v>
      </c>
      <c r="L103" s="5">
        <v>0</v>
      </c>
      <c r="M103" s="5">
        <v>0</v>
      </c>
      <c r="N103" s="6">
        <v>54419779.792716682</v>
      </c>
      <c r="O103" s="6">
        <v>0</v>
      </c>
      <c r="P103" s="6">
        <v>0</v>
      </c>
      <c r="Q103" s="6">
        <v>57257668.007435113</v>
      </c>
      <c r="R103" s="6">
        <v>0</v>
      </c>
      <c r="S103" s="6">
        <v>0</v>
      </c>
      <c r="T103" s="6">
        <v>0</v>
      </c>
      <c r="U103" s="6">
        <v>3822454.8000000003</v>
      </c>
      <c r="V103" s="7">
        <f t="shared" si="1"/>
        <v>211192238.65390271</v>
      </c>
    </row>
    <row r="104" spans="1:22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5" t="s">
        <v>217</v>
      </c>
      <c r="F104" s="15" t="s">
        <v>766</v>
      </c>
      <c r="G104" s="5">
        <v>0</v>
      </c>
      <c r="H104" s="5">
        <v>0</v>
      </c>
      <c r="I104" s="5">
        <v>46386936.627817862</v>
      </c>
      <c r="J104" s="5">
        <v>3751598.7149320999</v>
      </c>
      <c r="K104" s="5">
        <v>1081562.2714932</v>
      </c>
      <c r="L104" s="5">
        <v>0</v>
      </c>
      <c r="M104" s="5">
        <v>0</v>
      </c>
      <c r="N104" s="6">
        <v>22269767.738023732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1260000</v>
      </c>
      <c r="V104" s="7">
        <f t="shared" si="1"/>
        <v>74749865.352266893</v>
      </c>
    </row>
    <row r="105" spans="1:22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5" t="s">
        <v>220</v>
      </c>
      <c r="F105" s="15" t="s">
        <v>766</v>
      </c>
      <c r="G105" s="5">
        <v>0</v>
      </c>
      <c r="H105" s="5">
        <v>0</v>
      </c>
      <c r="I105" s="5">
        <v>9833460.1907614209</v>
      </c>
      <c r="J105" s="5">
        <v>1679018.0542987001</v>
      </c>
      <c r="K105" s="5">
        <v>530211.95475112996</v>
      </c>
      <c r="L105" s="5">
        <v>0</v>
      </c>
      <c r="M105" s="5">
        <v>0</v>
      </c>
      <c r="N105" s="6">
        <v>7632373.4517052248</v>
      </c>
      <c r="O105" s="6">
        <v>0</v>
      </c>
      <c r="P105" s="6">
        <v>0</v>
      </c>
      <c r="Q105" s="6">
        <v>-7853320.6849393779</v>
      </c>
      <c r="R105" s="6">
        <v>0</v>
      </c>
      <c r="S105" s="6">
        <v>0</v>
      </c>
      <c r="T105" s="6">
        <v>0</v>
      </c>
      <c r="U105" s="6">
        <v>229708.44</v>
      </c>
      <c r="V105" s="7">
        <f t="shared" si="1"/>
        <v>12051451.406577097</v>
      </c>
    </row>
    <row r="106" spans="1:22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5" t="s">
        <v>221</v>
      </c>
      <c r="F106" s="15" t="s">
        <v>766</v>
      </c>
      <c r="G106" s="5">
        <v>0</v>
      </c>
      <c r="H106" s="5">
        <v>0</v>
      </c>
      <c r="I106" s="5">
        <v>8935044.0386814419</v>
      </c>
      <c r="J106" s="5">
        <v>1607047.7737557001</v>
      </c>
      <c r="K106" s="5">
        <v>516277.20361991</v>
      </c>
      <c r="L106" s="5">
        <v>0</v>
      </c>
      <c r="M106" s="5">
        <v>0</v>
      </c>
      <c r="N106" s="6">
        <v>10408655.520300232</v>
      </c>
      <c r="O106" s="6">
        <v>0</v>
      </c>
      <c r="P106" s="6">
        <v>0</v>
      </c>
      <c r="Q106" s="6">
        <v>-10519654.183904113</v>
      </c>
      <c r="R106" s="6">
        <v>0</v>
      </c>
      <c r="S106" s="6">
        <v>0</v>
      </c>
      <c r="T106" s="6">
        <v>0</v>
      </c>
      <c r="U106" s="6">
        <v>262624.71820479009</v>
      </c>
      <c r="V106" s="7">
        <f t="shared" si="1"/>
        <v>11209995.070657961</v>
      </c>
    </row>
    <row r="107" spans="1:22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5" t="s">
        <v>224</v>
      </c>
      <c r="F107" s="15" t="s">
        <v>766</v>
      </c>
      <c r="G107" s="5">
        <v>0</v>
      </c>
      <c r="H107" s="5">
        <v>0</v>
      </c>
      <c r="I107" s="5">
        <v>10609713.861733669</v>
      </c>
      <c r="J107" s="5">
        <v>1610180.8868778001</v>
      </c>
      <c r="K107" s="5">
        <v>458890.17194570001</v>
      </c>
      <c r="L107" s="5">
        <v>0</v>
      </c>
      <c r="M107" s="5">
        <v>0</v>
      </c>
      <c r="N107" s="6">
        <v>7071276.7252051365</v>
      </c>
      <c r="O107" s="6">
        <v>0</v>
      </c>
      <c r="P107" s="6">
        <v>0</v>
      </c>
      <c r="Q107" s="6">
        <v>-2278061.5077508665</v>
      </c>
      <c r="R107" s="6">
        <v>0</v>
      </c>
      <c r="S107" s="6">
        <v>0</v>
      </c>
      <c r="T107" s="6">
        <v>0</v>
      </c>
      <c r="U107" s="6">
        <v>311939.46000000002</v>
      </c>
      <c r="V107" s="7">
        <f t="shared" si="1"/>
        <v>17783939.598011442</v>
      </c>
    </row>
    <row r="108" spans="1:22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5" t="s">
        <v>226</v>
      </c>
      <c r="F108" s="15" t="s">
        <v>767</v>
      </c>
      <c r="G108" s="5">
        <v>0</v>
      </c>
      <c r="H108" s="5">
        <v>0</v>
      </c>
      <c r="I108" s="5">
        <v>79801202.306696832</v>
      </c>
      <c r="J108" s="5">
        <v>4978236.3891403005</v>
      </c>
      <c r="K108" s="5">
        <v>1834024.0452489001</v>
      </c>
      <c r="L108" s="5">
        <v>0</v>
      </c>
      <c r="M108" s="5">
        <v>0</v>
      </c>
      <c r="N108" s="6">
        <v>32519745.917089164</v>
      </c>
      <c r="O108" s="6">
        <v>0</v>
      </c>
      <c r="P108" s="6">
        <v>0</v>
      </c>
      <c r="Q108" s="6">
        <v>-429748.52855139883</v>
      </c>
      <c r="R108" s="6">
        <v>0</v>
      </c>
      <c r="S108" s="6">
        <v>0</v>
      </c>
      <c r="T108" s="6">
        <v>0</v>
      </c>
      <c r="U108" s="6">
        <v>2156867.5578193893</v>
      </c>
      <c r="V108" s="7">
        <f t="shared" si="1"/>
        <v>120860327.6874432</v>
      </c>
    </row>
    <row r="109" spans="1:22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5" t="s">
        <v>227</v>
      </c>
      <c r="F109" s="15" t="s">
        <v>767</v>
      </c>
      <c r="G109" s="5">
        <v>0</v>
      </c>
      <c r="H109" s="5">
        <v>0</v>
      </c>
      <c r="I109" s="5">
        <v>63416793.649266973</v>
      </c>
      <c r="J109" s="5">
        <v>3666217.4298641998</v>
      </c>
      <c r="K109" s="5">
        <v>1474463.2488688</v>
      </c>
      <c r="L109" s="5">
        <v>0</v>
      </c>
      <c r="M109" s="5">
        <v>0</v>
      </c>
      <c r="N109" s="6">
        <v>24118417.471941285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1583649.608042639</v>
      </c>
      <c r="V109" s="7">
        <f t="shared" si="1"/>
        <v>94259541.407983884</v>
      </c>
    </row>
    <row r="110" spans="1:22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5" t="s">
        <v>228</v>
      </c>
      <c r="F110" s="15" t="s">
        <v>767</v>
      </c>
      <c r="G110" s="5">
        <v>0</v>
      </c>
      <c r="H110" s="5">
        <v>0</v>
      </c>
      <c r="I110" s="5">
        <v>18141239.790378388</v>
      </c>
      <c r="J110" s="5">
        <v>1770815.5746605999</v>
      </c>
      <c r="K110" s="5">
        <v>643398.54298642999</v>
      </c>
      <c r="L110" s="5">
        <v>0</v>
      </c>
      <c r="M110" s="5">
        <v>0</v>
      </c>
      <c r="N110" s="6">
        <v>9393643.89569382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454948.75413797208</v>
      </c>
      <c r="V110" s="7">
        <f t="shared" si="1"/>
        <v>30404046.557857208</v>
      </c>
    </row>
    <row r="111" spans="1:22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5" t="s">
        <v>229</v>
      </c>
      <c r="F111" s="15" t="s">
        <v>767</v>
      </c>
      <c r="G111" s="5">
        <v>0</v>
      </c>
      <c r="H111" s="5">
        <v>0</v>
      </c>
      <c r="I111" s="5">
        <v>53199023.252822205</v>
      </c>
      <c r="J111" s="5">
        <v>4408492.0271493001</v>
      </c>
      <c r="K111" s="5">
        <v>2142255.7013575002</v>
      </c>
      <c r="L111" s="5">
        <v>0</v>
      </c>
      <c r="M111" s="5">
        <v>0</v>
      </c>
      <c r="N111" s="6">
        <v>25961770.74828716</v>
      </c>
      <c r="O111" s="6">
        <v>0</v>
      </c>
      <c r="P111" s="6">
        <v>0</v>
      </c>
      <c r="Q111" s="6">
        <v>360693.29046726227</v>
      </c>
      <c r="R111" s="6">
        <v>0</v>
      </c>
      <c r="S111" s="6">
        <v>0</v>
      </c>
      <c r="T111" s="6">
        <v>0</v>
      </c>
      <c r="U111" s="6">
        <v>2830614.0828929185</v>
      </c>
      <c r="V111" s="7">
        <f t="shared" si="1"/>
        <v>88902849.102976352</v>
      </c>
    </row>
    <row r="112" spans="1:22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5" t="s">
        <v>230</v>
      </c>
      <c r="F112" s="15" t="s">
        <v>767</v>
      </c>
      <c r="G112" s="5">
        <v>0</v>
      </c>
      <c r="H112" s="5">
        <v>0</v>
      </c>
      <c r="I112" s="5">
        <v>17600551.780493803</v>
      </c>
      <c r="J112" s="5">
        <v>2042975.9909502</v>
      </c>
      <c r="K112" s="5">
        <v>796172.15384615003</v>
      </c>
      <c r="L112" s="5">
        <v>0</v>
      </c>
      <c r="M112" s="5">
        <v>0</v>
      </c>
      <c r="N112" s="6">
        <v>11051370.989228539</v>
      </c>
      <c r="O112" s="6">
        <v>0</v>
      </c>
      <c r="P112" s="6">
        <v>0</v>
      </c>
      <c r="Q112" s="6">
        <v>-7417250.8633410744</v>
      </c>
      <c r="R112" s="6">
        <v>0</v>
      </c>
      <c r="S112" s="6">
        <v>0</v>
      </c>
      <c r="T112" s="6">
        <v>0</v>
      </c>
      <c r="U112" s="6">
        <v>208116.45802450585</v>
      </c>
      <c r="V112" s="7">
        <f t="shared" si="1"/>
        <v>24281936.509202123</v>
      </c>
    </row>
    <row r="113" spans="1:22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5" t="s">
        <v>231</v>
      </c>
      <c r="F113" s="15" t="s">
        <v>767</v>
      </c>
      <c r="G113" s="5">
        <v>0</v>
      </c>
      <c r="H113" s="5">
        <v>0</v>
      </c>
      <c r="I113" s="5">
        <v>31842963.494487096</v>
      </c>
      <c r="J113" s="5">
        <v>2537408.2081447998</v>
      </c>
      <c r="K113" s="5">
        <v>1043155.9095023</v>
      </c>
      <c r="L113" s="5">
        <v>0</v>
      </c>
      <c r="M113" s="5">
        <v>0</v>
      </c>
      <c r="N113" s="6">
        <v>14010249.267536223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713744.44444940053</v>
      </c>
      <c r="V113" s="7">
        <f t="shared" si="1"/>
        <v>50147521.324119821</v>
      </c>
    </row>
    <row r="114" spans="1:22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5" t="s">
        <v>232</v>
      </c>
      <c r="F114" s="15" t="s">
        <v>767</v>
      </c>
      <c r="G114" s="5">
        <v>0</v>
      </c>
      <c r="H114" s="5">
        <v>0</v>
      </c>
      <c r="I114" s="5">
        <v>16269579.106171357</v>
      </c>
      <c r="J114" s="5">
        <v>582909.12217194994</v>
      </c>
      <c r="K114" s="5">
        <v>253103.71040724</v>
      </c>
      <c r="L114" s="5">
        <v>0</v>
      </c>
      <c r="M114" s="5">
        <v>0</v>
      </c>
      <c r="N114" s="6">
        <v>4071926.4628440887</v>
      </c>
      <c r="O114" s="6">
        <v>0</v>
      </c>
      <c r="P114" s="6">
        <v>0</v>
      </c>
      <c r="Q114" s="6">
        <v>19400457.644467376</v>
      </c>
      <c r="R114" s="6">
        <v>0</v>
      </c>
      <c r="S114" s="6">
        <v>0</v>
      </c>
      <c r="T114" s="6">
        <v>0</v>
      </c>
      <c r="U114" s="6">
        <v>463578.94883164647</v>
      </c>
      <c r="V114" s="7">
        <f t="shared" si="1"/>
        <v>41041554.994893655</v>
      </c>
    </row>
    <row r="115" spans="1:22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5" t="s">
        <v>233</v>
      </c>
      <c r="F115" s="15" t="s">
        <v>767</v>
      </c>
      <c r="G115" s="5">
        <v>0</v>
      </c>
      <c r="H115" s="5">
        <v>0</v>
      </c>
      <c r="I115" s="5">
        <v>7954236.2988486728</v>
      </c>
      <c r="J115" s="5">
        <v>866855.52941177005</v>
      </c>
      <c r="K115" s="5">
        <v>435683.80090497999</v>
      </c>
      <c r="L115" s="5">
        <v>0</v>
      </c>
      <c r="M115" s="5">
        <v>0</v>
      </c>
      <c r="N115" s="6">
        <v>5087241.4643268418</v>
      </c>
      <c r="O115" s="6">
        <v>0</v>
      </c>
      <c r="P115" s="6">
        <v>0</v>
      </c>
      <c r="Q115" s="6">
        <v>7749152.35808146</v>
      </c>
      <c r="R115" s="6">
        <v>0</v>
      </c>
      <c r="S115" s="6">
        <v>0</v>
      </c>
      <c r="T115" s="6">
        <v>0</v>
      </c>
      <c r="U115" s="6">
        <v>618298.3847251418</v>
      </c>
      <c r="V115" s="7">
        <f t="shared" si="1"/>
        <v>22711467.836298864</v>
      </c>
    </row>
    <row r="116" spans="1:22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5" t="s">
        <v>234</v>
      </c>
      <c r="F116" s="15" t="s">
        <v>767</v>
      </c>
      <c r="G116" s="5">
        <v>0</v>
      </c>
      <c r="H116" s="5">
        <v>0</v>
      </c>
      <c r="I116" s="5">
        <v>24460503.873006828</v>
      </c>
      <c r="J116" s="5">
        <v>1130106.0814479999</v>
      </c>
      <c r="K116" s="5">
        <v>760273.53846154001</v>
      </c>
      <c r="L116" s="5">
        <v>0</v>
      </c>
      <c r="M116" s="5">
        <v>0</v>
      </c>
      <c r="N116" s="6">
        <v>8829736.8814167306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972777.44107638695</v>
      </c>
      <c r="V116" s="7">
        <f t="shared" si="1"/>
        <v>36153397.815409489</v>
      </c>
    </row>
    <row r="117" spans="1:22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5" t="s">
        <v>235</v>
      </c>
      <c r="F117" s="15" t="s">
        <v>767</v>
      </c>
      <c r="G117" s="5">
        <v>0</v>
      </c>
      <c r="H117" s="5">
        <v>0</v>
      </c>
      <c r="I117" s="5">
        <v>106835213.88961285</v>
      </c>
      <c r="J117" s="5">
        <v>6363691.0588234998</v>
      </c>
      <c r="K117" s="5">
        <v>1499928.2986425001</v>
      </c>
      <c r="L117" s="5">
        <v>0</v>
      </c>
      <c r="M117" s="5">
        <v>0</v>
      </c>
      <c r="N117" s="6">
        <v>41529831.51893647</v>
      </c>
      <c r="O117" s="6">
        <v>0</v>
      </c>
      <c r="P117" s="6">
        <v>0</v>
      </c>
      <c r="Q117" s="6">
        <v>0</v>
      </c>
      <c r="R117" s="6">
        <v>7312983.6178990873</v>
      </c>
      <c r="S117" s="6">
        <v>0</v>
      </c>
      <c r="T117" s="6">
        <v>0</v>
      </c>
      <c r="U117" s="6">
        <v>3382687.08</v>
      </c>
      <c r="V117" s="7">
        <f t="shared" si="1"/>
        <v>166924335.46391442</v>
      </c>
    </row>
    <row r="118" spans="1:22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5" t="s">
        <v>240</v>
      </c>
      <c r="F118" s="15" t="s">
        <v>767</v>
      </c>
      <c r="G118" s="5">
        <v>0</v>
      </c>
      <c r="H118" s="5">
        <v>0</v>
      </c>
      <c r="I118" s="5">
        <v>34579969.071284913</v>
      </c>
      <c r="J118" s="5">
        <v>1506119.040724</v>
      </c>
      <c r="K118" s="5">
        <v>849928.70588234998</v>
      </c>
      <c r="L118" s="5">
        <v>0</v>
      </c>
      <c r="M118" s="5">
        <v>0</v>
      </c>
      <c r="N118" s="6">
        <v>10520838.113318779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750511.52060654259</v>
      </c>
      <c r="V118" s="7">
        <f t="shared" si="1"/>
        <v>48207366.451816581</v>
      </c>
    </row>
    <row r="119" spans="1:22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5" t="s">
        <v>241</v>
      </c>
      <c r="F119" s="15" t="s">
        <v>767</v>
      </c>
      <c r="G119" s="5">
        <v>0</v>
      </c>
      <c r="H119" s="5">
        <v>0</v>
      </c>
      <c r="I119" s="5">
        <v>9271492.3738664314</v>
      </c>
      <c r="J119" s="5">
        <v>509055.51131222001</v>
      </c>
      <c r="K119" s="5">
        <v>306471.67420814</v>
      </c>
      <c r="L119" s="5">
        <v>0</v>
      </c>
      <c r="M119" s="5">
        <v>0</v>
      </c>
      <c r="N119" s="6">
        <v>3585762.2157691158</v>
      </c>
      <c r="O119" s="6">
        <v>0</v>
      </c>
      <c r="P119" s="6">
        <v>0</v>
      </c>
      <c r="Q119" s="6">
        <v>5365090.7630540486</v>
      </c>
      <c r="R119" s="6">
        <v>0</v>
      </c>
      <c r="S119" s="6">
        <v>0</v>
      </c>
      <c r="T119" s="6">
        <v>0</v>
      </c>
      <c r="U119" s="6">
        <v>309618.27939345746</v>
      </c>
      <c r="V119" s="7">
        <f t="shared" si="1"/>
        <v>19347490.817603413</v>
      </c>
    </row>
    <row r="120" spans="1:22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5" t="s">
        <v>244</v>
      </c>
      <c r="F120" s="15" t="s">
        <v>767</v>
      </c>
      <c r="G120" s="5">
        <v>0</v>
      </c>
      <c r="H120" s="5">
        <v>0</v>
      </c>
      <c r="I120" s="5">
        <v>122365478.2342471</v>
      </c>
      <c r="J120" s="5">
        <v>10164495.221720001</v>
      </c>
      <c r="K120" s="5">
        <v>4283145.3936652001</v>
      </c>
      <c r="L120" s="5">
        <v>0</v>
      </c>
      <c r="M120" s="5">
        <v>0</v>
      </c>
      <c r="N120" s="6">
        <v>67526520.136616021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3274542</v>
      </c>
      <c r="V120" s="7">
        <f t="shared" si="1"/>
        <v>207614180.98624831</v>
      </c>
    </row>
    <row r="121" spans="1:22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5" t="s">
        <v>245</v>
      </c>
      <c r="F121" s="15" t="s">
        <v>767</v>
      </c>
      <c r="G121" s="5">
        <v>0</v>
      </c>
      <c r="H121" s="5">
        <v>0</v>
      </c>
      <c r="I121" s="5">
        <v>186336243.04223859</v>
      </c>
      <c r="J121" s="5">
        <v>14313083.266968001</v>
      </c>
      <c r="K121" s="5">
        <v>6241073.1040724004</v>
      </c>
      <c r="L121" s="5">
        <v>0</v>
      </c>
      <c r="M121" s="5">
        <v>0</v>
      </c>
      <c r="N121" s="6">
        <v>102801473.74804389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4687917.9924305156</v>
      </c>
      <c r="V121" s="7">
        <f t="shared" si="1"/>
        <v>314379791.1537534</v>
      </c>
    </row>
    <row r="122" spans="1:22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5" t="s">
        <v>246</v>
      </c>
      <c r="F122" s="15" t="s">
        <v>767</v>
      </c>
      <c r="G122" s="5">
        <v>0</v>
      </c>
      <c r="H122" s="5">
        <v>0</v>
      </c>
      <c r="I122" s="5">
        <v>78634401.773140088</v>
      </c>
      <c r="J122" s="5">
        <v>5276187.4389140001</v>
      </c>
      <c r="K122" s="5">
        <v>2875340.1266967999</v>
      </c>
      <c r="L122" s="5">
        <v>0</v>
      </c>
      <c r="M122" s="5">
        <v>0</v>
      </c>
      <c r="N122" s="6">
        <v>39018289.45072519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1966017.4261909507</v>
      </c>
      <c r="V122" s="7">
        <f t="shared" si="1"/>
        <v>127770236.21566702</v>
      </c>
    </row>
    <row r="123" spans="1:22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5" t="s">
        <v>247</v>
      </c>
      <c r="F123" s="15" t="s">
        <v>767</v>
      </c>
      <c r="G123" s="5">
        <v>0</v>
      </c>
      <c r="H123" s="5">
        <v>0</v>
      </c>
      <c r="I123" s="5">
        <v>47558665.19053717</v>
      </c>
      <c r="J123" s="5">
        <v>4356256.2443439001</v>
      </c>
      <c r="K123" s="5">
        <v>1895155.7737556</v>
      </c>
      <c r="L123" s="5">
        <v>0</v>
      </c>
      <c r="M123" s="5">
        <v>0</v>
      </c>
      <c r="N123" s="6">
        <v>26829196.71311349</v>
      </c>
      <c r="O123" s="6">
        <v>0</v>
      </c>
      <c r="P123" s="6">
        <v>0</v>
      </c>
      <c r="Q123" s="6">
        <v>-16956147.820854407</v>
      </c>
      <c r="R123" s="6">
        <v>0</v>
      </c>
      <c r="S123" s="6">
        <v>0</v>
      </c>
      <c r="T123" s="6">
        <v>0</v>
      </c>
      <c r="U123" s="6">
        <v>1248137.3013785332</v>
      </c>
      <c r="V123" s="7">
        <f t="shared" si="1"/>
        <v>64931263.402274281</v>
      </c>
    </row>
    <row r="124" spans="1:22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5" t="s">
        <v>248</v>
      </c>
      <c r="F124" s="15" t="s">
        <v>767</v>
      </c>
      <c r="G124" s="5">
        <v>0</v>
      </c>
      <c r="H124" s="5">
        <v>0</v>
      </c>
      <c r="I124" s="5">
        <v>222967294.83961087</v>
      </c>
      <c r="J124" s="5">
        <v>23893779.475113001</v>
      </c>
      <c r="K124" s="5">
        <v>7634948.479638</v>
      </c>
      <c r="L124" s="5">
        <v>0</v>
      </c>
      <c r="M124" s="5">
        <v>0</v>
      </c>
      <c r="N124" s="6">
        <v>140874902.35074133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6235901.6399999997</v>
      </c>
      <c r="V124" s="7">
        <f t="shared" si="1"/>
        <v>401606826.7851032</v>
      </c>
    </row>
    <row r="125" spans="1:22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5" t="s">
        <v>249</v>
      </c>
      <c r="F125" s="15" t="s">
        <v>767</v>
      </c>
      <c r="G125" s="5">
        <v>0</v>
      </c>
      <c r="H125" s="5">
        <v>0</v>
      </c>
      <c r="I125" s="5">
        <v>275508724.92417568</v>
      </c>
      <c r="J125" s="5">
        <v>17829581.764706001</v>
      </c>
      <c r="K125" s="5">
        <v>8887739.7194570005</v>
      </c>
      <c r="L125" s="5">
        <v>0</v>
      </c>
      <c r="M125" s="5">
        <v>0</v>
      </c>
      <c r="N125" s="6">
        <v>125065455.72506784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6259164.1706185099</v>
      </c>
      <c r="V125" s="7">
        <f t="shared" si="1"/>
        <v>433550666.30402505</v>
      </c>
    </row>
    <row r="126" spans="1:22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5" t="s">
        <v>250</v>
      </c>
      <c r="F126" s="15" t="s">
        <v>767</v>
      </c>
      <c r="G126" s="5">
        <v>0</v>
      </c>
      <c r="H126" s="5">
        <v>0</v>
      </c>
      <c r="I126" s="5">
        <v>192846583.17480916</v>
      </c>
      <c r="J126" s="5">
        <v>11544331.638009001</v>
      </c>
      <c r="K126" s="5">
        <v>5168066.4253393998</v>
      </c>
      <c r="L126" s="5">
        <v>0</v>
      </c>
      <c r="M126" s="5">
        <v>0</v>
      </c>
      <c r="N126" s="6">
        <v>74814381.707446411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5985398.1972753638</v>
      </c>
      <c r="V126" s="7">
        <f t="shared" si="1"/>
        <v>290358761.14287931</v>
      </c>
    </row>
    <row r="127" spans="1:22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5" t="s">
        <v>251</v>
      </c>
      <c r="F127" s="15" t="s">
        <v>767</v>
      </c>
      <c r="G127" s="5">
        <v>0</v>
      </c>
      <c r="H127" s="5">
        <v>0</v>
      </c>
      <c r="I127" s="5">
        <v>61241513.714210033</v>
      </c>
      <c r="J127" s="5">
        <v>2871819.6651583998</v>
      </c>
      <c r="K127" s="5">
        <v>1081224.5248869001</v>
      </c>
      <c r="L127" s="5">
        <v>0</v>
      </c>
      <c r="M127" s="5">
        <v>0</v>
      </c>
      <c r="N127" s="6">
        <v>16064238.159719883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1812486.176512972</v>
      </c>
      <c r="V127" s="7">
        <f t="shared" si="1"/>
        <v>83071282.240488186</v>
      </c>
    </row>
    <row r="128" spans="1:22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5" t="s">
        <v>252</v>
      </c>
      <c r="F128" s="15" t="s">
        <v>767</v>
      </c>
      <c r="G128" s="5">
        <v>0</v>
      </c>
      <c r="H128" s="5">
        <v>0</v>
      </c>
      <c r="I128" s="5">
        <v>70554327.629801288</v>
      </c>
      <c r="J128" s="5">
        <v>3049172.3348416002</v>
      </c>
      <c r="K128" s="5">
        <v>1305812.1900452001</v>
      </c>
      <c r="L128" s="5">
        <v>0</v>
      </c>
      <c r="M128" s="5">
        <v>0</v>
      </c>
      <c r="N128" s="6">
        <v>17346701.769420281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1909684.6425806533</v>
      </c>
      <c r="V128" s="7">
        <f t="shared" si="1"/>
        <v>94165698.566689014</v>
      </c>
    </row>
    <row r="129" spans="1:22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5" t="s">
        <v>253</v>
      </c>
      <c r="F129" s="15" t="s">
        <v>767</v>
      </c>
      <c r="G129" s="5">
        <v>0</v>
      </c>
      <c r="H129" s="5">
        <v>0</v>
      </c>
      <c r="I129" s="5">
        <v>11446015.01215693</v>
      </c>
      <c r="J129" s="5">
        <v>182382.70588235001</v>
      </c>
      <c r="K129" s="5">
        <v>84808.561085972993</v>
      </c>
      <c r="L129" s="5">
        <v>0</v>
      </c>
      <c r="M129" s="5">
        <v>0</v>
      </c>
      <c r="N129" s="6">
        <v>896862.80239861482</v>
      </c>
      <c r="O129" s="6">
        <v>0</v>
      </c>
      <c r="P129" s="6">
        <v>0</v>
      </c>
      <c r="Q129" s="6">
        <v>-343967.58092580194</v>
      </c>
      <c r="R129" s="6">
        <v>0</v>
      </c>
      <c r="S129" s="6">
        <v>0</v>
      </c>
      <c r="T129" s="6">
        <v>0</v>
      </c>
      <c r="U129" s="6">
        <v>650445.07301250147</v>
      </c>
      <c r="V129" s="7">
        <f t="shared" si="1"/>
        <v>12916546.573610567</v>
      </c>
    </row>
    <row r="130" spans="1:22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5" t="s">
        <v>254</v>
      </c>
      <c r="F130" s="15" t="s">
        <v>767</v>
      </c>
      <c r="G130" s="5">
        <v>0</v>
      </c>
      <c r="H130" s="5">
        <v>0</v>
      </c>
      <c r="I130" s="5">
        <v>29607604.026028208</v>
      </c>
      <c r="J130" s="5">
        <v>2583967.8099547001</v>
      </c>
      <c r="K130" s="5">
        <v>1485997.3393665</v>
      </c>
      <c r="L130" s="5">
        <v>0</v>
      </c>
      <c r="M130" s="5">
        <v>0</v>
      </c>
      <c r="N130" s="6">
        <v>17847386.402692169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860960.16</v>
      </c>
      <c r="V130" s="7">
        <f t="shared" si="1"/>
        <v>52385915.738041572</v>
      </c>
    </row>
    <row r="131" spans="1:22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5" t="s">
        <v>257</v>
      </c>
      <c r="F131" s="15" t="s">
        <v>767</v>
      </c>
      <c r="G131" s="5">
        <v>0</v>
      </c>
      <c r="H131" s="5">
        <v>0</v>
      </c>
      <c r="I131" s="5">
        <v>56333957.102972306</v>
      </c>
      <c r="J131" s="5">
        <v>2503388.0723982002</v>
      </c>
      <c r="K131" s="5">
        <v>1563837.4298642999</v>
      </c>
      <c r="L131" s="5">
        <v>0</v>
      </c>
      <c r="M131" s="5">
        <v>0</v>
      </c>
      <c r="N131" s="6">
        <v>14467303.500774454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1229918.1461032021</v>
      </c>
      <c r="V131" s="7">
        <f t="shared" si="1"/>
        <v>76098404.252112463</v>
      </c>
    </row>
    <row r="132" spans="1:22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5" t="s">
        <v>258</v>
      </c>
      <c r="F132" s="15" t="s">
        <v>767</v>
      </c>
      <c r="G132" s="5">
        <v>0</v>
      </c>
      <c r="H132" s="5">
        <v>0</v>
      </c>
      <c r="I132" s="5">
        <v>133029932.96478286</v>
      </c>
      <c r="J132" s="5">
        <v>7059938.5610859999</v>
      </c>
      <c r="K132" s="5">
        <v>4118567.2217195001</v>
      </c>
      <c r="L132" s="5">
        <v>0</v>
      </c>
      <c r="M132" s="5">
        <v>0</v>
      </c>
      <c r="N132" s="6">
        <v>49324701.1423392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4012506.1257341248</v>
      </c>
      <c r="V132" s="7">
        <f t="shared" si="1"/>
        <v>197545646.01566169</v>
      </c>
    </row>
    <row r="133" spans="1:22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5" t="s">
        <v>259</v>
      </c>
      <c r="F133" s="15" t="s">
        <v>767</v>
      </c>
      <c r="G133" s="5">
        <v>0</v>
      </c>
      <c r="H133" s="5">
        <v>0</v>
      </c>
      <c r="I133" s="5">
        <v>134657537.23731399</v>
      </c>
      <c r="J133" s="5">
        <v>8572013.7375565004</v>
      </c>
      <c r="K133" s="5">
        <v>4796513.4117647</v>
      </c>
      <c r="L133" s="5">
        <v>0</v>
      </c>
      <c r="M133" s="5">
        <v>0</v>
      </c>
      <c r="N133" s="6">
        <v>61487622.161578536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4194502.3281626729</v>
      </c>
      <c r="V133" s="7">
        <f t="shared" si="1"/>
        <v>213708188.87637639</v>
      </c>
    </row>
    <row r="134" spans="1:22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5" t="s">
        <v>262</v>
      </c>
      <c r="F134" s="15" t="s">
        <v>767</v>
      </c>
      <c r="G134" s="5">
        <v>0</v>
      </c>
      <c r="H134" s="5">
        <v>0</v>
      </c>
      <c r="I134" s="5">
        <v>145190830.6476568</v>
      </c>
      <c r="J134" s="5">
        <v>6798254.9683258003</v>
      </c>
      <c r="K134" s="5">
        <v>2164021.6651583998</v>
      </c>
      <c r="L134" s="5">
        <v>0</v>
      </c>
      <c r="M134" s="5">
        <v>0</v>
      </c>
      <c r="N134" s="6">
        <v>47320684.117387235</v>
      </c>
      <c r="O134" s="6">
        <v>0</v>
      </c>
      <c r="P134" s="6">
        <v>0</v>
      </c>
      <c r="Q134" s="6">
        <v>0</v>
      </c>
      <c r="R134" s="6">
        <v>10702406.7943503</v>
      </c>
      <c r="S134" s="6">
        <v>0</v>
      </c>
      <c r="T134" s="6">
        <v>0</v>
      </c>
      <c r="U134" s="6">
        <v>4542804</v>
      </c>
      <c r="V134" s="7">
        <f t="shared" si="1"/>
        <v>216719002.19287851</v>
      </c>
    </row>
    <row r="135" spans="1:22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5" t="s">
        <v>265</v>
      </c>
      <c r="F135" s="15" t="s">
        <v>767</v>
      </c>
      <c r="G135" s="5">
        <v>0</v>
      </c>
      <c r="H135" s="5">
        <v>0</v>
      </c>
      <c r="I135" s="5">
        <v>130690647.59726632</v>
      </c>
      <c r="J135" s="5">
        <v>8122369.3212670004</v>
      </c>
      <c r="K135" s="5">
        <v>2037547.4298642999</v>
      </c>
      <c r="L135" s="5">
        <v>0</v>
      </c>
      <c r="M135" s="5">
        <v>0</v>
      </c>
      <c r="N135" s="6">
        <v>58048076.420471437</v>
      </c>
      <c r="O135" s="6">
        <v>0</v>
      </c>
      <c r="P135" s="6">
        <v>0</v>
      </c>
      <c r="Q135" s="6">
        <v>1916317.9729680121</v>
      </c>
      <c r="R135" s="6">
        <v>9496501.8034375887</v>
      </c>
      <c r="S135" s="6">
        <v>0</v>
      </c>
      <c r="T135" s="6">
        <v>0</v>
      </c>
      <c r="U135" s="6">
        <v>4004028</v>
      </c>
      <c r="V135" s="7">
        <f t="shared" si="1"/>
        <v>214315488.54527465</v>
      </c>
    </row>
    <row r="136" spans="1:22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5" t="s">
        <v>268</v>
      </c>
      <c r="F136" s="15" t="s">
        <v>768</v>
      </c>
      <c r="G136" s="5">
        <v>0</v>
      </c>
      <c r="H136" s="5">
        <v>0</v>
      </c>
      <c r="I136" s="5">
        <v>74675548.413280517</v>
      </c>
      <c r="J136" s="5">
        <v>4256944.7511312002</v>
      </c>
      <c r="K136" s="5">
        <v>2085400.8506787</v>
      </c>
      <c r="L136" s="5">
        <v>0</v>
      </c>
      <c r="M136" s="5">
        <v>0</v>
      </c>
      <c r="N136" s="6">
        <v>31329636.666637145</v>
      </c>
      <c r="O136" s="6">
        <v>0</v>
      </c>
      <c r="P136" s="6">
        <v>0</v>
      </c>
      <c r="Q136" s="6">
        <v>8223600.3789395988</v>
      </c>
      <c r="R136" s="6">
        <v>0</v>
      </c>
      <c r="S136" s="6">
        <v>0</v>
      </c>
      <c r="T136" s="6">
        <v>0</v>
      </c>
      <c r="U136" s="6">
        <v>3176742.2511375961</v>
      </c>
      <c r="V136" s="7">
        <f t="shared" ref="V136:V199" si="2">+SUM(G136:U136)</f>
        <v>123747873.31180476</v>
      </c>
    </row>
    <row r="137" spans="1:22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5" t="s">
        <v>269</v>
      </c>
      <c r="F137" s="15" t="s">
        <v>768</v>
      </c>
      <c r="G137" s="5">
        <v>0</v>
      </c>
      <c r="H137" s="5">
        <v>0</v>
      </c>
      <c r="I137" s="5">
        <v>34161125.981799923</v>
      </c>
      <c r="J137" s="5">
        <v>1652483.9457014001</v>
      </c>
      <c r="K137" s="5">
        <v>843165.71040723997</v>
      </c>
      <c r="L137" s="5">
        <v>0</v>
      </c>
      <c r="M137" s="5">
        <v>0</v>
      </c>
      <c r="N137" s="6">
        <v>9231206.4404663257</v>
      </c>
      <c r="O137" s="6">
        <v>0</v>
      </c>
      <c r="P137" s="6">
        <v>0</v>
      </c>
      <c r="Q137" s="6">
        <v>-503374.51181639353</v>
      </c>
      <c r="R137" s="6">
        <v>0</v>
      </c>
      <c r="S137" s="6">
        <v>0</v>
      </c>
      <c r="T137" s="6">
        <v>0</v>
      </c>
      <c r="U137" s="6">
        <v>1496867.7488624041</v>
      </c>
      <c r="V137" s="7">
        <f t="shared" si="2"/>
        <v>46881475.315420903</v>
      </c>
    </row>
    <row r="138" spans="1:22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5" t="s">
        <v>270</v>
      </c>
      <c r="F138" s="15" t="s">
        <v>767</v>
      </c>
      <c r="G138" s="5">
        <v>0</v>
      </c>
      <c r="H138" s="5">
        <v>0</v>
      </c>
      <c r="I138" s="5">
        <v>28580905.767282512</v>
      </c>
      <c r="J138" s="5">
        <v>1767392.3438913999</v>
      </c>
      <c r="K138" s="5">
        <v>524520.24434388999</v>
      </c>
      <c r="L138" s="5">
        <v>0</v>
      </c>
      <c r="M138" s="5">
        <v>0</v>
      </c>
      <c r="N138" s="6">
        <v>9527082.4745339826</v>
      </c>
      <c r="O138" s="6">
        <v>0</v>
      </c>
      <c r="P138" s="6">
        <v>0</v>
      </c>
      <c r="Q138" s="6">
        <v>0</v>
      </c>
      <c r="R138" s="6">
        <v>1896388.8075165141</v>
      </c>
      <c r="S138" s="6">
        <v>0</v>
      </c>
      <c r="T138" s="6">
        <v>0</v>
      </c>
      <c r="U138" s="6">
        <v>884349.65504543437</v>
      </c>
      <c r="V138" s="7">
        <f t="shared" si="2"/>
        <v>43180639.292613737</v>
      </c>
    </row>
    <row r="139" spans="1:22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5" t="s">
        <v>271</v>
      </c>
      <c r="F139" s="15" t="s">
        <v>767</v>
      </c>
      <c r="G139" s="5">
        <v>0</v>
      </c>
      <c r="H139" s="5">
        <v>0</v>
      </c>
      <c r="I139" s="5">
        <v>3716664.6858743252</v>
      </c>
      <c r="J139" s="5">
        <v>335292.08144795999</v>
      </c>
      <c r="K139" s="5">
        <v>109236.73303167</v>
      </c>
      <c r="L139" s="5">
        <v>0</v>
      </c>
      <c r="M139" s="5">
        <v>0</v>
      </c>
      <c r="N139" s="6">
        <v>2136477.3992361752</v>
      </c>
      <c r="O139" s="6">
        <v>0</v>
      </c>
      <c r="P139" s="6">
        <v>0</v>
      </c>
      <c r="Q139" s="6">
        <v>5399069.2923855595</v>
      </c>
      <c r="R139" s="6">
        <v>271589.57310676924</v>
      </c>
      <c r="S139" s="6">
        <v>0</v>
      </c>
      <c r="T139" s="6">
        <v>0</v>
      </c>
      <c r="U139" s="6">
        <v>126651.31978154044</v>
      </c>
      <c r="V139" s="7">
        <f t="shared" si="2"/>
        <v>12094981.084864</v>
      </c>
    </row>
    <row r="140" spans="1:22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5" t="s">
        <v>272</v>
      </c>
      <c r="F140" s="15" t="s">
        <v>768</v>
      </c>
      <c r="G140" s="5">
        <v>0</v>
      </c>
      <c r="H140" s="5">
        <v>0</v>
      </c>
      <c r="I140" s="5">
        <v>7649220.7446915526</v>
      </c>
      <c r="J140" s="5">
        <v>640171.23981900001</v>
      </c>
      <c r="K140" s="5">
        <v>338093.92760181002</v>
      </c>
      <c r="L140" s="5">
        <v>0</v>
      </c>
      <c r="M140" s="5">
        <v>0</v>
      </c>
      <c r="N140" s="6">
        <v>2765925.0501506608</v>
      </c>
      <c r="O140" s="6">
        <v>0</v>
      </c>
      <c r="P140" s="6">
        <v>0</v>
      </c>
      <c r="Q140" s="6">
        <v>1923316.8659474403</v>
      </c>
      <c r="R140" s="6">
        <v>640242.97564067063</v>
      </c>
      <c r="S140" s="6">
        <v>0</v>
      </c>
      <c r="T140" s="6">
        <v>0</v>
      </c>
      <c r="U140" s="6">
        <v>298625.02517302526</v>
      </c>
      <c r="V140" s="7">
        <f t="shared" si="2"/>
        <v>14255595.82902416</v>
      </c>
    </row>
    <row r="141" spans="1:22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5" t="s">
        <v>275</v>
      </c>
      <c r="F141" s="15" t="s">
        <v>767</v>
      </c>
      <c r="G141" s="5">
        <v>0</v>
      </c>
      <c r="H141" s="5">
        <v>0</v>
      </c>
      <c r="I141" s="5">
        <v>41024469.503158845</v>
      </c>
      <c r="J141" s="5">
        <v>4200159.7647059001</v>
      </c>
      <c r="K141" s="5">
        <v>1674087.2941176</v>
      </c>
      <c r="L141" s="5">
        <v>0</v>
      </c>
      <c r="M141" s="5">
        <v>0</v>
      </c>
      <c r="N141" s="6">
        <v>20371929.620541237</v>
      </c>
      <c r="O141" s="6">
        <v>0</v>
      </c>
      <c r="P141" s="6">
        <v>0</v>
      </c>
      <c r="Q141" s="6">
        <v>-979572.83063040953</v>
      </c>
      <c r="R141" s="6">
        <v>0</v>
      </c>
      <c r="S141" s="6">
        <v>0</v>
      </c>
      <c r="T141" s="6">
        <v>0</v>
      </c>
      <c r="U141" s="6">
        <v>1245737.9260627183</v>
      </c>
      <c r="V141" s="7">
        <f t="shared" si="2"/>
        <v>67536811.27795589</v>
      </c>
    </row>
    <row r="142" spans="1:22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5" t="s">
        <v>276</v>
      </c>
      <c r="F142" s="15" t="s">
        <v>767</v>
      </c>
      <c r="G142" s="5">
        <v>0</v>
      </c>
      <c r="H142" s="5">
        <v>0</v>
      </c>
      <c r="I142" s="5">
        <v>132117936.00545904</v>
      </c>
      <c r="J142" s="5">
        <v>10513791.981900999</v>
      </c>
      <c r="K142" s="5">
        <v>4988717.1945700999</v>
      </c>
      <c r="L142" s="5">
        <v>0</v>
      </c>
      <c r="M142" s="5">
        <v>0</v>
      </c>
      <c r="N142" s="6">
        <v>61268710.88600444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3773938.6851513088</v>
      </c>
      <c r="V142" s="7">
        <f t="shared" si="2"/>
        <v>212663094.75308588</v>
      </c>
    </row>
    <row r="143" spans="1:22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5" t="s">
        <v>277</v>
      </c>
      <c r="F143" s="15" t="s">
        <v>767</v>
      </c>
      <c r="G143" s="5">
        <v>0</v>
      </c>
      <c r="H143" s="5">
        <v>0</v>
      </c>
      <c r="I143" s="5">
        <v>38522305.871044129</v>
      </c>
      <c r="J143" s="5">
        <v>4800020.7963800998</v>
      </c>
      <c r="K143" s="5">
        <v>2254186.4253393998</v>
      </c>
      <c r="L143" s="5">
        <v>0</v>
      </c>
      <c r="M143" s="5">
        <v>0</v>
      </c>
      <c r="N143" s="6">
        <v>29111746.89600043</v>
      </c>
      <c r="O143" s="6">
        <v>0</v>
      </c>
      <c r="P143" s="6">
        <v>0</v>
      </c>
      <c r="Q143" s="6">
        <v>5046225.8473197073</v>
      </c>
      <c r="R143" s="6">
        <v>0</v>
      </c>
      <c r="S143" s="6">
        <v>0</v>
      </c>
      <c r="T143" s="6">
        <v>0</v>
      </c>
      <c r="U143" s="6">
        <v>1662107.1465440756</v>
      </c>
      <c r="V143" s="7">
        <f t="shared" si="2"/>
        <v>81396592.982627839</v>
      </c>
    </row>
    <row r="144" spans="1:22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5" t="s">
        <v>278</v>
      </c>
      <c r="F144" s="15" t="s">
        <v>767</v>
      </c>
      <c r="G144" s="5">
        <v>0</v>
      </c>
      <c r="H144" s="5">
        <v>0</v>
      </c>
      <c r="I144" s="5">
        <v>41568920.639237776</v>
      </c>
      <c r="J144" s="5">
        <v>2465373.5475113001</v>
      </c>
      <c r="K144" s="5">
        <v>1280836.6153845999</v>
      </c>
      <c r="L144" s="5">
        <v>0</v>
      </c>
      <c r="M144" s="5">
        <v>0</v>
      </c>
      <c r="N144" s="6">
        <v>16757005.45660265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1167386.1527237778</v>
      </c>
      <c r="V144" s="7">
        <f t="shared" si="2"/>
        <v>63239522.411460102</v>
      </c>
    </row>
    <row r="145" spans="1:22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5" t="s">
        <v>279</v>
      </c>
      <c r="F145" s="15" t="s">
        <v>767</v>
      </c>
      <c r="G145" s="5">
        <v>0</v>
      </c>
      <c r="H145" s="5">
        <v>0</v>
      </c>
      <c r="I145" s="5">
        <v>38490722.567232147</v>
      </c>
      <c r="J145" s="5">
        <v>4840412.6153846998</v>
      </c>
      <c r="K145" s="5">
        <v>2324468.3529412001</v>
      </c>
      <c r="L145" s="5">
        <v>0</v>
      </c>
      <c r="M145" s="5">
        <v>0</v>
      </c>
      <c r="N145" s="6">
        <v>28316044.375143126</v>
      </c>
      <c r="O145" s="6">
        <v>0</v>
      </c>
      <c r="P145" s="6">
        <v>0</v>
      </c>
      <c r="Q145" s="6">
        <v>8945924.8359882683</v>
      </c>
      <c r="R145" s="6">
        <v>0</v>
      </c>
      <c r="S145" s="6">
        <v>0</v>
      </c>
      <c r="T145" s="6">
        <v>0</v>
      </c>
      <c r="U145" s="6">
        <v>1519344.0895181196</v>
      </c>
      <c r="V145" s="7">
        <f t="shared" si="2"/>
        <v>84436916.836207554</v>
      </c>
    </row>
    <row r="146" spans="1:22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5" t="s">
        <v>280</v>
      </c>
      <c r="F146" s="15" t="s">
        <v>767</v>
      </c>
      <c r="G146" s="5">
        <v>0</v>
      </c>
      <c r="H146" s="5">
        <v>0</v>
      </c>
      <c r="I146" s="5">
        <v>75676959.189969063</v>
      </c>
      <c r="J146" s="5">
        <v>4757682.3981900001</v>
      </c>
      <c r="K146" s="5">
        <v>1292224.5067873001</v>
      </c>
      <c r="L146" s="5">
        <v>0</v>
      </c>
      <c r="M146" s="5">
        <v>0</v>
      </c>
      <c r="N146" s="6">
        <v>33869152.70525074</v>
      </c>
      <c r="O146" s="6">
        <v>0</v>
      </c>
      <c r="P146" s="6">
        <v>0</v>
      </c>
      <c r="Q146" s="6">
        <v>0</v>
      </c>
      <c r="R146" s="6">
        <v>4682207.0964448424</v>
      </c>
      <c r="S146" s="6">
        <v>0</v>
      </c>
      <c r="T146" s="6">
        <v>0</v>
      </c>
      <c r="U146" s="6">
        <v>2175496.3891368005</v>
      </c>
      <c r="V146" s="7">
        <f t="shared" si="2"/>
        <v>122453722.28577876</v>
      </c>
    </row>
    <row r="147" spans="1:22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5" t="s">
        <v>281</v>
      </c>
      <c r="F147" s="15" t="s">
        <v>767</v>
      </c>
      <c r="G147" s="5">
        <v>0</v>
      </c>
      <c r="H147" s="5">
        <v>0</v>
      </c>
      <c r="I147" s="5">
        <v>152179765.71477565</v>
      </c>
      <c r="J147" s="5">
        <v>8366404.5429864004</v>
      </c>
      <c r="K147" s="5">
        <v>2598867.0769230998</v>
      </c>
      <c r="L147" s="5">
        <v>0</v>
      </c>
      <c r="M147" s="5">
        <v>0</v>
      </c>
      <c r="N147" s="6">
        <v>66125493.391841352</v>
      </c>
      <c r="O147" s="6">
        <v>0</v>
      </c>
      <c r="P147" s="6">
        <v>0</v>
      </c>
      <c r="Q147" s="6">
        <v>5446931.3962000608</v>
      </c>
      <c r="R147" s="6">
        <v>11408202.627244899</v>
      </c>
      <c r="S147" s="6">
        <v>0</v>
      </c>
      <c r="T147" s="6">
        <v>0</v>
      </c>
      <c r="U147" s="6">
        <v>5300599.2923629349</v>
      </c>
      <c r="V147" s="7">
        <f t="shared" si="2"/>
        <v>251426264.04233438</v>
      </c>
    </row>
    <row r="148" spans="1:22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5" t="s">
        <v>282</v>
      </c>
      <c r="F148" s="15" t="s">
        <v>768</v>
      </c>
      <c r="G148" s="5">
        <v>0</v>
      </c>
      <c r="H148" s="5">
        <v>0</v>
      </c>
      <c r="I148" s="5">
        <v>9123324.6299186721</v>
      </c>
      <c r="J148" s="5">
        <v>696610.48868777999</v>
      </c>
      <c r="K148" s="5">
        <v>211082.99547510999</v>
      </c>
      <c r="L148" s="5">
        <v>0</v>
      </c>
      <c r="M148" s="5">
        <v>0</v>
      </c>
      <c r="N148" s="6">
        <v>5339594.4372136593</v>
      </c>
      <c r="O148" s="6">
        <v>0</v>
      </c>
      <c r="P148" s="6">
        <v>0</v>
      </c>
      <c r="Q148" s="6">
        <v>1500683.4175200164</v>
      </c>
      <c r="R148" s="6">
        <v>717897.67435932939</v>
      </c>
      <c r="S148" s="6">
        <v>0</v>
      </c>
      <c r="T148" s="6">
        <v>0</v>
      </c>
      <c r="U148" s="6">
        <v>333622.27850026422</v>
      </c>
      <c r="V148" s="7">
        <f t="shared" si="2"/>
        <v>17922815.921674829</v>
      </c>
    </row>
    <row r="149" spans="1:22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5" t="s">
        <v>283</v>
      </c>
      <c r="F149" s="15" t="s">
        <v>767</v>
      </c>
      <c r="G149" s="5">
        <v>0</v>
      </c>
      <c r="H149" s="5">
        <v>0</v>
      </c>
      <c r="I149" s="5">
        <v>83203687.052986726</v>
      </c>
      <c r="J149" s="5">
        <v>7100241.5022624005</v>
      </c>
      <c r="K149" s="5">
        <v>3255581.0769230998</v>
      </c>
      <c r="L149" s="5">
        <v>0</v>
      </c>
      <c r="M149" s="5">
        <v>0</v>
      </c>
      <c r="N149" s="6">
        <v>35896726.2096937</v>
      </c>
      <c r="O149" s="6">
        <v>0</v>
      </c>
      <c r="P149" s="6">
        <v>0</v>
      </c>
      <c r="Q149" s="6">
        <v>-20833265.755294099</v>
      </c>
      <c r="R149" s="6">
        <v>0</v>
      </c>
      <c r="S149" s="6">
        <v>0</v>
      </c>
      <c r="T149" s="6">
        <v>0</v>
      </c>
      <c r="U149" s="6">
        <v>1896943.1400000001</v>
      </c>
      <c r="V149" s="7">
        <f t="shared" si="2"/>
        <v>110519913.22657183</v>
      </c>
    </row>
    <row r="150" spans="1:22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5" t="s">
        <v>284</v>
      </c>
      <c r="F150" s="15" t="s">
        <v>767</v>
      </c>
      <c r="G150" s="5">
        <v>0</v>
      </c>
      <c r="H150" s="5">
        <v>0</v>
      </c>
      <c r="I150" s="5">
        <v>39676503.192101426</v>
      </c>
      <c r="J150" s="5">
        <v>1477631.1764706001</v>
      </c>
      <c r="K150" s="5">
        <v>745584.28959276003</v>
      </c>
      <c r="L150" s="5">
        <v>0</v>
      </c>
      <c r="M150" s="5">
        <v>0</v>
      </c>
      <c r="N150" s="6">
        <v>9832468.9181283843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1289412</v>
      </c>
      <c r="V150" s="7">
        <f t="shared" si="2"/>
        <v>53021599.57629317</v>
      </c>
    </row>
    <row r="151" spans="1:22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5" t="s">
        <v>287</v>
      </c>
      <c r="F151" s="15" t="s">
        <v>767</v>
      </c>
      <c r="G151" s="5">
        <v>0</v>
      </c>
      <c r="H151" s="5">
        <v>0</v>
      </c>
      <c r="I151" s="5">
        <v>63908107.362386256</v>
      </c>
      <c r="J151" s="5">
        <v>4033521.6380091002</v>
      </c>
      <c r="K151" s="5">
        <v>1970361.2669683001</v>
      </c>
      <c r="L151" s="5">
        <v>0</v>
      </c>
      <c r="M151" s="5">
        <v>0</v>
      </c>
      <c r="N151" s="6">
        <v>22763811.651685875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93921671.919049531</v>
      </c>
    </row>
    <row r="152" spans="1:22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5" t="s">
        <v>288</v>
      </c>
      <c r="F152" s="15" t="s">
        <v>767</v>
      </c>
      <c r="G152" s="5">
        <v>0</v>
      </c>
      <c r="H152" s="5">
        <v>0</v>
      </c>
      <c r="I152" s="5">
        <v>86788172.386770159</v>
      </c>
      <c r="J152" s="5">
        <v>4309927.2579185003</v>
      </c>
      <c r="K152" s="5">
        <v>2290260.4072397999</v>
      </c>
      <c r="L152" s="5">
        <v>0</v>
      </c>
      <c r="M152" s="5">
        <v>0</v>
      </c>
      <c r="N152" s="6">
        <v>31854077.349563502</v>
      </c>
      <c r="O152" s="6">
        <v>0</v>
      </c>
      <c r="P152" s="6">
        <v>0</v>
      </c>
      <c r="Q152" s="6">
        <v>-7920332.098147708</v>
      </c>
      <c r="R152" s="6">
        <v>0</v>
      </c>
      <c r="S152" s="6">
        <v>0</v>
      </c>
      <c r="T152" s="6">
        <v>0</v>
      </c>
      <c r="U152" s="6">
        <v>2045406.8869236915</v>
      </c>
      <c r="V152" s="7">
        <f t="shared" si="2"/>
        <v>119367512.19026795</v>
      </c>
    </row>
    <row r="153" spans="1:22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5" t="s">
        <v>289</v>
      </c>
      <c r="F153" s="15" t="s">
        <v>767</v>
      </c>
      <c r="G153" s="5">
        <v>0</v>
      </c>
      <c r="H153" s="5">
        <v>0</v>
      </c>
      <c r="I153" s="5">
        <v>35994147.624261692</v>
      </c>
      <c r="J153" s="5">
        <v>3861917.239819</v>
      </c>
      <c r="K153" s="5">
        <v>1654465.8461537999</v>
      </c>
      <c r="L153" s="5">
        <v>0</v>
      </c>
      <c r="M153" s="5">
        <v>0</v>
      </c>
      <c r="N153" s="6">
        <v>25071548.15140827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877656.67307630891</v>
      </c>
      <c r="V153" s="7">
        <f t="shared" si="2"/>
        <v>67459735.534719065</v>
      </c>
    </row>
    <row r="154" spans="1:22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5" t="s">
        <v>290</v>
      </c>
      <c r="F154" s="15" t="s">
        <v>767</v>
      </c>
      <c r="G154" s="5">
        <v>0</v>
      </c>
      <c r="H154" s="5">
        <v>0</v>
      </c>
      <c r="I154" s="5">
        <v>17888043.264385551</v>
      </c>
      <c r="J154" s="5">
        <v>1194425.7647059001</v>
      </c>
      <c r="K154" s="5">
        <v>660808.43438913999</v>
      </c>
      <c r="L154" s="5">
        <v>0</v>
      </c>
      <c r="M154" s="5">
        <v>0</v>
      </c>
      <c r="N154" s="6">
        <v>8338931.5681897514</v>
      </c>
      <c r="O154" s="6">
        <v>0</v>
      </c>
      <c r="P154" s="6">
        <v>0</v>
      </c>
      <c r="Q154" s="6">
        <v>-6225503.8209116496</v>
      </c>
      <c r="R154" s="6">
        <v>0</v>
      </c>
      <c r="S154" s="6">
        <v>0</v>
      </c>
      <c r="T154" s="6">
        <v>0</v>
      </c>
      <c r="U154" s="6">
        <v>459325.75894114329</v>
      </c>
      <c r="V154" s="7">
        <f t="shared" si="2"/>
        <v>22316030.969699837</v>
      </c>
    </row>
    <row r="155" spans="1:22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5" t="s">
        <v>291</v>
      </c>
      <c r="F155" s="15" t="s">
        <v>767</v>
      </c>
      <c r="G155" s="5">
        <v>0</v>
      </c>
      <c r="H155" s="5">
        <v>0</v>
      </c>
      <c r="I155" s="5">
        <v>60325747.129914433</v>
      </c>
      <c r="J155" s="5">
        <v>4262641.8280542996</v>
      </c>
      <c r="K155" s="5">
        <v>2079499.6651584001</v>
      </c>
      <c r="L155" s="5">
        <v>0</v>
      </c>
      <c r="M155" s="5">
        <v>0</v>
      </c>
      <c r="N155" s="6">
        <v>31365739.641452268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1867444.2410588569</v>
      </c>
      <c r="V155" s="7">
        <f t="shared" si="2"/>
        <v>99901072.505638257</v>
      </c>
    </row>
    <row r="156" spans="1:22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5" t="s">
        <v>294</v>
      </c>
      <c r="F156" s="15" t="s">
        <v>767</v>
      </c>
      <c r="G156" s="5">
        <v>0</v>
      </c>
      <c r="H156" s="5">
        <v>0</v>
      </c>
      <c r="I156" s="5">
        <v>167010773.68878999</v>
      </c>
      <c r="J156" s="5">
        <v>10986374.714932</v>
      </c>
      <c r="K156" s="5">
        <v>4757857.0045248996</v>
      </c>
      <c r="L156" s="5">
        <v>0</v>
      </c>
      <c r="M156" s="5">
        <v>0</v>
      </c>
      <c r="N156" s="6">
        <v>70425609.211524591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4512696.84</v>
      </c>
      <c r="V156" s="7">
        <f t="shared" si="2"/>
        <v>257693311.45977148</v>
      </c>
    </row>
    <row r="157" spans="1:22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5" t="s">
        <v>297</v>
      </c>
      <c r="F157" s="15" t="s">
        <v>767</v>
      </c>
      <c r="G157" s="5">
        <v>0</v>
      </c>
      <c r="H157" s="5">
        <v>0</v>
      </c>
      <c r="I157" s="5">
        <v>12082028.087490635</v>
      </c>
      <c r="J157" s="5">
        <v>778012.80542986002</v>
      </c>
      <c r="K157" s="5">
        <v>471900.08144795999</v>
      </c>
      <c r="L157" s="5">
        <v>0</v>
      </c>
      <c r="M157" s="5">
        <v>0</v>
      </c>
      <c r="N157" s="6">
        <v>5111607.1359068658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18693038.165805254</v>
      </c>
    </row>
    <row r="158" spans="1:22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5" t="s">
        <v>298</v>
      </c>
      <c r="F158" s="15" t="s">
        <v>767</v>
      </c>
      <c r="G158" s="5">
        <v>0</v>
      </c>
      <c r="H158" s="5">
        <v>0</v>
      </c>
      <c r="I158" s="5">
        <v>15695288.700051373</v>
      </c>
      <c r="J158" s="5">
        <v>1626917.3755656001</v>
      </c>
      <c r="K158" s="5">
        <v>779861.24886877998</v>
      </c>
      <c r="L158" s="5">
        <v>0</v>
      </c>
      <c r="M158" s="5">
        <v>0</v>
      </c>
      <c r="N158" s="6">
        <v>10266286.752136938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28707158.021092758</v>
      </c>
    </row>
    <row r="159" spans="1:22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5" t="s">
        <v>301</v>
      </c>
      <c r="F159" s="15" t="s">
        <v>767</v>
      </c>
      <c r="G159" s="5">
        <v>0</v>
      </c>
      <c r="H159" s="5">
        <v>0</v>
      </c>
      <c r="I159" s="5">
        <v>75661682.559359491</v>
      </c>
      <c r="J159" s="5">
        <v>5940685.4751131004</v>
      </c>
      <c r="K159" s="5">
        <v>2407173.8823529002</v>
      </c>
      <c r="L159" s="5">
        <v>0</v>
      </c>
      <c r="M159" s="5">
        <v>0</v>
      </c>
      <c r="N159" s="6">
        <v>35173072.736549012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1964700</v>
      </c>
      <c r="V159" s="7">
        <f t="shared" si="2"/>
        <v>121147314.65337449</v>
      </c>
    </row>
    <row r="160" spans="1:22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5" t="s">
        <v>304</v>
      </c>
      <c r="F160" s="15" t="s">
        <v>767</v>
      </c>
      <c r="G160" s="5">
        <v>0</v>
      </c>
      <c r="H160" s="5">
        <v>0</v>
      </c>
      <c r="I160" s="5">
        <v>17648470.181316901</v>
      </c>
      <c r="J160" s="5">
        <v>646176.21719457</v>
      </c>
      <c r="K160" s="5">
        <v>357548.23529411998</v>
      </c>
      <c r="L160" s="5">
        <v>0</v>
      </c>
      <c r="M160" s="5">
        <v>0</v>
      </c>
      <c r="N160" s="6">
        <v>4472031.6694828682</v>
      </c>
      <c r="O160" s="6">
        <v>0</v>
      </c>
      <c r="P160" s="6">
        <v>0</v>
      </c>
      <c r="Q160" s="6">
        <v>1480777.1178630479</v>
      </c>
      <c r="R160" s="6">
        <v>0</v>
      </c>
      <c r="S160" s="6">
        <v>0</v>
      </c>
      <c r="T160" s="6">
        <v>0</v>
      </c>
      <c r="U160" s="6">
        <v>458136</v>
      </c>
      <c r="V160" s="7">
        <f t="shared" si="2"/>
        <v>25063139.421151504</v>
      </c>
    </row>
    <row r="161" spans="1:22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5" t="s">
        <v>307</v>
      </c>
      <c r="F161" s="15" t="s">
        <v>767</v>
      </c>
      <c r="G161" s="5">
        <v>0</v>
      </c>
      <c r="H161" s="5">
        <v>0</v>
      </c>
      <c r="I161" s="5">
        <v>78929745.568305522</v>
      </c>
      <c r="J161" s="5">
        <v>2533291.5113122002</v>
      </c>
      <c r="K161" s="5">
        <v>1623562.9411764999</v>
      </c>
      <c r="L161" s="5">
        <v>0</v>
      </c>
      <c r="M161" s="5">
        <v>0</v>
      </c>
      <c r="N161" s="6">
        <v>14718095.178637689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2239962.5894308593</v>
      </c>
      <c r="V161" s="7">
        <f t="shared" si="2"/>
        <v>100044657.78886276</v>
      </c>
    </row>
    <row r="162" spans="1:22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5" t="s">
        <v>308</v>
      </c>
      <c r="F162" s="15" t="s">
        <v>767</v>
      </c>
      <c r="G162" s="5">
        <v>0</v>
      </c>
      <c r="H162" s="5">
        <v>0</v>
      </c>
      <c r="I162" s="5">
        <v>49666697.268613636</v>
      </c>
      <c r="J162" s="5">
        <v>2151672.280543</v>
      </c>
      <c r="K162" s="5">
        <v>1066465.7647059001</v>
      </c>
      <c r="L162" s="5">
        <v>0</v>
      </c>
      <c r="M162" s="5">
        <v>0</v>
      </c>
      <c r="N162" s="6">
        <v>14238289.759116884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1406738.0102420021</v>
      </c>
      <c r="V162" s="7">
        <f t="shared" si="2"/>
        <v>68529863.083221421</v>
      </c>
    </row>
    <row r="163" spans="1:22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5" t="s">
        <v>309</v>
      </c>
      <c r="F163" s="15" t="s">
        <v>767</v>
      </c>
      <c r="G163" s="5">
        <v>0</v>
      </c>
      <c r="H163" s="5">
        <v>0</v>
      </c>
      <c r="I163" s="5">
        <v>57429276.627505809</v>
      </c>
      <c r="J163" s="5">
        <v>3740883.1131222001</v>
      </c>
      <c r="K163" s="5">
        <v>2663093.2488687998</v>
      </c>
      <c r="L163" s="5">
        <v>0</v>
      </c>
      <c r="M163" s="5">
        <v>0</v>
      </c>
      <c r="N163" s="6">
        <v>27418353.904891327</v>
      </c>
      <c r="O163" s="6">
        <v>0</v>
      </c>
      <c r="P163" s="6">
        <v>0</v>
      </c>
      <c r="Q163" s="6">
        <v>25474507.953472555</v>
      </c>
      <c r="R163" s="6">
        <v>0</v>
      </c>
      <c r="S163" s="6">
        <v>0</v>
      </c>
      <c r="T163" s="6">
        <v>0</v>
      </c>
      <c r="U163" s="6">
        <v>1721815.6003271393</v>
      </c>
      <c r="V163" s="7">
        <f t="shared" si="2"/>
        <v>118447930.44818783</v>
      </c>
    </row>
    <row r="164" spans="1:22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5" t="s">
        <v>312</v>
      </c>
      <c r="F164" s="15" t="s">
        <v>767</v>
      </c>
      <c r="G164" s="5">
        <v>0</v>
      </c>
      <c r="H164" s="5">
        <v>0</v>
      </c>
      <c r="I164" s="5">
        <v>107372502.80276343</v>
      </c>
      <c r="J164" s="5">
        <v>7825197.6018099999</v>
      </c>
      <c r="K164" s="5">
        <v>2566529.1764706001</v>
      </c>
      <c r="L164" s="5">
        <v>0</v>
      </c>
      <c r="M164" s="5">
        <v>0</v>
      </c>
      <c r="N164" s="6">
        <v>42916651.357423797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3036840.48</v>
      </c>
      <c r="V164" s="7">
        <f t="shared" si="2"/>
        <v>163717721.41846779</v>
      </c>
    </row>
    <row r="165" spans="1:22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5" t="s">
        <v>315</v>
      </c>
      <c r="F165" s="15" t="s">
        <v>767</v>
      </c>
      <c r="G165" s="5">
        <v>0</v>
      </c>
      <c r="H165" s="5">
        <v>0</v>
      </c>
      <c r="I165" s="5">
        <v>92714820.285534441</v>
      </c>
      <c r="J165" s="5">
        <v>7976656.0452488996</v>
      </c>
      <c r="K165" s="5">
        <v>3677104.4886877998</v>
      </c>
      <c r="L165" s="5">
        <v>0</v>
      </c>
      <c r="M165" s="5">
        <v>0</v>
      </c>
      <c r="N165" s="6">
        <v>49425353.03712742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2301768</v>
      </c>
      <c r="V165" s="7">
        <f t="shared" si="2"/>
        <v>156095701.85659856</v>
      </c>
    </row>
    <row r="166" spans="1:22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5" t="s">
        <v>318</v>
      </c>
      <c r="F166" s="15" t="s">
        <v>767</v>
      </c>
      <c r="G166" s="5">
        <v>0</v>
      </c>
      <c r="H166" s="5">
        <v>0</v>
      </c>
      <c r="I166" s="5">
        <v>152858296.24285036</v>
      </c>
      <c r="J166" s="5">
        <v>11489782.479637999</v>
      </c>
      <c r="K166" s="5">
        <v>6212061.3212670004</v>
      </c>
      <c r="L166" s="5">
        <v>0</v>
      </c>
      <c r="M166" s="5">
        <v>0</v>
      </c>
      <c r="N166" s="6">
        <v>69949225.506943658</v>
      </c>
      <c r="O166" s="6">
        <v>0</v>
      </c>
      <c r="P166" s="6">
        <v>0</v>
      </c>
      <c r="Q166" s="6">
        <v>-4307969.5455417205</v>
      </c>
      <c r="R166" s="6">
        <v>0</v>
      </c>
      <c r="S166" s="6">
        <v>0</v>
      </c>
      <c r="T166" s="6">
        <v>0</v>
      </c>
      <c r="U166" s="6">
        <v>4189050</v>
      </c>
      <c r="V166" s="7">
        <f t="shared" si="2"/>
        <v>240390446.00515732</v>
      </c>
    </row>
    <row r="167" spans="1:22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5" t="s">
        <v>321</v>
      </c>
      <c r="F167" s="15" t="s">
        <v>767</v>
      </c>
      <c r="G167" s="5">
        <v>0</v>
      </c>
      <c r="H167" s="5">
        <v>0</v>
      </c>
      <c r="I167" s="5">
        <v>132061104.88996398</v>
      </c>
      <c r="J167" s="5">
        <v>7376068.8416290004</v>
      </c>
      <c r="K167" s="5">
        <v>4303009.0859727999</v>
      </c>
      <c r="L167" s="5">
        <v>0</v>
      </c>
      <c r="M167" s="5">
        <v>0</v>
      </c>
      <c r="N167" s="6">
        <v>49652200.687512293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4130205.12</v>
      </c>
      <c r="V167" s="7">
        <f t="shared" si="2"/>
        <v>197522588.62507808</v>
      </c>
    </row>
    <row r="168" spans="1:22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5" t="s">
        <v>324</v>
      </c>
      <c r="F168" s="15" t="s">
        <v>768</v>
      </c>
      <c r="G168" s="5">
        <v>0</v>
      </c>
      <c r="H168" s="5">
        <v>0</v>
      </c>
      <c r="I168" s="5">
        <v>250144441.54762805</v>
      </c>
      <c r="J168" s="5">
        <v>17172766.579186</v>
      </c>
      <c r="K168" s="5">
        <v>10738625.665158</v>
      </c>
      <c r="L168" s="5">
        <v>0</v>
      </c>
      <c r="M168" s="5">
        <v>0</v>
      </c>
      <c r="N168" s="6">
        <v>104469309.51664706</v>
      </c>
      <c r="O168" s="6">
        <v>0</v>
      </c>
      <c r="P168" s="6">
        <v>0</v>
      </c>
      <c r="Q168" s="6">
        <v>-17556518.341121215</v>
      </c>
      <c r="R168" s="6">
        <v>0</v>
      </c>
      <c r="S168" s="6">
        <v>0</v>
      </c>
      <c r="T168" s="6">
        <v>0</v>
      </c>
      <c r="U168" s="6">
        <v>8750973.3197658751</v>
      </c>
      <c r="V168" s="7">
        <f t="shared" si="2"/>
        <v>373719598.28726375</v>
      </c>
    </row>
    <row r="169" spans="1:22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5" t="s">
        <v>325</v>
      </c>
      <c r="F169" s="15" t="s">
        <v>767</v>
      </c>
      <c r="G169" s="5">
        <v>0</v>
      </c>
      <c r="H169" s="5">
        <v>0</v>
      </c>
      <c r="I169" s="5">
        <v>94124752.302066386</v>
      </c>
      <c r="J169" s="5">
        <v>5252250.7511312002</v>
      </c>
      <c r="K169" s="5">
        <v>4001437.1493213</v>
      </c>
      <c r="L169" s="5">
        <v>0</v>
      </c>
      <c r="M169" s="5">
        <v>0</v>
      </c>
      <c r="N169" s="6">
        <v>43380506.073963813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2184928.1202341248</v>
      </c>
      <c r="V169" s="7">
        <f t="shared" si="2"/>
        <v>148943874.39671683</v>
      </c>
    </row>
    <row r="170" spans="1:22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5" t="s">
        <v>326</v>
      </c>
      <c r="F170" s="15" t="s">
        <v>768</v>
      </c>
      <c r="G170" s="5">
        <v>0</v>
      </c>
      <c r="H170" s="5">
        <v>0</v>
      </c>
      <c r="I170" s="5">
        <v>80356220.334754705</v>
      </c>
      <c r="J170" s="5">
        <v>6844380.0814479003</v>
      </c>
      <c r="K170" s="5">
        <v>3411839.9366516001</v>
      </c>
      <c r="L170" s="5">
        <v>0</v>
      </c>
      <c r="M170" s="5">
        <v>0</v>
      </c>
      <c r="N170" s="6">
        <v>49498068.476050243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2371872.8405748238</v>
      </c>
      <c r="V170" s="7">
        <f t="shared" si="2"/>
        <v>142482381.66947928</v>
      </c>
    </row>
    <row r="171" spans="1:22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5" t="s">
        <v>327</v>
      </c>
      <c r="F171" s="15" t="s">
        <v>767</v>
      </c>
      <c r="G171" s="5">
        <v>0</v>
      </c>
      <c r="H171" s="5">
        <v>0</v>
      </c>
      <c r="I171" s="5">
        <v>30296058.862475567</v>
      </c>
      <c r="J171" s="5">
        <v>1415838.5882353</v>
      </c>
      <c r="K171" s="5">
        <v>540031.61085973005</v>
      </c>
      <c r="L171" s="5">
        <v>0</v>
      </c>
      <c r="M171" s="5">
        <v>0</v>
      </c>
      <c r="N171" s="6">
        <v>9246229.9253287129</v>
      </c>
      <c r="O171" s="6">
        <v>0</v>
      </c>
      <c r="P171" s="6">
        <v>0</v>
      </c>
      <c r="Q171" s="6">
        <v>-5994668.9048494268</v>
      </c>
      <c r="R171" s="6">
        <v>0</v>
      </c>
      <c r="S171" s="6">
        <v>0</v>
      </c>
      <c r="T171" s="6">
        <v>0</v>
      </c>
      <c r="U171" s="6">
        <v>1088330.0829122306</v>
      </c>
      <c r="V171" s="7">
        <f t="shared" si="2"/>
        <v>36591820.164962113</v>
      </c>
    </row>
    <row r="172" spans="1:22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5" t="s">
        <v>328</v>
      </c>
      <c r="F172" s="15" t="s">
        <v>767</v>
      </c>
      <c r="G172" s="5">
        <v>0</v>
      </c>
      <c r="H172" s="5">
        <v>0</v>
      </c>
      <c r="I172" s="5">
        <v>38924821.717022382</v>
      </c>
      <c r="J172" s="5">
        <v>2316048.9954750999</v>
      </c>
      <c r="K172" s="5">
        <v>968600.72398191004</v>
      </c>
      <c r="L172" s="5">
        <v>0</v>
      </c>
      <c r="M172" s="5">
        <v>0</v>
      </c>
      <c r="N172" s="6">
        <v>17075967.48110646</v>
      </c>
      <c r="O172" s="6">
        <v>0</v>
      </c>
      <c r="P172" s="6">
        <v>0</v>
      </c>
      <c r="Q172" s="6">
        <v>-8252484.6411369825</v>
      </c>
      <c r="R172" s="6">
        <v>0</v>
      </c>
      <c r="S172" s="6">
        <v>0</v>
      </c>
      <c r="T172" s="6">
        <v>0</v>
      </c>
      <c r="U172" s="6">
        <v>942645.28508664516</v>
      </c>
      <c r="V172" s="7">
        <f t="shared" si="2"/>
        <v>51975599.561535515</v>
      </c>
    </row>
    <row r="173" spans="1:22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5" t="s">
        <v>329</v>
      </c>
      <c r="F173" s="15" t="s">
        <v>767</v>
      </c>
      <c r="G173" s="5">
        <v>0</v>
      </c>
      <c r="H173" s="5">
        <v>0</v>
      </c>
      <c r="I173" s="5">
        <v>150037762.80216599</v>
      </c>
      <c r="J173" s="5">
        <v>7993533.9095023004</v>
      </c>
      <c r="K173" s="5">
        <v>3330383.5113122002</v>
      </c>
      <c r="L173" s="5">
        <v>0</v>
      </c>
      <c r="M173" s="5">
        <v>0</v>
      </c>
      <c r="N173" s="6">
        <v>62170297.139165223</v>
      </c>
      <c r="O173" s="6">
        <v>0</v>
      </c>
      <c r="P173" s="6">
        <v>0</v>
      </c>
      <c r="Q173" s="6">
        <v>-33419947.350057207</v>
      </c>
      <c r="R173" s="6">
        <v>0</v>
      </c>
      <c r="S173" s="6">
        <v>0</v>
      </c>
      <c r="T173" s="6">
        <v>0</v>
      </c>
      <c r="U173" s="6">
        <v>4113868.3514263006</v>
      </c>
      <c r="V173" s="7">
        <f t="shared" si="2"/>
        <v>194225898.36351478</v>
      </c>
    </row>
    <row r="174" spans="1:22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5" t="s">
        <v>330</v>
      </c>
      <c r="F174" s="15" t="s">
        <v>767</v>
      </c>
      <c r="G174" s="5">
        <v>0</v>
      </c>
      <c r="H174" s="5">
        <v>0</v>
      </c>
      <c r="I174" s="5">
        <v>46103586.624881968</v>
      </c>
      <c r="J174" s="5">
        <v>4088561.5384614998</v>
      </c>
      <c r="K174" s="5">
        <v>2277335.5656109001</v>
      </c>
      <c r="L174" s="5">
        <v>0</v>
      </c>
      <c r="M174" s="5">
        <v>0</v>
      </c>
      <c r="N174" s="6">
        <v>22233470.468668714</v>
      </c>
      <c r="O174" s="6">
        <v>0</v>
      </c>
      <c r="P174" s="6">
        <v>0</v>
      </c>
      <c r="Q174" s="6">
        <v>-17951034.167241633</v>
      </c>
      <c r="R174" s="6">
        <v>0</v>
      </c>
      <c r="S174" s="6">
        <v>0</v>
      </c>
      <c r="T174" s="6">
        <v>0</v>
      </c>
      <c r="U174" s="6">
        <v>1409394.06</v>
      </c>
      <c r="V174" s="7">
        <f t="shared" si="2"/>
        <v>58161314.090381444</v>
      </c>
    </row>
    <row r="175" spans="1:22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5" t="s">
        <v>333</v>
      </c>
      <c r="F175" s="15" t="s">
        <v>768</v>
      </c>
      <c r="G175" s="5">
        <v>0</v>
      </c>
      <c r="H175" s="5">
        <v>0</v>
      </c>
      <c r="I175" s="5">
        <v>8277180.5095744235</v>
      </c>
      <c r="J175" s="5">
        <v>188872.60633484001</v>
      </c>
      <c r="K175" s="5">
        <v>52708.307692306997</v>
      </c>
      <c r="L175" s="5">
        <v>0</v>
      </c>
      <c r="M175" s="5">
        <v>0</v>
      </c>
      <c r="N175" s="6">
        <v>1630436.929293328</v>
      </c>
      <c r="O175" s="6">
        <v>0</v>
      </c>
      <c r="P175" s="6">
        <v>0</v>
      </c>
      <c r="Q175" s="6">
        <v>1318807.4129383452</v>
      </c>
      <c r="R175" s="6">
        <v>0</v>
      </c>
      <c r="S175" s="6">
        <v>0</v>
      </c>
      <c r="T175" s="6">
        <v>0</v>
      </c>
      <c r="U175" s="6">
        <v>259038.4187809639</v>
      </c>
      <c r="V175" s="7">
        <f t="shared" si="2"/>
        <v>11727044.184614208</v>
      </c>
    </row>
    <row r="176" spans="1:22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5" t="s">
        <v>334</v>
      </c>
      <c r="F176" s="15" t="s">
        <v>768</v>
      </c>
      <c r="G176" s="5">
        <v>0</v>
      </c>
      <c r="H176" s="5">
        <v>0</v>
      </c>
      <c r="I176" s="5">
        <v>283084577.72900498</v>
      </c>
      <c r="J176" s="5">
        <v>26799467.049773999</v>
      </c>
      <c r="K176" s="5">
        <v>12750084.135747001</v>
      </c>
      <c r="L176" s="5">
        <v>0</v>
      </c>
      <c r="M176" s="5">
        <v>0</v>
      </c>
      <c r="N176" s="6">
        <v>211085052.13305673</v>
      </c>
      <c r="O176" s="6">
        <v>0</v>
      </c>
      <c r="P176" s="6">
        <v>0</v>
      </c>
      <c r="Q176" s="6">
        <v>-1741489.8078066271</v>
      </c>
      <c r="R176" s="6">
        <v>0</v>
      </c>
      <c r="S176" s="6">
        <v>0</v>
      </c>
      <c r="T176" s="6">
        <v>0</v>
      </c>
      <c r="U176" s="6">
        <v>10220454.661219038</v>
      </c>
      <c r="V176" s="7">
        <f t="shared" si="2"/>
        <v>542198145.90099514</v>
      </c>
    </row>
    <row r="177" spans="1:22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5" t="s">
        <v>335</v>
      </c>
      <c r="F177" s="15" t="s">
        <v>767</v>
      </c>
      <c r="G177" s="5">
        <v>0</v>
      </c>
      <c r="H177" s="5">
        <v>0</v>
      </c>
      <c r="I177" s="5">
        <v>157696856.24033737</v>
      </c>
      <c r="J177" s="5">
        <v>8738444.8959276006</v>
      </c>
      <c r="K177" s="5">
        <v>3343308.9864253001</v>
      </c>
      <c r="L177" s="5">
        <v>0</v>
      </c>
      <c r="M177" s="5">
        <v>0</v>
      </c>
      <c r="N177" s="6">
        <v>65648310.673528649</v>
      </c>
      <c r="O177" s="6">
        <v>0</v>
      </c>
      <c r="P177" s="6">
        <v>0</v>
      </c>
      <c r="Q177" s="6">
        <v>-2852678.1731041791</v>
      </c>
      <c r="R177" s="6">
        <v>0</v>
      </c>
      <c r="S177" s="6">
        <v>0</v>
      </c>
      <c r="T177" s="6">
        <v>0</v>
      </c>
      <c r="U177" s="6">
        <v>4311068.4107059175</v>
      </c>
      <c r="V177" s="7">
        <f t="shared" si="2"/>
        <v>236885311.03382069</v>
      </c>
    </row>
    <row r="178" spans="1:22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5" t="s">
        <v>336</v>
      </c>
      <c r="F178" s="15" t="s">
        <v>768</v>
      </c>
      <c r="G178" s="5">
        <v>0</v>
      </c>
      <c r="H178" s="5">
        <v>0</v>
      </c>
      <c r="I178" s="5">
        <v>96890544.705585346</v>
      </c>
      <c r="J178" s="5">
        <v>10520896.579186</v>
      </c>
      <c r="K178" s="5">
        <v>4016700.9502262999</v>
      </c>
      <c r="L178" s="5">
        <v>0</v>
      </c>
      <c r="M178" s="5">
        <v>0</v>
      </c>
      <c r="N178" s="6">
        <v>82898160.386805862</v>
      </c>
      <c r="O178" s="6">
        <v>0</v>
      </c>
      <c r="P178" s="6">
        <v>0</v>
      </c>
      <c r="Q178" s="6">
        <v>4220450.3252952993</v>
      </c>
      <c r="R178" s="6">
        <v>0</v>
      </c>
      <c r="S178" s="6">
        <v>0</v>
      </c>
      <c r="T178" s="6">
        <v>0</v>
      </c>
      <c r="U178" s="6">
        <v>3249358.2886742568</v>
      </c>
      <c r="V178" s="7">
        <f t="shared" si="2"/>
        <v>201796111.23577309</v>
      </c>
    </row>
    <row r="179" spans="1:22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5" t="s">
        <v>337</v>
      </c>
      <c r="F179" s="15" t="s">
        <v>767</v>
      </c>
      <c r="G179" s="5">
        <v>0</v>
      </c>
      <c r="H179" s="5">
        <v>0</v>
      </c>
      <c r="I179" s="5">
        <v>20619226.867015153</v>
      </c>
      <c r="J179" s="5">
        <v>1026773.5565610999</v>
      </c>
      <c r="K179" s="5">
        <v>354723.90045249002</v>
      </c>
      <c r="L179" s="5">
        <v>0</v>
      </c>
      <c r="M179" s="5">
        <v>0</v>
      </c>
      <c r="N179" s="6">
        <v>6264333.6848239191</v>
      </c>
      <c r="O179" s="6">
        <v>0</v>
      </c>
      <c r="P179" s="6">
        <v>0</v>
      </c>
      <c r="Q179" s="6">
        <v>-2986679.0837890669</v>
      </c>
      <c r="R179" s="6">
        <v>0</v>
      </c>
      <c r="S179" s="6">
        <v>0</v>
      </c>
      <c r="T179" s="6">
        <v>0</v>
      </c>
      <c r="U179" s="6">
        <v>656978.30061982549</v>
      </c>
      <c r="V179" s="7">
        <f t="shared" si="2"/>
        <v>25935357.225683425</v>
      </c>
    </row>
    <row r="180" spans="1:22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5" t="s">
        <v>338</v>
      </c>
      <c r="F180" s="15" t="s">
        <v>768</v>
      </c>
      <c r="G180" s="5">
        <v>0</v>
      </c>
      <c r="H180" s="5">
        <v>0</v>
      </c>
      <c r="I180" s="5">
        <v>42731730.745593138</v>
      </c>
      <c r="J180" s="5">
        <v>3476743.7556560999</v>
      </c>
      <c r="K180" s="5">
        <v>2084190.3438913999</v>
      </c>
      <c r="L180" s="5">
        <v>0</v>
      </c>
      <c r="M180" s="5">
        <v>0</v>
      </c>
      <c r="N180" s="6">
        <v>26641872.844873682</v>
      </c>
      <c r="O180" s="6">
        <v>0</v>
      </c>
      <c r="P180" s="6">
        <v>0</v>
      </c>
      <c r="Q180" s="6">
        <v>3700502.4566950649</v>
      </c>
      <c r="R180" s="6">
        <v>0</v>
      </c>
      <c r="S180" s="6">
        <v>0</v>
      </c>
      <c r="T180" s="6">
        <v>0</v>
      </c>
      <c r="U180" s="6">
        <v>1317532.2341092988</v>
      </c>
      <c r="V180" s="7">
        <f t="shared" si="2"/>
        <v>79952572.38081868</v>
      </c>
    </row>
    <row r="181" spans="1:22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5" t="s">
        <v>339</v>
      </c>
      <c r="F181" s="15" t="s">
        <v>768</v>
      </c>
      <c r="G181" s="5">
        <v>0</v>
      </c>
      <c r="H181" s="5">
        <v>0</v>
      </c>
      <c r="I181" s="5">
        <v>73695119.308169872</v>
      </c>
      <c r="J181" s="5">
        <v>7111763.7285067998</v>
      </c>
      <c r="K181" s="5">
        <v>3089334.1538462001</v>
      </c>
      <c r="L181" s="5">
        <v>0</v>
      </c>
      <c r="M181" s="5">
        <v>0</v>
      </c>
      <c r="N181" s="6">
        <v>54358527.57488431</v>
      </c>
      <c r="O181" s="6">
        <v>0</v>
      </c>
      <c r="P181" s="6">
        <v>0</v>
      </c>
      <c r="Q181" s="6">
        <v>-14478158.354365917</v>
      </c>
      <c r="R181" s="6">
        <v>0</v>
      </c>
      <c r="S181" s="6">
        <v>0</v>
      </c>
      <c r="T181" s="6">
        <v>0</v>
      </c>
      <c r="U181" s="6">
        <v>2648528.1858907016</v>
      </c>
      <c r="V181" s="7">
        <f t="shared" si="2"/>
        <v>126425114.59693199</v>
      </c>
    </row>
    <row r="182" spans="1:22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5" t="s">
        <v>342</v>
      </c>
      <c r="F182" s="15" t="s">
        <v>767</v>
      </c>
      <c r="G182" s="5">
        <v>0</v>
      </c>
      <c r="H182" s="5">
        <v>0</v>
      </c>
      <c r="I182" s="5">
        <v>10725283.857735442</v>
      </c>
      <c r="J182" s="5">
        <v>1151704.9864252999</v>
      </c>
      <c r="K182" s="5">
        <v>540517.03167420998</v>
      </c>
      <c r="L182" s="5">
        <v>0</v>
      </c>
      <c r="M182" s="5">
        <v>0</v>
      </c>
      <c r="N182" s="6">
        <v>7284135.5447807694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412496.35234954738</v>
      </c>
      <c r="V182" s="7">
        <f t="shared" si="2"/>
        <v>20114137.772965267</v>
      </c>
    </row>
    <row r="183" spans="1:22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5" t="s">
        <v>343</v>
      </c>
      <c r="F183" s="15" t="s">
        <v>767</v>
      </c>
      <c r="G183" s="5">
        <v>0</v>
      </c>
      <c r="H183" s="5">
        <v>0</v>
      </c>
      <c r="I183" s="5">
        <v>196847143.41899073</v>
      </c>
      <c r="J183" s="5">
        <v>12371308.208145</v>
      </c>
      <c r="K183" s="5">
        <v>6506305.9547511004</v>
      </c>
      <c r="L183" s="5">
        <v>0</v>
      </c>
      <c r="M183" s="5">
        <v>0</v>
      </c>
      <c r="N183" s="6">
        <v>103095624.92757308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6275377.0076504536</v>
      </c>
      <c r="V183" s="7">
        <f t="shared" si="2"/>
        <v>325095759.51711035</v>
      </c>
    </row>
    <row r="184" spans="1:22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5" t="s">
        <v>346</v>
      </c>
      <c r="F184" s="15" t="s">
        <v>767</v>
      </c>
      <c r="G184" s="5">
        <v>0</v>
      </c>
      <c r="H184" s="5">
        <v>0</v>
      </c>
      <c r="I184" s="5">
        <v>57827147.991439745</v>
      </c>
      <c r="J184" s="5">
        <v>2989087.1855203998</v>
      </c>
      <c r="K184" s="5">
        <v>2530774.0542986998</v>
      </c>
      <c r="L184" s="5">
        <v>0</v>
      </c>
      <c r="M184" s="5">
        <v>0</v>
      </c>
      <c r="N184" s="6">
        <v>22771592.979112681</v>
      </c>
      <c r="O184" s="6">
        <v>0</v>
      </c>
      <c r="P184" s="6">
        <v>0</v>
      </c>
      <c r="Q184" s="6">
        <v>8666111.2762337029</v>
      </c>
      <c r="R184" s="6">
        <v>0</v>
      </c>
      <c r="S184" s="6">
        <v>0</v>
      </c>
      <c r="T184" s="6">
        <v>0</v>
      </c>
      <c r="U184" s="6">
        <v>1555569.2537814425</v>
      </c>
      <c r="V184" s="7">
        <f t="shared" si="2"/>
        <v>96340282.740386665</v>
      </c>
    </row>
    <row r="185" spans="1:22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5" t="s">
        <v>347</v>
      </c>
      <c r="F185" s="15" t="s">
        <v>767</v>
      </c>
      <c r="G185" s="5">
        <v>0</v>
      </c>
      <c r="H185" s="5">
        <v>0</v>
      </c>
      <c r="I185" s="5">
        <v>59514579.004717395</v>
      </c>
      <c r="J185" s="5">
        <v>3421162.4253393998</v>
      </c>
      <c r="K185" s="5">
        <v>2711769.0678733001</v>
      </c>
      <c r="L185" s="5">
        <v>0</v>
      </c>
      <c r="M185" s="5">
        <v>0</v>
      </c>
      <c r="N185" s="6">
        <v>24708353.358792484</v>
      </c>
      <c r="O185" s="6">
        <v>0</v>
      </c>
      <c r="P185" s="6">
        <v>0</v>
      </c>
      <c r="Q185" s="6">
        <v>14337873.805444524</v>
      </c>
      <c r="R185" s="6">
        <v>0</v>
      </c>
      <c r="S185" s="6">
        <v>0</v>
      </c>
      <c r="T185" s="6">
        <v>0</v>
      </c>
      <c r="U185" s="6">
        <v>1297839.4309383389</v>
      </c>
      <c r="V185" s="7">
        <f t="shared" si="2"/>
        <v>105991577.09310544</v>
      </c>
    </row>
    <row r="186" spans="1:22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5" t="s">
        <v>348</v>
      </c>
      <c r="F186" s="15" t="s">
        <v>767</v>
      </c>
      <c r="G186" s="5">
        <v>0</v>
      </c>
      <c r="H186" s="5">
        <v>0</v>
      </c>
      <c r="I186" s="5">
        <v>48611734.949487917</v>
      </c>
      <c r="J186" s="5">
        <v>4382236.7239819001</v>
      </c>
      <c r="K186" s="5">
        <v>2778690.7963800998</v>
      </c>
      <c r="L186" s="5">
        <v>0</v>
      </c>
      <c r="M186" s="5">
        <v>0</v>
      </c>
      <c r="N186" s="6">
        <v>33755640.56032414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1417947.4823002308</v>
      </c>
      <c r="V186" s="7">
        <f t="shared" si="2"/>
        <v>90946250.512474298</v>
      </c>
    </row>
    <row r="187" spans="1:22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5" t="s">
        <v>349</v>
      </c>
      <c r="F187" s="15" t="s">
        <v>767</v>
      </c>
      <c r="G187" s="5">
        <v>0</v>
      </c>
      <c r="H187" s="5">
        <v>0</v>
      </c>
      <c r="I187" s="5">
        <v>19010486.072987355</v>
      </c>
      <c r="J187" s="5">
        <v>925063.85520362004</v>
      </c>
      <c r="K187" s="5">
        <v>654414.11764705996</v>
      </c>
      <c r="L187" s="5">
        <v>0</v>
      </c>
      <c r="M187" s="5">
        <v>0</v>
      </c>
      <c r="N187" s="6">
        <v>6443679.5479035936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488865.48306127213</v>
      </c>
      <c r="V187" s="7">
        <f t="shared" si="2"/>
        <v>27522509.076802902</v>
      </c>
    </row>
    <row r="188" spans="1:22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5" t="s">
        <v>350</v>
      </c>
      <c r="F188" s="15" t="s">
        <v>767</v>
      </c>
      <c r="G188" s="5">
        <v>0</v>
      </c>
      <c r="H188" s="5">
        <v>0</v>
      </c>
      <c r="I188" s="5">
        <v>23798507.134201307</v>
      </c>
      <c r="J188" s="5">
        <v>1578159.6289593</v>
      </c>
      <c r="K188" s="5">
        <v>851498.22624433995</v>
      </c>
      <c r="L188" s="5">
        <v>0</v>
      </c>
      <c r="M188" s="5">
        <v>0</v>
      </c>
      <c r="N188" s="6">
        <v>10100444.123520553</v>
      </c>
      <c r="O188" s="6">
        <v>0</v>
      </c>
      <c r="P188" s="6">
        <v>0</v>
      </c>
      <c r="Q188" s="6">
        <v>4386195.0584396124</v>
      </c>
      <c r="R188" s="6">
        <v>0</v>
      </c>
      <c r="S188" s="6">
        <v>0</v>
      </c>
      <c r="T188" s="6">
        <v>0</v>
      </c>
      <c r="U188" s="6">
        <v>577838.86291658005</v>
      </c>
      <c r="V188" s="7">
        <f t="shared" si="2"/>
        <v>41292643.034281693</v>
      </c>
    </row>
    <row r="189" spans="1:22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5" t="s">
        <v>351</v>
      </c>
      <c r="F189" s="15" t="s">
        <v>767</v>
      </c>
      <c r="G189" s="5">
        <v>0</v>
      </c>
      <c r="H189" s="5">
        <v>0</v>
      </c>
      <c r="I189" s="5">
        <v>48310204.227756672</v>
      </c>
      <c r="J189" s="5">
        <v>1771412.1176471</v>
      </c>
      <c r="K189" s="5">
        <v>838985.27601809998</v>
      </c>
      <c r="L189" s="5">
        <v>0</v>
      </c>
      <c r="M189" s="5">
        <v>0</v>
      </c>
      <c r="N189" s="6">
        <v>12139668.628717002</v>
      </c>
      <c r="O189" s="6">
        <v>0</v>
      </c>
      <c r="P189" s="6">
        <v>0</v>
      </c>
      <c r="Q189" s="6">
        <v>-1716457.174837718</v>
      </c>
      <c r="R189" s="6">
        <v>0</v>
      </c>
      <c r="S189" s="6">
        <v>0</v>
      </c>
      <c r="T189" s="6">
        <v>0</v>
      </c>
      <c r="U189" s="6">
        <v>1472759.1847278557</v>
      </c>
      <c r="V189" s="7">
        <f t="shared" si="2"/>
        <v>62816572.260029003</v>
      </c>
    </row>
    <row r="190" spans="1:22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5" t="s">
        <v>352</v>
      </c>
      <c r="F190" s="15" t="s">
        <v>767</v>
      </c>
      <c r="G190" s="5">
        <v>0</v>
      </c>
      <c r="H190" s="5">
        <v>0</v>
      </c>
      <c r="I190" s="5">
        <v>14961780.516382473</v>
      </c>
      <c r="J190" s="5">
        <v>699320.27149320999</v>
      </c>
      <c r="K190" s="5">
        <v>283904.31674207997</v>
      </c>
      <c r="L190" s="5">
        <v>0</v>
      </c>
      <c r="M190" s="5">
        <v>0</v>
      </c>
      <c r="N190" s="6">
        <v>4314194.3133365139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355567.92357339023</v>
      </c>
      <c r="V190" s="7">
        <f t="shared" si="2"/>
        <v>20614767.341527663</v>
      </c>
    </row>
    <row r="191" spans="1:22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5" t="s">
        <v>353</v>
      </c>
      <c r="F191" s="15" t="s">
        <v>767</v>
      </c>
      <c r="G191" s="5">
        <v>0</v>
      </c>
      <c r="H191" s="5">
        <v>0</v>
      </c>
      <c r="I191" s="5">
        <v>13062069.331875209</v>
      </c>
      <c r="J191" s="5">
        <v>526696.14479637996</v>
      </c>
      <c r="K191" s="5">
        <v>443033.62895927997</v>
      </c>
      <c r="L191" s="5">
        <v>0</v>
      </c>
      <c r="M191" s="5">
        <v>0</v>
      </c>
      <c r="N191" s="6">
        <v>3705764.9832701581</v>
      </c>
      <c r="O191" s="6">
        <v>0</v>
      </c>
      <c r="P191" s="6">
        <v>0</v>
      </c>
      <c r="Q191" s="6">
        <v>-3593167.9588555251</v>
      </c>
      <c r="R191" s="6">
        <v>0</v>
      </c>
      <c r="S191" s="6">
        <v>0</v>
      </c>
      <c r="T191" s="6">
        <v>0</v>
      </c>
      <c r="U191" s="6">
        <v>533297.81113800546</v>
      </c>
      <c r="V191" s="7">
        <f t="shared" si="2"/>
        <v>14677693.941183509</v>
      </c>
    </row>
    <row r="192" spans="1:22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5" t="s">
        <v>354</v>
      </c>
      <c r="F192" s="15" t="s">
        <v>767</v>
      </c>
      <c r="G192" s="5">
        <v>0</v>
      </c>
      <c r="H192" s="5">
        <v>0</v>
      </c>
      <c r="I192" s="5">
        <v>76042911.470755532</v>
      </c>
      <c r="J192" s="5">
        <v>6734232.959276</v>
      </c>
      <c r="K192" s="5">
        <v>3520822.0361990998</v>
      </c>
      <c r="L192" s="5">
        <v>0</v>
      </c>
      <c r="M192" s="5">
        <v>0</v>
      </c>
      <c r="N192" s="6">
        <v>44659085.705027848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1955570.0806892479</v>
      </c>
      <c r="V192" s="7">
        <f t="shared" si="2"/>
        <v>132912622.25194773</v>
      </c>
    </row>
    <row r="193" spans="1:22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5" t="s">
        <v>355</v>
      </c>
      <c r="F193" s="15" t="s">
        <v>767</v>
      </c>
      <c r="G193" s="5">
        <v>0</v>
      </c>
      <c r="H193" s="5">
        <v>0</v>
      </c>
      <c r="I193" s="5">
        <v>44934486.037681513</v>
      </c>
      <c r="J193" s="5">
        <v>3164978.6515838001</v>
      </c>
      <c r="K193" s="5">
        <v>1650551.6651584001</v>
      </c>
      <c r="L193" s="5">
        <v>0</v>
      </c>
      <c r="M193" s="5">
        <v>0</v>
      </c>
      <c r="N193" s="6">
        <v>21051345.554342814</v>
      </c>
      <c r="O193" s="6">
        <v>0</v>
      </c>
      <c r="P193" s="6">
        <v>0</v>
      </c>
      <c r="Q193" s="6">
        <v>-2980365.3043934712</v>
      </c>
      <c r="R193" s="6">
        <v>0</v>
      </c>
      <c r="S193" s="6">
        <v>0</v>
      </c>
      <c r="T193" s="6">
        <v>0</v>
      </c>
      <c r="U193" s="6">
        <v>1155568.4268736374</v>
      </c>
      <c r="V193" s="7">
        <f t="shared" si="2"/>
        <v>68976565.031246692</v>
      </c>
    </row>
    <row r="194" spans="1:22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5" t="s">
        <v>358</v>
      </c>
      <c r="F194" s="15" t="s">
        <v>767</v>
      </c>
      <c r="G194" s="5">
        <v>0</v>
      </c>
      <c r="H194" s="5">
        <v>0</v>
      </c>
      <c r="I194" s="5">
        <v>75738124.81044586</v>
      </c>
      <c r="J194" s="5">
        <v>6222374.5882353</v>
      </c>
      <c r="K194" s="5">
        <v>4019182.9230769002</v>
      </c>
      <c r="L194" s="5">
        <v>0</v>
      </c>
      <c r="M194" s="5">
        <v>0</v>
      </c>
      <c r="N194" s="6">
        <v>40163820.527865022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1739002.7523589786</v>
      </c>
      <c r="V194" s="7">
        <f t="shared" si="2"/>
        <v>127882505.60198206</v>
      </c>
    </row>
    <row r="195" spans="1:22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5" t="s">
        <v>359</v>
      </c>
      <c r="F195" s="15" t="s">
        <v>767</v>
      </c>
      <c r="G195" s="5">
        <v>0</v>
      </c>
      <c r="H195" s="5">
        <v>0</v>
      </c>
      <c r="I195" s="5">
        <v>326639755.4814117</v>
      </c>
      <c r="J195" s="5">
        <v>24105138.371041</v>
      </c>
      <c r="K195" s="5">
        <v>8644658.3981900997</v>
      </c>
      <c r="L195" s="5">
        <v>0</v>
      </c>
      <c r="M195" s="5">
        <v>0</v>
      </c>
      <c r="N195" s="6">
        <v>124382537.47873613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9145825.4876410216</v>
      </c>
      <c r="V195" s="7">
        <f t="shared" si="2"/>
        <v>492917915.21701998</v>
      </c>
    </row>
    <row r="196" spans="1:22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5" t="s">
        <v>362</v>
      </c>
      <c r="F196" s="15" t="s">
        <v>767</v>
      </c>
      <c r="G196" s="5">
        <v>0</v>
      </c>
      <c r="H196" s="5">
        <v>0</v>
      </c>
      <c r="I196" s="5">
        <v>72647100.730660111</v>
      </c>
      <c r="J196" s="5">
        <v>9814155.3122172002</v>
      </c>
      <c r="K196" s="5">
        <v>4851165.4751131004</v>
      </c>
      <c r="L196" s="5">
        <v>0</v>
      </c>
      <c r="M196" s="5">
        <v>0</v>
      </c>
      <c r="N196" s="6">
        <v>51345275.248682469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2252198.0256978292</v>
      </c>
      <c r="V196" s="7">
        <f t="shared" si="2"/>
        <v>140909894.79237071</v>
      </c>
    </row>
    <row r="197" spans="1:22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5" t="s">
        <v>363</v>
      </c>
      <c r="F197" s="15" t="s">
        <v>767</v>
      </c>
      <c r="G197" s="5">
        <v>0</v>
      </c>
      <c r="H197" s="5">
        <v>0</v>
      </c>
      <c r="I197" s="5">
        <v>22558062.353977308</v>
      </c>
      <c r="J197" s="5">
        <v>1865797.4389140001</v>
      </c>
      <c r="K197" s="5">
        <v>1052249.3393665</v>
      </c>
      <c r="L197" s="5">
        <v>0</v>
      </c>
      <c r="M197" s="5">
        <v>0</v>
      </c>
      <c r="N197" s="6">
        <v>10427815.025177466</v>
      </c>
      <c r="O197" s="6">
        <v>0</v>
      </c>
      <c r="P197" s="6">
        <v>0</v>
      </c>
      <c r="Q197" s="6">
        <v>-11173783.356068281</v>
      </c>
      <c r="R197" s="6">
        <v>0</v>
      </c>
      <c r="S197" s="6">
        <v>0</v>
      </c>
      <c r="T197" s="6">
        <v>0</v>
      </c>
      <c r="U197" s="6">
        <v>922204.00886132044</v>
      </c>
      <c r="V197" s="7">
        <f t="shared" si="2"/>
        <v>25652344.810228314</v>
      </c>
    </row>
    <row r="198" spans="1:22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5" t="s">
        <v>364</v>
      </c>
      <c r="F198" s="15" t="s">
        <v>767</v>
      </c>
      <c r="G198" s="5">
        <v>0</v>
      </c>
      <c r="H198" s="5">
        <v>0</v>
      </c>
      <c r="I198" s="5">
        <v>31710950.665866733</v>
      </c>
      <c r="J198" s="5">
        <v>5428284.5339366002</v>
      </c>
      <c r="K198" s="5">
        <v>3568835.2760180999</v>
      </c>
      <c r="L198" s="5">
        <v>0</v>
      </c>
      <c r="M198" s="5">
        <v>0</v>
      </c>
      <c r="N198" s="6">
        <v>37439387.888989069</v>
      </c>
      <c r="O198" s="6">
        <v>0</v>
      </c>
      <c r="P198" s="6">
        <v>0</v>
      </c>
      <c r="Q198" s="6">
        <v>-6443625.0116307465</v>
      </c>
      <c r="R198" s="6">
        <v>0</v>
      </c>
      <c r="S198" s="6">
        <v>0</v>
      </c>
      <c r="T198" s="6">
        <v>0</v>
      </c>
      <c r="U198" s="6">
        <v>1047533.9654408507</v>
      </c>
      <c r="V198" s="7">
        <f t="shared" si="2"/>
        <v>72751367.318620607</v>
      </c>
    </row>
    <row r="199" spans="1:22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5" t="s">
        <v>367</v>
      </c>
      <c r="F199" s="15" t="s">
        <v>767</v>
      </c>
      <c r="G199" s="5">
        <v>0</v>
      </c>
      <c r="H199" s="5">
        <v>0</v>
      </c>
      <c r="I199" s="5">
        <v>38143340.668742321</v>
      </c>
      <c r="J199" s="5">
        <v>3054066.8144796002</v>
      </c>
      <c r="K199" s="5">
        <v>1391082.5158371001</v>
      </c>
      <c r="L199" s="5">
        <v>0</v>
      </c>
      <c r="M199" s="5">
        <v>0</v>
      </c>
      <c r="N199" s="6">
        <v>17328365.010279663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744102.79530967318</v>
      </c>
      <c r="V199" s="7">
        <f t="shared" si="2"/>
        <v>60660957.804648355</v>
      </c>
    </row>
    <row r="200" spans="1:22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5" t="s">
        <v>368</v>
      </c>
      <c r="F200" s="15" t="s">
        <v>767</v>
      </c>
      <c r="G200" s="5">
        <v>0</v>
      </c>
      <c r="H200" s="5">
        <v>0</v>
      </c>
      <c r="I200" s="5">
        <v>98998212.109023839</v>
      </c>
      <c r="J200" s="5">
        <v>7042159.9185520001</v>
      </c>
      <c r="K200" s="5">
        <v>4322850.6244344003</v>
      </c>
      <c r="L200" s="5">
        <v>0</v>
      </c>
      <c r="M200" s="5">
        <v>0</v>
      </c>
      <c r="N200" s="6">
        <v>47359524.210380584</v>
      </c>
      <c r="O200" s="6">
        <v>0</v>
      </c>
      <c r="P200" s="6">
        <v>0</v>
      </c>
      <c r="Q200" s="6">
        <v>-4165975.2009072299</v>
      </c>
      <c r="R200" s="6">
        <v>0</v>
      </c>
      <c r="S200" s="6">
        <v>0</v>
      </c>
      <c r="T200" s="6">
        <v>0</v>
      </c>
      <c r="U200" s="6">
        <v>2803069.0009961147</v>
      </c>
      <c r="V200" s="7">
        <f t="shared" ref="V200:V273" si="3">+SUM(G200:U200)</f>
        <v>156359840.6624797</v>
      </c>
    </row>
    <row r="201" spans="1:22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5" t="s">
        <v>369</v>
      </c>
      <c r="F201" s="15" t="s">
        <v>767</v>
      </c>
      <c r="G201" s="5">
        <v>0</v>
      </c>
      <c r="H201" s="5">
        <v>0</v>
      </c>
      <c r="I201" s="5">
        <v>25609958.840759516</v>
      </c>
      <c r="J201" s="5">
        <v>1427791.0226244</v>
      </c>
      <c r="K201" s="5">
        <v>693343.96380091005</v>
      </c>
      <c r="L201" s="5">
        <v>0</v>
      </c>
      <c r="M201" s="5">
        <v>0</v>
      </c>
      <c r="N201" s="6">
        <v>7390282.3836186603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873520.56369421224</v>
      </c>
      <c r="V201" s="7">
        <f t="shared" si="3"/>
        <v>35994896.774497695</v>
      </c>
    </row>
    <row r="202" spans="1:22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5" t="s">
        <v>372</v>
      </c>
      <c r="F202" s="15" t="s">
        <v>767</v>
      </c>
      <c r="G202" s="5">
        <v>0</v>
      </c>
      <c r="H202" s="5">
        <v>0</v>
      </c>
      <c r="I202" s="5">
        <v>10806731.829796158</v>
      </c>
      <c r="J202" s="5">
        <v>784833.32126698003</v>
      </c>
      <c r="K202" s="5">
        <v>327122.70588234998</v>
      </c>
      <c r="L202" s="5">
        <v>0</v>
      </c>
      <c r="M202" s="5">
        <v>0</v>
      </c>
      <c r="N202" s="6">
        <v>4036263.0216568634</v>
      </c>
      <c r="O202" s="6">
        <v>0</v>
      </c>
      <c r="P202" s="6">
        <v>0</v>
      </c>
      <c r="Q202" s="6">
        <v>7174851.5773354247</v>
      </c>
      <c r="R202" s="6">
        <v>0</v>
      </c>
      <c r="S202" s="6">
        <v>0</v>
      </c>
      <c r="T202" s="6">
        <v>0</v>
      </c>
      <c r="U202" s="6">
        <v>264246.06585214904</v>
      </c>
      <c r="V202" s="7">
        <f t="shared" si="3"/>
        <v>23394048.521789927</v>
      </c>
    </row>
    <row r="203" spans="1:22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5" t="s">
        <v>373</v>
      </c>
      <c r="F203" s="15" t="s">
        <v>767</v>
      </c>
      <c r="G203" s="5">
        <v>0</v>
      </c>
      <c r="H203" s="5">
        <v>0</v>
      </c>
      <c r="I203" s="5">
        <v>58435990.694503583</v>
      </c>
      <c r="J203" s="5">
        <v>5405340.8597285002</v>
      </c>
      <c r="K203" s="5">
        <v>2008784.7963801001</v>
      </c>
      <c r="L203" s="5">
        <v>0</v>
      </c>
      <c r="M203" s="5">
        <v>0</v>
      </c>
      <c r="N203" s="6">
        <v>32896710.370126031</v>
      </c>
      <c r="O203" s="6">
        <v>0</v>
      </c>
      <c r="P203" s="6">
        <v>0</v>
      </c>
      <c r="Q203" s="6">
        <v>2661316.3872956038</v>
      </c>
      <c r="R203" s="6">
        <v>0</v>
      </c>
      <c r="S203" s="6">
        <v>0</v>
      </c>
      <c r="T203" s="6">
        <v>0</v>
      </c>
      <c r="U203" s="6">
        <v>1970849.9341478511</v>
      </c>
      <c r="V203" s="7">
        <f t="shared" si="3"/>
        <v>103378993.04218167</v>
      </c>
    </row>
    <row r="204" spans="1:22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5" t="s">
        <v>374</v>
      </c>
      <c r="F204" s="15" t="s">
        <v>767</v>
      </c>
      <c r="G204" s="5">
        <v>0</v>
      </c>
      <c r="H204" s="5">
        <v>0</v>
      </c>
      <c r="I204" s="5">
        <v>24056522.192425609</v>
      </c>
      <c r="J204" s="5">
        <v>2817759.4751130999</v>
      </c>
      <c r="K204" s="5">
        <v>1258382.760181</v>
      </c>
      <c r="L204" s="5">
        <v>0</v>
      </c>
      <c r="M204" s="5">
        <v>0</v>
      </c>
      <c r="N204" s="6">
        <v>10745548.734231826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605934.9</v>
      </c>
      <c r="V204" s="7">
        <f t="shared" si="3"/>
        <v>39484148.061951533</v>
      </c>
    </row>
    <row r="205" spans="1:22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5" t="s">
        <v>375</v>
      </c>
      <c r="F205" s="15" t="s">
        <v>767</v>
      </c>
      <c r="G205" s="5">
        <v>0</v>
      </c>
      <c r="H205" s="5">
        <v>0</v>
      </c>
      <c r="I205" s="5">
        <v>46680990.434716895</v>
      </c>
      <c r="J205" s="5">
        <v>3593579.5022624</v>
      </c>
      <c r="K205" s="5">
        <v>1977938.7420814999</v>
      </c>
      <c r="L205" s="5">
        <v>0</v>
      </c>
      <c r="M205" s="5">
        <v>0</v>
      </c>
      <c r="N205" s="6">
        <v>33454150.332133122</v>
      </c>
      <c r="O205" s="6">
        <v>0</v>
      </c>
      <c r="P205" s="6">
        <v>0</v>
      </c>
      <c r="Q205" s="6">
        <v>3035336.5207269788</v>
      </c>
      <c r="R205" s="6">
        <v>0</v>
      </c>
      <c r="S205" s="6">
        <v>0</v>
      </c>
      <c r="T205" s="6">
        <v>0</v>
      </c>
      <c r="U205" s="6">
        <v>1443212.2800000003</v>
      </c>
      <c r="V205" s="7">
        <f t="shared" si="3"/>
        <v>90185207.811920896</v>
      </c>
    </row>
    <row r="206" spans="1:22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5" t="s">
        <v>376</v>
      </c>
      <c r="F206" s="15" t="s">
        <v>768</v>
      </c>
      <c r="G206" s="5">
        <v>0</v>
      </c>
      <c r="H206" s="5">
        <v>0</v>
      </c>
      <c r="I206" s="5">
        <v>41454605.483117029</v>
      </c>
      <c r="J206" s="5">
        <v>1948465.5022624</v>
      </c>
      <c r="K206" s="5">
        <v>814636.76018098998</v>
      </c>
      <c r="L206" s="5">
        <v>0</v>
      </c>
      <c r="M206" s="5">
        <v>0</v>
      </c>
      <c r="N206" s="6">
        <v>17758985.997616492</v>
      </c>
      <c r="O206" s="6">
        <v>0</v>
      </c>
      <c r="P206" s="6">
        <v>0</v>
      </c>
      <c r="Q206" s="6">
        <v>-3980623.3984746058</v>
      </c>
      <c r="R206" s="6">
        <v>0</v>
      </c>
      <c r="S206" s="6">
        <v>0</v>
      </c>
      <c r="T206" s="6">
        <v>0</v>
      </c>
      <c r="U206" s="6">
        <v>1575004.8321654347</v>
      </c>
      <c r="V206" s="7">
        <f t="shared" si="3"/>
        <v>59571075.176867738</v>
      </c>
    </row>
    <row r="207" spans="1:22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5" t="s">
        <v>377</v>
      </c>
      <c r="F207" s="15" t="s">
        <v>768</v>
      </c>
      <c r="G207" s="5">
        <v>0</v>
      </c>
      <c r="H207" s="5">
        <v>0</v>
      </c>
      <c r="I207" s="5">
        <v>35215194.323051132</v>
      </c>
      <c r="J207" s="5">
        <v>1803069.3846154001</v>
      </c>
      <c r="K207" s="5">
        <v>1160741.4208145</v>
      </c>
      <c r="L207" s="5">
        <v>0</v>
      </c>
      <c r="M207" s="5">
        <v>0</v>
      </c>
      <c r="N207" s="6">
        <v>13221620.607482566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1149723.1367324058</v>
      </c>
      <c r="V207" s="7">
        <f t="shared" si="3"/>
        <v>52550348.872696005</v>
      </c>
    </row>
    <row r="208" spans="1:22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5" t="s">
        <v>378</v>
      </c>
      <c r="F208" s="15" t="s">
        <v>767</v>
      </c>
      <c r="G208" s="5">
        <v>0</v>
      </c>
      <c r="H208" s="5">
        <v>0</v>
      </c>
      <c r="I208" s="5">
        <v>8687754.8088246956</v>
      </c>
      <c r="J208" s="5">
        <v>999107.42986425001</v>
      </c>
      <c r="K208" s="5">
        <v>682031.42986425001</v>
      </c>
      <c r="L208" s="5">
        <v>0</v>
      </c>
      <c r="M208" s="5">
        <v>0</v>
      </c>
      <c r="N208" s="6">
        <v>5825202.6832077578</v>
      </c>
      <c r="O208" s="6">
        <v>0</v>
      </c>
      <c r="P208" s="6">
        <v>0</v>
      </c>
      <c r="Q208" s="6">
        <v>24907985.72136426</v>
      </c>
      <c r="R208" s="6">
        <v>0</v>
      </c>
      <c r="S208" s="6">
        <v>0</v>
      </c>
      <c r="T208" s="6">
        <v>0</v>
      </c>
      <c r="U208" s="6">
        <v>302436.43110215943</v>
      </c>
      <c r="V208" s="7">
        <f t="shared" si="3"/>
        <v>41404518.50422737</v>
      </c>
    </row>
    <row r="209" spans="1:22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5" t="s">
        <v>379</v>
      </c>
      <c r="F209" s="15" t="s">
        <v>768</v>
      </c>
      <c r="G209" s="5">
        <v>0</v>
      </c>
      <c r="H209" s="5">
        <v>0</v>
      </c>
      <c r="I209" s="5">
        <v>39538820.833235621</v>
      </c>
      <c r="J209" s="5">
        <v>2457525.9366516001</v>
      </c>
      <c r="K209" s="5">
        <v>1467041.9095023</v>
      </c>
      <c r="L209" s="5">
        <v>0</v>
      </c>
      <c r="M209" s="5">
        <v>0</v>
      </c>
      <c r="N209" s="6">
        <v>21930955.700403053</v>
      </c>
      <c r="O209" s="6">
        <v>0</v>
      </c>
      <c r="P209" s="6">
        <v>0</v>
      </c>
      <c r="Q209" s="6">
        <v>-9610885.3256501295</v>
      </c>
      <c r="R209" s="6">
        <v>0</v>
      </c>
      <c r="S209" s="6">
        <v>0</v>
      </c>
      <c r="T209" s="6">
        <v>0</v>
      </c>
      <c r="U209" s="6">
        <v>1716585.4050214302</v>
      </c>
      <c r="V209" s="7">
        <f t="shared" si="3"/>
        <v>57500044.459163874</v>
      </c>
    </row>
    <row r="210" spans="1:22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5" t="s">
        <v>380</v>
      </c>
      <c r="F210" s="15" t="s">
        <v>768</v>
      </c>
      <c r="G210" s="5">
        <v>0</v>
      </c>
      <c r="H210" s="5">
        <v>0</v>
      </c>
      <c r="I210" s="5">
        <v>30047540.79540132</v>
      </c>
      <c r="J210" s="5">
        <v>1547386.7511312</v>
      </c>
      <c r="K210" s="5">
        <v>324787.57466063002</v>
      </c>
      <c r="L210" s="5">
        <v>0</v>
      </c>
      <c r="M210" s="5">
        <v>0</v>
      </c>
      <c r="N210" s="6">
        <v>14113409.157654932</v>
      </c>
      <c r="O210" s="6">
        <v>0</v>
      </c>
      <c r="P210" s="6">
        <v>0</v>
      </c>
      <c r="Q210" s="6">
        <v>-4609889.1989581808</v>
      </c>
      <c r="R210" s="6">
        <v>0</v>
      </c>
      <c r="S210" s="6">
        <v>0</v>
      </c>
      <c r="T210" s="6">
        <v>0</v>
      </c>
      <c r="U210" s="6">
        <v>1118912.0106926775</v>
      </c>
      <c r="V210" s="7">
        <f t="shared" si="3"/>
        <v>42542147.090582579</v>
      </c>
    </row>
    <row r="211" spans="1:22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5" t="s">
        <v>381</v>
      </c>
      <c r="F211" s="15" t="s">
        <v>768</v>
      </c>
      <c r="G211" s="5">
        <v>0</v>
      </c>
      <c r="H211" s="5">
        <v>0</v>
      </c>
      <c r="I211" s="5">
        <v>18233819.981443755</v>
      </c>
      <c r="J211" s="5">
        <v>2053456.8868778001</v>
      </c>
      <c r="K211" s="5">
        <v>1157250.1628959</v>
      </c>
      <c r="L211" s="5">
        <v>0</v>
      </c>
      <c r="M211" s="5">
        <v>0</v>
      </c>
      <c r="N211" s="6">
        <v>17171094.372550651</v>
      </c>
      <c r="O211" s="6">
        <v>0</v>
      </c>
      <c r="P211" s="6">
        <v>0</v>
      </c>
      <c r="Q211" s="6">
        <v>3639346.5620479137</v>
      </c>
      <c r="R211" s="6">
        <v>0</v>
      </c>
      <c r="S211" s="6">
        <v>0</v>
      </c>
      <c r="T211" s="6">
        <v>0</v>
      </c>
      <c r="U211" s="6">
        <v>694271.80428589217</v>
      </c>
      <c r="V211" s="7">
        <f t="shared" si="3"/>
        <v>42949239.770101912</v>
      </c>
    </row>
    <row r="212" spans="1:22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5" t="s">
        <v>382</v>
      </c>
      <c r="F212" s="15" t="s">
        <v>768</v>
      </c>
      <c r="G212" s="5">
        <v>0</v>
      </c>
      <c r="H212" s="5">
        <v>0</v>
      </c>
      <c r="I212" s="5">
        <v>11028662.172256351</v>
      </c>
      <c r="J212" s="5">
        <v>827337.80090498005</v>
      </c>
      <c r="K212" s="5">
        <v>488841.01357466</v>
      </c>
      <c r="L212" s="5">
        <v>0</v>
      </c>
      <c r="M212" s="5">
        <v>0</v>
      </c>
      <c r="N212" s="6">
        <v>7632609.2741336282</v>
      </c>
      <c r="O212" s="6">
        <v>0</v>
      </c>
      <c r="P212" s="6">
        <v>0</v>
      </c>
      <c r="Q212" s="6">
        <v>5591413.6921436116</v>
      </c>
      <c r="R212" s="6">
        <v>0</v>
      </c>
      <c r="S212" s="6">
        <v>0</v>
      </c>
      <c r="T212" s="6">
        <v>0</v>
      </c>
      <c r="U212" s="6">
        <v>472184.32685592916</v>
      </c>
      <c r="V212" s="7">
        <f t="shared" si="3"/>
        <v>26041048.279869158</v>
      </c>
    </row>
    <row r="213" spans="1:22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5" t="s">
        <v>383</v>
      </c>
      <c r="F213" s="15" t="s">
        <v>768</v>
      </c>
      <c r="G213" s="5">
        <v>0</v>
      </c>
      <c r="H213" s="5">
        <v>0</v>
      </c>
      <c r="I213" s="5">
        <v>71427920.46727562</v>
      </c>
      <c r="J213" s="5">
        <v>6650097.5294118002</v>
      </c>
      <c r="K213" s="5">
        <v>3658857.6108597</v>
      </c>
      <c r="L213" s="5">
        <v>0</v>
      </c>
      <c r="M213" s="5">
        <v>0</v>
      </c>
      <c r="N213" s="6">
        <v>47488215.125690401</v>
      </c>
      <c r="O213" s="6">
        <v>0</v>
      </c>
      <c r="P213" s="6">
        <v>0</v>
      </c>
      <c r="Q213" s="6">
        <v>29884476.144034654</v>
      </c>
      <c r="R213" s="6">
        <v>0</v>
      </c>
      <c r="S213" s="6">
        <v>0</v>
      </c>
      <c r="T213" s="6">
        <v>0</v>
      </c>
      <c r="U213" s="6">
        <v>3394509.0536251212</v>
      </c>
      <c r="V213" s="7">
        <f t="shared" si="3"/>
        <v>162504075.9308973</v>
      </c>
    </row>
    <row r="214" spans="1:22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5" t="s">
        <v>384</v>
      </c>
      <c r="F214" s="15" t="s">
        <v>768</v>
      </c>
      <c r="G214" s="5">
        <v>0</v>
      </c>
      <c r="H214" s="5">
        <v>0</v>
      </c>
      <c r="I214" s="5">
        <v>11020444.932830554</v>
      </c>
      <c r="J214" s="5">
        <v>625267.11312216998</v>
      </c>
      <c r="K214" s="5">
        <v>136367.2760181</v>
      </c>
      <c r="L214" s="5">
        <v>0</v>
      </c>
      <c r="M214" s="5">
        <v>0</v>
      </c>
      <c r="N214" s="6">
        <v>5297026.1298059747</v>
      </c>
      <c r="O214" s="6">
        <v>0</v>
      </c>
      <c r="P214" s="6">
        <v>0</v>
      </c>
      <c r="Q214" s="6">
        <v>6562437.1022001281</v>
      </c>
      <c r="R214" s="6">
        <v>0</v>
      </c>
      <c r="S214" s="6">
        <v>0</v>
      </c>
      <c r="T214" s="6">
        <v>0</v>
      </c>
      <c r="U214" s="6">
        <v>471306.61951894988</v>
      </c>
      <c r="V214" s="7">
        <f t="shared" si="3"/>
        <v>24112849.173495878</v>
      </c>
    </row>
    <row r="215" spans="1:22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5" t="s">
        <v>387</v>
      </c>
      <c r="F215" s="15" t="s">
        <v>767</v>
      </c>
      <c r="G215" s="5">
        <v>0</v>
      </c>
      <c r="H215" s="5">
        <v>0</v>
      </c>
      <c r="I215" s="5">
        <v>60958423.563847624</v>
      </c>
      <c r="J215" s="5">
        <v>3756254.8687783</v>
      </c>
      <c r="K215" s="5">
        <v>1748181.1764706001</v>
      </c>
      <c r="L215" s="5">
        <v>0</v>
      </c>
      <c r="M215" s="5">
        <v>0</v>
      </c>
      <c r="N215" s="6">
        <v>22410601.164257515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1728000</v>
      </c>
      <c r="V215" s="7">
        <f t="shared" si="3"/>
        <v>90601460.773354039</v>
      </c>
    </row>
    <row r="216" spans="1:22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5" t="s">
        <v>390</v>
      </c>
      <c r="F216" s="15" t="s">
        <v>768</v>
      </c>
      <c r="G216" s="5">
        <v>0</v>
      </c>
      <c r="H216" s="5">
        <v>0</v>
      </c>
      <c r="I216" s="5">
        <v>492906035.61852247</v>
      </c>
      <c r="J216" s="5">
        <v>32526948.850678999</v>
      </c>
      <c r="K216" s="5">
        <v>21517562.40724</v>
      </c>
      <c r="L216" s="5">
        <v>0</v>
      </c>
      <c r="M216" s="5">
        <v>0</v>
      </c>
      <c r="N216" s="6">
        <v>257137631.37706268</v>
      </c>
      <c r="O216" s="6">
        <v>0</v>
      </c>
      <c r="P216" s="6">
        <v>0</v>
      </c>
      <c r="Q216" s="6">
        <v>-14129665.879770245</v>
      </c>
      <c r="R216" s="6">
        <v>0</v>
      </c>
      <c r="S216" s="6">
        <v>0</v>
      </c>
      <c r="T216" s="6">
        <v>0</v>
      </c>
      <c r="U216" s="6">
        <v>21936330</v>
      </c>
      <c r="V216" s="7">
        <f t="shared" si="3"/>
        <v>811894842.37373388</v>
      </c>
    </row>
    <row r="217" spans="1:22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5" t="s">
        <v>391</v>
      </c>
      <c r="F217" s="15" t="s">
        <v>767</v>
      </c>
      <c r="G217" s="5">
        <v>0</v>
      </c>
      <c r="H217" s="5">
        <v>0</v>
      </c>
      <c r="I217" s="5">
        <v>46700411.40088138</v>
      </c>
      <c r="J217" s="5">
        <v>2590238.9864253001</v>
      </c>
      <c r="K217" s="5">
        <v>1196748.5339367001</v>
      </c>
      <c r="L217" s="5">
        <v>0</v>
      </c>
      <c r="M217" s="5">
        <v>0</v>
      </c>
      <c r="N217" s="6">
        <v>12872105.815580662</v>
      </c>
      <c r="O217" s="6">
        <v>0</v>
      </c>
      <c r="P217" s="6">
        <v>0</v>
      </c>
      <c r="Q217" s="6">
        <v>-1527674.5205504373</v>
      </c>
      <c r="R217" s="6">
        <v>0</v>
      </c>
      <c r="S217" s="6">
        <v>0</v>
      </c>
      <c r="T217" s="6">
        <v>0</v>
      </c>
      <c r="U217" s="6">
        <v>1288026.2292559452</v>
      </c>
      <c r="V217" s="7">
        <f t="shared" si="3"/>
        <v>63119856.445529558</v>
      </c>
    </row>
    <row r="218" spans="1:22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5" t="s">
        <v>392</v>
      </c>
      <c r="F218" s="15" t="s">
        <v>767</v>
      </c>
      <c r="G218" s="5">
        <v>0</v>
      </c>
      <c r="H218" s="5">
        <v>0</v>
      </c>
      <c r="I218" s="5">
        <v>23891114.192188114</v>
      </c>
      <c r="J218" s="5">
        <v>3070029.7737556999</v>
      </c>
      <c r="K218" s="5">
        <v>1423590.7963801001</v>
      </c>
      <c r="L218" s="5">
        <v>0</v>
      </c>
      <c r="M218" s="5">
        <v>0</v>
      </c>
      <c r="N218" s="6">
        <v>17773462.930635173</v>
      </c>
      <c r="O218" s="6">
        <v>0</v>
      </c>
      <c r="P218" s="6">
        <v>0</v>
      </c>
      <c r="Q218" s="6">
        <v>4790228.0206328258</v>
      </c>
      <c r="R218" s="6">
        <v>0</v>
      </c>
      <c r="S218" s="6">
        <v>0</v>
      </c>
      <c r="T218" s="6">
        <v>0</v>
      </c>
      <c r="U218" s="6">
        <v>625817.83227386372</v>
      </c>
      <c r="V218" s="7">
        <f t="shared" si="3"/>
        <v>51574243.545865774</v>
      </c>
    </row>
    <row r="219" spans="1:22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5" t="s">
        <v>393</v>
      </c>
      <c r="F219" s="15" t="s">
        <v>767</v>
      </c>
      <c r="G219" s="5">
        <v>0</v>
      </c>
      <c r="H219" s="5">
        <v>0</v>
      </c>
      <c r="I219" s="5">
        <v>149350410.61380357</v>
      </c>
      <c r="J219" s="5">
        <v>16036061.040724</v>
      </c>
      <c r="K219" s="5">
        <v>7034757.9728506999</v>
      </c>
      <c r="L219" s="5">
        <v>0</v>
      </c>
      <c r="M219" s="5">
        <v>0</v>
      </c>
      <c r="N219" s="6">
        <v>90561768.822518677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4898307.3456988903</v>
      </c>
      <c r="V219" s="7">
        <f t="shared" si="3"/>
        <v>267881305.79559585</v>
      </c>
    </row>
    <row r="220" spans="1:22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5" t="s">
        <v>394</v>
      </c>
      <c r="F220" s="15" t="s">
        <v>767</v>
      </c>
      <c r="G220" s="5">
        <v>0</v>
      </c>
      <c r="H220" s="5">
        <v>0</v>
      </c>
      <c r="I220" s="5">
        <v>42645275.716401711</v>
      </c>
      <c r="J220" s="5">
        <v>4334168.0090498002</v>
      </c>
      <c r="K220" s="5">
        <v>1626546.3619909</v>
      </c>
      <c r="L220" s="5">
        <v>0</v>
      </c>
      <c r="M220" s="5">
        <v>0</v>
      </c>
      <c r="N220" s="6">
        <v>25908791.581766039</v>
      </c>
      <c r="O220" s="6">
        <v>0</v>
      </c>
      <c r="P220" s="6">
        <v>0</v>
      </c>
      <c r="Q220" s="6">
        <v>9154191.9533340335</v>
      </c>
      <c r="R220" s="6">
        <v>0</v>
      </c>
      <c r="S220" s="6">
        <v>0</v>
      </c>
      <c r="T220" s="6">
        <v>0</v>
      </c>
      <c r="U220" s="6">
        <v>1306660.2237453433</v>
      </c>
      <c r="V220" s="7">
        <f t="shared" si="3"/>
        <v>84975633.846287832</v>
      </c>
    </row>
    <row r="221" spans="1:22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5" t="s">
        <v>395</v>
      </c>
      <c r="F221" s="15" t="s">
        <v>767</v>
      </c>
      <c r="G221" s="5">
        <v>0</v>
      </c>
      <c r="H221" s="5">
        <v>0</v>
      </c>
      <c r="I221" s="5">
        <v>20913275.975330699</v>
      </c>
      <c r="J221" s="5">
        <v>814899.96380090003</v>
      </c>
      <c r="K221" s="5">
        <v>350273.59276018001</v>
      </c>
      <c r="L221" s="5">
        <v>0</v>
      </c>
      <c r="M221" s="5">
        <v>0</v>
      </c>
      <c r="N221" s="6">
        <v>4343517.264682821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518848.36902595876</v>
      </c>
      <c r="V221" s="7">
        <f t="shared" si="3"/>
        <v>26940815.165600561</v>
      </c>
    </row>
    <row r="222" spans="1:22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5" t="s">
        <v>396</v>
      </c>
      <c r="F222" s="15" t="s">
        <v>767</v>
      </c>
      <c r="G222" s="5">
        <v>0</v>
      </c>
      <c r="H222" s="5">
        <v>0</v>
      </c>
      <c r="I222" s="5">
        <v>26686068.358871661</v>
      </c>
      <c r="J222" s="5">
        <v>2767113.8461539</v>
      </c>
      <c r="K222" s="5">
        <v>831027.37556561001</v>
      </c>
      <c r="L222" s="5">
        <v>0</v>
      </c>
      <c r="M222" s="5">
        <v>0</v>
      </c>
      <c r="N222" s="6">
        <v>13507782.348804377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623629.95503784355</v>
      </c>
      <c r="V222" s="7">
        <f t="shared" si="3"/>
        <v>44415621.884433396</v>
      </c>
    </row>
    <row r="223" spans="1:22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5" t="s">
        <v>397</v>
      </c>
      <c r="F223" s="15" t="s">
        <v>767</v>
      </c>
      <c r="G223" s="5">
        <v>0</v>
      </c>
      <c r="H223" s="5">
        <v>0</v>
      </c>
      <c r="I223" s="5">
        <v>70018732.532775074</v>
      </c>
      <c r="J223" s="5">
        <v>6922712.7149320999</v>
      </c>
      <c r="K223" s="5">
        <v>2164345.5927602001</v>
      </c>
      <c r="L223" s="5">
        <v>0</v>
      </c>
      <c r="M223" s="5">
        <v>0</v>
      </c>
      <c r="N223" s="6">
        <v>38714721.065532595</v>
      </c>
      <c r="O223" s="6">
        <v>0</v>
      </c>
      <c r="P223" s="6">
        <v>0</v>
      </c>
      <c r="Q223" s="6">
        <v>-16328325.549123771</v>
      </c>
      <c r="R223" s="6">
        <v>0</v>
      </c>
      <c r="S223" s="6">
        <v>0</v>
      </c>
      <c r="T223" s="6">
        <v>0</v>
      </c>
      <c r="U223" s="6">
        <v>2007152.897178475</v>
      </c>
      <c r="V223" s="7">
        <f t="shared" si="3"/>
        <v>103499339.25405467</v>
      </c>
    </row>
    <row r="224" spans="1:22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5" t="s">
        <v>398</v>
      </c>
      <c r="F224" s="15" t="s">
        <v>767</v>
      </c>
      <c r="G224" s="5">
        <v>0</v>
      </c>
      <c r="H224" s="5">
        <v>0</v>
      </c>
      <c r="I224" s="5">
        <v>36971484.758616246</v>
      </c>
      <c r="J224" s="5">
        <v>3518338.9321266999</v>
      </c>
      <c r="K224" s="5">
        <v>1567919.0135747001</v>
      </c>
      <c r="L224" s="5">
        <v>0</v>
      </c>
      <c r="M224" s="5">
        <v>0</v>
      </c>
      <c r="N224" s="6">
        <v>20007253.005920496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1301656.3523761805</v>
      </c>
      <c r="V224" s="7">
        <f t="shared" si="3"/>
        <v>63366652.062614322</v>
      </c>
    </row>
    <row r="225" spans="1:22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5" t="s">
        <v>399</v>
      </c>
      <c r="F225" s="15" t="s">
        <v>767</v>
      </c>
      <c r="G225" s="5">
        <v>0</v>
      </c>
      <c r="H225" s="5">
        <v>0</v>
      </c>
      <c r="I225" s="5">
        <v>36208937.245072797</v>
      </c>
      <c r="J225" s="5">
        <v>2698032.5882353</v>
      </c>
      <c r="K225" s="5">
        <v>1095120.8868778001</v>
      </c>
      <c r="L225" s="5">
        <v>0</v>
      </c>
      <c r="M225" s="5">
        <v>0</v>
      </c>
      <c r="N225" s="6">
        <v>14825016.202482909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901674.11759179784</v>
      </c>
      <c r="V225" s="7">
        <f t="shared" si="3"/>
        <v>55728781.040260606</v>
      </c>
    </row>
    <row r="226" spans="1:22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5" t="s">
        <v>400</v>
      </c>
      <c r="F226" s="15" t="s">
        <v>767</v>
      </c>
      <c r="G226" s="5">
        <v>0</v>
      </c>
      <c r="H226" s="5">
        <v>0</v>
      </c>
      <c r="I226" s="5">
        <v>50773666.124545038</v>
      </c>
      <c r="J226" s="5">
        <v>5947797.4479638003</v>
      </c>
      <c r="K226" s="5">
        <v>2819641.5022624</v>
      </c>
      <c r="L226" s="5">
        <v>0</v>
      </c>
      <c r="M226" s="5">
        <v>0</v>
      </c>
      <c r="N226" s="6">
        <v>36346650.031119063</v>
      </c>
      <c r="O226" s="6">
        <v>0</v>
      </c>
      <c r="P226" s="6">
        <v>0</v>
      </c>
      <c r="Q226" s="6">
        <v>27773038.416441202</v>
      </c>
      <c r="R226" s="6">
        <v>0</v>
      </c>
      <c r="S226" s="6">
        <v>0</v>
      </c>
      <c r="T226" s="6">
        <v>0</v>
      </c>
      <c r="U226" s="6">
        <v>1271418.2778157035</v>
      </c>
      <c r="V226" s="7">
        <f t="shared" si="3"/>
        <v>124932211.80014721</v>
      </c>
    </row>
    <row r="227" spans="1:22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5" t="s">
        <v>403</v>
      </c>
      <c r="F227" s="15" t="s">
        <v>767</v>
      </c>
      <c r="G227" s="5">
        <v>0</v>
      </c>
      <c r="H227" s="5">
        <v>0</v>
      </c>
      <c r="I227" s="5">
        <v>52885176.549064457</v>
      </c>
      <c r="J227" s="5">
        <v>3852795.0226244</v>
      </c>
      <c r="K227" s="5">
        <v>1376049.1402715</v>
      </c>
      <c r="L227" s="5">
        <v>0</v>
      </c>
      <c r="M227" s="5">
        <v>0</v>
      </c>
      <c r="N227" s="6">
        <v>42518766.182759956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1305671.088848921</v>
      </c>
      <c r="V227" s="7">
        <f t="shared" si="3"/>
        <v>101938457.98356923</v>
      </c>
    </row>
    <row r="228" spans="1:22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5" t="s">
        <v>404</v>
      </c>
      <c r="F228" s="15" t="s">
        <v>767</v>
      </c>
      <c r="G228" s="5">
        <v>0</v>
      </c>
      <c r="H228" s="5">
        <v>0</v>
      </c>
      <c r="I228" s="5">
        <v>48624935.284513883</v>
      </c>
      <c r="J228" s="5">
        <v>4160840.3891403</v>
      </c>
      <c r="K228" s="5">
        <v>1485674.5701357001</v>
      </c>
      <c r="L228" s="5">
        <v>0</v>
      </c>
      <c r="M228" s="5">
        <v>0</v>
      </c>
      <c r="N228" s="6">
        <v>25753075.321403679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1387826.9139408639</v>
      </c>
      <c r="V228" s="7">
        <f t="shared" si="3"/>
        <v>81412352.479134426</v>
      </c>
    </row>
    <row r="229" spans="1:22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5" t="s">
        <v>405</v>
      </c>
      <c r="F229" s="15" t="s">
        <v>767</v>
      </c>
      <c r="G229" s="5">
        <v>0</v>
      </c>
      <c r="H229" s="5">
        <v>0</v>
      </c>
      <c r="I229" s="5">
        <v>23266175.185024265</v>
      </c>
      <c r="J229" s="5">
        <v>1446251.3936652001</v>
      </c>
      <c r="K229" s="5">
        <v>630936.89592759998</v>
      </c>
      <c r="L229" s="5">
        <v>0</v>
      </c>
      <c r="M229" s="5">
        <v>0</v>
      </c>
      <c r="N229" s="6">
        <v>9753778.356882466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786367.18636281509</v>
      </c>
      <c r="V229" s="7">
        <f t="shared" si="3"/>
        <v>35883509.01786235</v>
      </c>
    </row>
    <row r="230" spans="1:22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5" t="s">
        <v>406</v>
      </c>
      <c r="F230" s="15" t="s">
        <v>767</v>
      </c>
      <c r="G230" s="5">
        <v>0</v>
      </c>
      <c r="H230" s="5">
        <v>0</v>
      </c>
      <c r="I230" s="5">
        <v>22914423.464497842</v>
      </c>
      <c r="J230" s="5">
        <v>1241220.9411764999</v>
      </c>
      <c r="K230" s="5">
        <v>494874.80542986002</v>
      </c>
      <c r="L230" s="5">
        <v>0</v>
      </c>
      <c r="M230" s="5">
        <v>0</v>
      </c>
      <c r="N230" s="6">
        <v>8660646.9957092516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747034.85084740014</v>
      </c>
      <c r="V230" s="7">
        <f t="shared" si="3"/>
        <v>34058201.057660855</v>
      </c>
    </row>
    <row r="231" spans="1:22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5" t="s">
        <v>407</v>
      </c>
      <c r="F231" s="15" t="s">
        <v>767</v>
      </c>
      <c r="G231" s="5">
        <v>0</v>
      </c>
      <c r="H231" s="5">
        <v>0</v>
      </c>
      <c r="I231" s="5">
        <v>164706422.3964389</v>
      </c>
      <c r="J231" s="5">
        <v>7505974.9683258003</v>
      </c>
      <c r="K231" s="5">
        <v>3413661.3484163</v>
      </c>
      <c r="L231" s="5">
        <v>0</v>
      </c>
      <c r="M231" s="5">
        <v>0</v>
      </c>
      <c r="N231" s="6">
        <v>43953564.666430645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5041816.194657349</v>
      </c>
      <c r="V231" s="7">
        <f t="shared" si="3"/>
        <v>224621439.574269</v>
      </c>
    </row>
    <row r="232" spans="1:22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5" t="s">
        <v>408</v>
      </c>
      <c r="F232" s="15" t="s">
        <v>767</v>
      </c>
      <c r="G232" s="5">
        <v>0</v>
      </c>
      <c r="H232" s="5">
        <v>0</v>
      </c>
      <c r="I232" s="5">
        <v>71975141.269504815</v>
      </c>
      <c r="J232" s="5">
        <v>3966646.1538462001</v>
      </c>
      <c r="K232" s="5">
        <v>2117786.7782804999</v>
      </c>
      <c r="L232" s="5">
        <v>0</v>
      </c>
      <c r="M232" s="5">
        <v>0</v>
      </c>
      <c r="N232" s="6">
        <v>22324568.725652784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2068557.8350075798</v>
      </c>
      <c r="V232" s="7">
        <f t="shared" si="3"/>
        <v>102452700.76229188</v>
      </c>
    </row>
    <row r="233" spans="1:22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5" t="s">
        <v>409</v>
      </c>
      <c r="F233" s="15" t="s">
        <v>767</v>
      </c>
      <c r="G233" s="5">
        <v>0</v>
      </c>
      <c r="H233" s="5">
        <v>0</v>
      </c>
      <c r="I233" s="5">
        <v>64814068.450755656</v>
      </c>
      <c r="J233" s="5">
        <v>3797661.6380090001</v>
      </c>
      <c r="K233" s="5">
        <v>1786749.4751130999</v>
      </c>
      <c r="L233" s="5">
        <v>0</v>
      </c>
      <c r="M233" s="5">
        <v>0</v>
      </c>
      <c r="N233" s="6">
        <v>25662031.599091031</v>
      </c>
      <c r="O233" s="6">
        <v>0</v>
      </c>
      <c r="P233" s="6">
        <v>0</v>
      </c>
      <c r="Q233" s="6">
        <v>-862494.62042354583</v>
      </c>
      <c r="R233" s="6">
        <v>0</v>
      </c>
      <c r="S233" s="6">
        <v>0</v>
      </c>
      <c r="T233" s="6">
        <v>0</v>
      </c>
      <c r="U233" s="6">
        <v>1897248.3971045355</v>
      </c>
      <c r="V233" s="7">
        <f t="shared" si="3"/>
        <v>97095264.939649776</v>
      </c>
    </row>
    <row r="234" spans="1:22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5" t="s">
        <v>410</v>
      </c>
      <c r="F234" s="15" t="s">
        <v>767</v>
      </c>
      <c r="G234" s="5">
        <v>0</v>
      </c>
      <c r="H234" s="5">
        <v>0</v>
      </c>
      <c r="I234" s="5">
        <v>28236739.857740991</v>
      </c>
      <c r="J234" s="5">
        <v>1997672.2081448</v>
      </c>
      <c r="K234" s="5">
        <v>965644.90497737005</v>
      </c>
      <c r="L234" s="5">
        <v>0</v>
      </c>
      <c r="M234" s="5">
        <v>0</v>
      </c>
      <c r="N234" s="6">
        <v>10412967.761521416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797023.65323053766</v>
      </c>
      <c r="V234" s="7">
        <f t="shared" si="3"/>
        <v>42410048.385615118</v>
      </c>
    </row>
    <row r="235" spans="1:22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5" t="s">
        <v>411</v>
      </c>
      <c r="F235" s="15" t="s">
        <v>767</v>
      </c>
      <c r="G235" s="5">
        <v>0</v>
      </c>
      <c r="H235" s="5">
        <v>0</v>
      </c>
      <c r="I235" s="5">
        <v>40972754.877262443</v>
      </c>
      <c r="J235" s="5">
        <v>5539858.479638</v>
      </c>
      <c r="K235" s="5">
        <v>1932201.7375566</v>
      </c>
      <c r="L235" s="5">
        <v>0</v>
      </c>
      <c r="M235" s="5">
        <v>0</v>
      </c>
      <c r="N235" s="6">
        <v>26027139.033273499</v>
      </c>
      <c r="O235" s="6">
        <v>0</v>
      </c>
      <c r="P235" s="6">
        <v>0</v>
      </c>
      <c r="Q235" s="6">
        <v>-7999955.0451054052</v>
      </c>
      <c r="R235" s="6">
        <v>0</v>
      </c>
      <c r="S235" s="6">
        <v>0</v>
      </c>
      <c r="T235" s="6">
        <v>0</v>
      </c>
      <c r="U235" s="6">
        <v>1182108.24</v>
      </c>
      <c r="V235" s="7">
        <f t="shared" si="3"/>
        <v>67654107.322625145</v>
      </c>
    </row>
    <row r="236" spans="1:22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5" t="s">
        <v>413</v>
      </c>
      <c r="F236" s="15" t="s">
        <v>765</v>
      </c>
      <c r="G236" s="5">
        <v>0</v>
      </c>
      <c r="H236" s="5">
        <v>0</v>
      </c>
      <c r="I236" s="5">
        <v>37676910.690881401</v>
      </c>
      <c r="J236" s="5">
        <v>2891669.1493213</v>
      </c>
      <c r="K236" s="5">
        <v>903059.09502262005</v>
      </c>
      <c r="L236" s="5">
        <v>0</v>
      </c>
      <c r="M236" s="5">
        <v>0</v>
      </c>
      <c r="N236" s="6">
        <v>11255895.913724827</v>
      </c>
      <c r="O236" s="6">
        <v>0</v>
      </c>
      <c r="P236" s="6">
        <v>0</v>
      </c>
      <c r="Q236" s="6">
        <v>-124879.92593167904</v>
      </c>
      <c r="R236" s="6">
        <v>0</v>
      </c>
      <c r="S236" s="6">
        <v>0</v>
      </c>
      <c r="T236" s="6">
        <v>0</v>
      </c>
      <c r="U236" s="6">
        <v>1008983.7000000001</v>
      </c>
      <c r="V236" s="7">
        <f t="shared" si="3"/>
        <v>53611638.623018473</v>
      </c>
    </row>
    <row r="237" spans="1:22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5" t="s">
        <v>414</v>
      </c>
      <c r="F237" s="15" t="s">
        <v>765</v>
      </c>
      <c r="G237" s="5">
        <v>0</v>
      </c>
      <c r="H237" s="5">
        <v>0</v>
      </c>
      <c r="I237" s="5">
        <v>29324717.178525675</v>
      </c>
      <c r="J237" s="5">
        <v>3021447.8280543</v>
      </c>
      <c r="K237" s="5">
        <v>1064415.4208145</v>
      </c>
      <c r="L237" s="5">
        <v>0</v>
      </c>
      <c r="M237" s="5">
        <v>0</v>
      </c>
      <c r="N237" s="6">
        <v>11327312.628666475</v>
      </c>
      <c r="O237" s="6">
        <v>0</v>
      </c>
      <c r="P237" s="6">
        <v>0</v>
      </c>
      <c r="Q237" s="6">
        <v>-2373859.864974129</v>
      </c>
      <c r="R237" s="6">
        <v>0</v>
      </c>
      <c r="S237" s="6">
        <v>0</v>
      </c>
      <c r="T237" s="6">
        <v>0</v>
      </c>
      <c r="U237" s="6">
        <v>658139.57999999996</v>
      </c>
      <c r="V237" s="7">
        <f t="shared" si="3"/>
        <v>43022172.771086827</v>
      </c>
    </row>
    <row r="238" spans="1:22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5" t="s">
        <v>415</v>
      </c>
      <c r="F238" s="15" t="s">
        <v>765</v>
      </c>
      <c r="G238" s="5">
        <v>0</v>
      </c>
      <c r="H238" s="5">
        <v>0</v>
      </c>
      <c r="I238" s="5">
        <v>59839141.971349344</v>
      </c>
      <c r="J238" s="5">
        <v>7766767.7918552002</v>
      </c>
      <c r="K238" s="5">
        <v>2489790.6425339002</v>
      </c>
      <c r="L238" s="5">
        <v>0</v>
      </c>
      <c r="M238" s="5">
        <v>0</v>
      </c>
      <c r="N238" s="6">
        <v>33280984.113229066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2186596.9800000004</v>
      </c>
      <c r="V238" s="7">
        <f t="shared" si="3"/>
        <v>105563281.49896751</v>
      </c>
    </row>
    <row r="239" spans="1:22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5" t="s">
        <v>416</v>
      </c>
      <c r="F239" s="15" t="s">
        <v>765</v>
      </c>
      <c r="G239" s="5">
        <v>0</v>
      </c>
      <c r="H239" s="5">
        <v>0</v>
      </c>
      <c r="I239" s="5">
        <v>22383052.464744341</v>
      </c>
      <c r="J239" s="5">
        <v>1349417.9185520001</v>
      </c>
      <c r="K239" s="5">
        <v>408121.17647059</v>
      </c>
      <c r="L239" s="5">
        <v>0</v>
      </c>
      <c r="M239" s="5">
        <v>0</v>
      </c>
      <c r="N239" s="6">
        <v>6699516.4542420236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618146.21514627093</v>
      </c>
      <c r="V239" s="7">
        <f t="shared" si="3"/>
        <v>31458254.229155224</v>
      </c>
    </row>
    <row r="240" spans="1:22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5" t="s">
        <v>417</v>
      </c>
      <c r="F240" s="15" t="s">
        <v>765</v>
      </c>
      <c r="G240" s="5">
        <v>0</v>
      </c>
      <c r="H240" s="5">
        <v>0</v>
      </c>
      <c r="I240" s="5">
        <v>53722870.454586796</v>
      </c>
      <c r="J240" s="5">
        <v>4214248.0995474998</v>
      </c>
      <c r="K240" s="5">
        <v>1548649.8733031999</v>
      </c>
      <c r="L240" s="5">
        <v>0</v>
      </c>
      <c r="M240" s="5">
        <v>0</v>
      </c>
      <c r="N240" s="6">
        <v>19602861.75466226</v>
      </c>
      <c r="O240" s="6">
        <v>0</v>
      </c>
      <c r="P240" s="6">
        <v>0</v>
      </c>
      <c r="Q240" s="6">
        <v>-1835383.7330328687</v>
      </c>
      <c r="R240" s="6">
        <v>0</v>
      </c>
      <c r="S240" s="6">
        <v>0</v>
      </c>
      <c r="T240" s="6">
        <v>0</v>
      </c>
      <c r="U240" s="6">
        <v>1483648.804853729</v>
      </c>
      <c r="V240" s="7">
        <f t="shared" si="3"/>
        <v>78736895.253920615</v>
      </c>
    </row>
    <row r="241" spans="1:22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5" t="s">
        <v>419</v>
      </c>
      <c r="F241" s="15" t="s">
        <v>765</v>
      </c>
      <c r="G241" s="5">
        <v>0</v>
      </c>
      <c r="H241" s="5">
        <v>0</v>
      </c>
      <c r="I241" s="5">
        <v>61940051.443333611</v>
      </c>
      <c r="J241" s="5">
        <v>5458350.0361991003</v>
      </c>
      <c r="K241" s="5">
        <v>1893157.0769231</v>
      </c>
      <c r="L241" s="5">
        <v>0</v>
      </c>
      <c r="M241" s="5">
        <v>0</v>
      </c>
      <c r="N241" s="6">
        <v>24330493.21666589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1394712</v>
      </c>
      <c r="V241" s="7">
        <f t="shared" si="3"/>
        <v>95016763.773121715</v>
      </c>
    </row>
    <row r="242" spans="1:22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5" t="s">
        <v>421</v>
      </c>
      <c r="F242" s="15" t="s">
        <v>765</v>
      </c>
      <c r="G242" s="5">
        <v>0</v>
      </c>
      <c r="H242" s="5">
        <v>0</v>
      </c>
      <c r="I242" s="5">
        <v>178623509.6748445</v>
      </c>
      <c r="J242" s="5">
        <v>8423327.6832579002</v>
      </c>
      <c r="K242" s="5">
        <v>4791351.4570135996</v>
      </c>
      <c r="L242" s="5">
        <v>0</v>
      </c>
      <c r="M242" s="5">
        <v>0</v>
      </c>
      <c r="N242" s="6">
        <v>42982135.2495884</v>
      </c>
      <c r="O242" s="6">
        <v>0</v>
      </c>
      <c r="P242" s="6">
        <v>0</v>
      </c>
      <c r="Q242" s="6">
        <v>52285700.574450552</v>
      </c>
      <c r="R242" s="6">
        <v>0</v>
      </c>
      <c r="S242" s="6">
        <v>0</v>
      </c>
      <c r="T242" s="6">
        <v>0</v>
      </c>
      <c r="U242" s="6">
        <v>4986000</v>
      </c>
      <c r="V242" s="7">
        <f t="shared" si="3"/>
        <v>292092024.63915497</v>
      </c>
    </row>
    <row r="243" spans="1:22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5" t="s">
        <v>423</v>
      </c>
      <c r="F243" s="15" t="s">
        <v>765</v>
      </c>
      <c r="G243" s="5">
        <v>0</v>
      </c>
      <c r="H243" s="5">
        <v>0</v>
      </c>
      <c r="I243" s="5">
        <v>97897976.827047259</v>
      </c>
      <c r="J243" s="5">
        <v>9047039.4027149994</v>
      </c>
      <c r="K243" s="5">
        <v>3237649.3665157999</v>
      </c>
      <c r="L243" s="5">
        <v>0</v>
      </c>
      <c r="M243" s="5">
        <v>0</v>
      </c>
      <c r="N243" s="6">
        <v>35446146.600363061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2510474.58</v>
      </c>
      <c r="V243" s="7">
        <f t="shared" si="3"/>
        <v>148139286.77664113</v>
      </c>
    </row>
    <row r="244" spans="1:22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5" t="s">
        <v>425</v>
      </c>
      <c r="F244" s="15" t="s">
        <v>766</v>
      </c>
      <c r="G244" s="5">
        <v>0</v>
      </c>
      <c r="H244" s="5">
        <v>0</v>
      </c>
      <c r="I244" s="5">
        <v>13053559.202101791</v>
      </c>
      <c r="J244" s="5">
        <v>698513.58371040004</v>
      </c>
      <c r="K244" s="5">
        <v>362259.97285068</v>
      </c>
      <c r="L244" s="5">
        <v>0</v>
      </c>
      <c r="M244" s="5">
        <v>0</v>
      </c>
      <c r="N244" s="6">
        <v>4525316.81656757</v>
      </c>
      <c r="O244" s="6">
        <v>0</v>
      </c>
      <c r="P244" s="6">
        <v>0</v>
      </c>
      <c r="Q244" s="6">
        <v>5474173.1483314745</v>
      </c>
      <c r="R244" s="6">
        <v>0</v>
      </c>
      <c r="S244" s="6">
        <v>0</v>
      </c>
      <c r="T244" s="6">
        <v>0</v>
      </c>
      <c r="U244" s="6">
        <v>544179.96000000008</v>
      </c>
      <c r="V244" s="7">
        <f t="shared" si="3"/>
        <v>24658002.683561917</v>
      </c>
    </row>
    <row r="245" spans="1:22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5" t="s">
        <v>429</v>
      </c>
      <c r="F245" s="15" t="s">
        <v>766</v>
      </c>
      <c r="G245" s="5">
        <v>0</v>
      </c>
      <c r="H245" s="5">
        <v>0</v>
      </c>
      <c r="I245" s="5">
        <v>119179213.46054974</v>
      </c>
      <c r="J245" s="5">
        <v>9407475.1583711002</v>
      </c>
      <c r="K245" s="5">
        <v>3657223.6289593</v>
      </c>
      <c r="L245" s="5">
        <v>0</v>
      </c>
      <c r="M245" s="5">
        <v>0</v>
      </c>
      <c r="N245" s="6">
        <v>66226851.293623127</v>
      </c>
      <c r="O245" s="6">
        <v>0</v>
      </c>
      <c r="P245" s="6">
        <v>0</v>
      </c>
      <c r="Q245" s="6">
        <v>-31524020.769731477</v>
      </c>
      <c r="R245" s="6">
        <v>0</v>
      </c>
      <c r="S245" s="6">
        <v>0</v>
      </c>
      <c r="T245" s="6">
        <v>0</v>
      </c>
      <c r="U245" s="6">
        <v>2866332.78</v>
      </c>
      <c r="V245" s="7">
        <f t="shared" si="3"/>
        <v>169813075.55177179</v>
      </c>
    </row>
    <row r="246" spans="1:22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5" t="s">
        <v>430</v>
      </c>
      <c r="F246" s="15" t="s">
        <v>766</v>
      </c>
      <c r="G246" s="5">
        <v>0</v>
      </c>
      <c r="H246" s="5">
        <v>0</v>
      </c>
      <c r="I246" s="5">
        <v>144841596.30187586</v>
      </c>
      <c r="J246" s="5">
        <v>12489724.334842</v>
      </c>
      <c r="K246" s="5">
        <v>6476044.7511312002</v>
      </c>
      <c r="L246" s="5">
        <v>0</v>
      </c>
      <c r="M246" s="5">
        <v>0</v>
      </c>
      <c r="N246" s="6">
        <v>108413955.19832867</v>
      </c>
      <c r="O246" s="6">
        <v>0</v>
      </c>
      <c r="P246" s="6">
        <v>0</v>
      </c>
      <c r="Q246" s="6">
        <v>-4363345.7924268767</v>
      </c>
      <c r="R246" s="6">
        <v>0</v>
      </c>
      <c r="S246" s="6">
        <v>0</v>
      </c>
      <c r="T246" s="6">
        <v>0</v>
      </c>
      <c r="U246" s="6">
        <v>4455989.82</v>
      </c>
      <c r="V246" s="7">
        <f t="shared" si="3"/>
        <v>272313964.61375082</v>
      </c>
    </row>
    <row r="247" spans="1:22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5" t="s">
        <v>433</v>
      </c>
      <c r="F247" s="15" t="s">
        <v>766</v>
      </c>
      <c r="G247" s="5">
        <v>0</v>
      </c>
      <c r="H247" s="5">
        <v>0</v>
      </c>
      <c r="I247" s="5">
        <v>38626490.007436961</v>
      </c>
      <c r="J247" s="5">
        <v>3153769.8552036001</v>
      </c>
      <c r="K247" s="5">
        <v>1724560.3619909999</v>
      </c>
      <c r="L247" s="5">
        <v>0</v>
      </c>
      <c r="M247" s="5">
        <v>0</v>
      </c>
      <c r="N247" s="6">
        <v>22385927.643158939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982437.11999999988</v>
      </c>
      <c r="V247" s="7">
        <f t="shared" si="3"/>
        <v>66873184.987790503</v>
      </c>
    </row>
    <row r="248" spans="1:22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5" t="s">
        <v>436</v>
      </c>
      <c r="F248" s="15" t="s">
        <v>766</v>
      </c>
      <c r="G248" s="5">
        <v>0</v>
      </c>
      <c r="H248" s="5">
        <v>0</v>
      </c>
      <c r="I248" s="5">
        <v>31344124.099322982</v>
      </c>
      <c r="J248" s="5">
        <v>1957677.3122171999</v>
      </c>
      <c r="K248" s="5">
        <v>1139554.7963801001</v>
      </c>
      <c r="L248" s="5">
        <v>0</v>
      </c>
      <c r="M248" s="5">
        <v>0</v>
      </c>
      <c r="N248" s="6">
        <v>31278151.086613171</v>
      </c>
      <c r="O248" s="6">
        <v>0</v>
      </c>
      <c r="P248" s="6">
        <v>0</v>
      </c>
      <c r="Q248" s="6">
        <v>-13430446.713349354</v>
      </c>
      <c r="R248" s="6">
        <v>0</v>
      </c>
      <c r="S248" s="6">
        <v>0</v>
      </c>
      <c r="T248" s="6">
        <v>0</v>
      </c>
      <c r="U248" s="6">
        <v>976381.20000000007</v>
      </c>
      <c r="V248" s="7">
        <f t="shared" si="3"/>
        <v>53265441.781184107</v>
      </c>
    </row>
    <row r="249" spans="1:22" x14ac:dyDescent="0.25">
      <c r="A249" s="4" t="s">
        <v>5</v>
      </c>
      <c r="B249" s="4" t="s">
        <v>437</v>
      </c>
      <c r="C249" s="4" t="s">
        <v>739</v>
      </c>
      <c r="D249" s="4" t="s">
        <v>740</v>
      </c>
      <c r="E249" s="15" t="s">
        <v>775</v>
      </c>
      <c r="F249" s="15" t="s">
        <v>766</v>
      </c>
      <c r="G249" s="5">
        <v>0</v>
      </c>
      <c r="H249" s="5">
        <v>0</v>
      </c>
      <c r="I249" s="5">
        <v>2330883.7381531238</v>
      </c>
      <c r="J249" s="5">
        <v>124996.96832579</v>
      </c>
      <c r="K249" s="5">
        <v>30981.357466064001</v>
      </c>
      <c r="L249" s="5">
        <v>0</v>
      </c>
      <c r="M249" s="5">
        <v>0</v>
      </c>
      <c r="N249" s="6">
        <v>780280.10650202166</v>
      </c>
      <c r="O249" s="6">
        <v>0</v>
      </c>
      <c r="P249" s="6">
        <v>0</v>
      </c>
      <c r="Q249" s="6">
        <v>163203.07586779166</v>
      </c>
      <c r="R249" s="6">
        <v>0</v>
      </c>
      <c r="S249" s="6">
        <v>0</v>
      </c>
      <c r="T249" s="6">
        <v>0</v>
      </c>
      <c r="U249" s="6">
        <v>62481.022051769549</v>
      </c>
      <c r="V249" s="7">
        <f t="shared" si="3"/>
        <v>3492826.2683665608</v>
      </c>
    </row>
    <row r="250" spans="1:22" x14ac:dyDescent="0.25">
      <c r="A250" s="4" t="s">
        <v>5</v>
      </c>
      <c r="B250" s="4" t="s">
        <v>437</v>
      </c>
      <c r="C250" s="4" t="s">
        <v>739</v>
      </c>
      <c r="D250" s="4" t="s">
        <v>740</v>
      </c>
      <c r="E250" s="15" t="s">
        <v>776</v>
      </c>
      <c r="F250" s="15" t="s">
        <v>766</v>
      </c>
      <c r="G250" s="5">
        <v>0</v>
      </c>
      <c r="H250" s="5">
        <v>0</v>
      </c>
      <c r="I250" s="5">
        <v>4661767.4763062475</v>
      </c>
      <c r="J250" s="5">
        <v>639193.16742080997</v>
      </c>
      <c r="K250" s="5">
        <v>136318.45248869</v>
      </c>
      <c r="L250" s="5">
        <v>0</v>
      </c>
      <c r="M250" s="5">
        <v>0</v>
      </c>
      <c r="N250" s="6">
        <v>8997304.3640793543</v>
      </c>
      <c r="O250" s="6">
        <v>0</v>
      </c>
      <c r="P250" s="6">
        <v>0</v>
      </c>
      <c r="Q250" s="6">
        <v>2275590.3993507214</v>
      </c>
      <c r="R250" s="6">
        <v>0</v>
      </c>
      <c r="S250" s="6">
        <v>0</v>
      </c>
      <c r="T250" s="6">
        <v>0</v>
      </c>
      <c r="U250" s="6">
        <v>333703.26247546595</v>
      </c>
      <c r="V250" s="7">
        <f t="shared" si="3"/>
        <v>17043877.122121289</v>
      </c>
    </row>
    <row r="251" spans="1:22" x14ac:dyDescent="0.25">
      <c r="A251" s="4" t="s">
        <v>5</v>
      </c>
      <c r="B251" s="4" t="s">
        <v>437</v>
      </c>
      <c r="C251" s="4" t="s">
        <v>739</v>
      </c>
      <c r="D251" s="4" t="s">
        <v>740</v>
      </c>
      <c r="E251" s="15" t="s">
        <v>777</v>
      </c>
      <c r="F251" s="15" t="s">
        <v>766</v>
      </c>
      <c r="G251" s="5">
        <v>0</v>
      </c>
      <c r="H251" s="5">
        <v>0</v>
      </c>
      <c r="I251" s="5">
        <v>11654418.690765619</v>
      </c>
      <c r="J251" s="5">
        <v>840780.27149320999</v>
      </c>
      <c r="K251" s="5">
        <v>157336.40723981999</v>
      </c>
      <c r="L251" s="5">
        <v>0</v>
      </c>
      <c r="M251" s="5">
        <v>0</v>
      </c>
      <c r="N251" s="6">
        <v>8495803.3478909396</v>
      </c>
      <c r="O251" s="6">
        <v>0</v>
      </c>
      <c r="P251" s="6">
        <v>0</v>
      </c>
      <c r="Q251" s="6">
        <v>-3099986.3393406882</v>
      </c>
      <c r="R251" s="6">
        <v>0</v>
      </c>
      <c r="S251" s="6">
        <v>0</v>
      </c>
      <c r="T251" s="6">
        <v>0</v>
      </c>
      <c r="U251" s="6">
        <v>292634.74968663242</v>
      </c>
      <c r="V251" s="7">
        <f t="shared" si="3"/>
        <v>18340987.127735537</v>
      </c>
    </row>
    <row r="252" spans="1:22" x14ac:dyDescent="0.25">
      <c r="A252" s="4" t="s">
        <v>5</v>
      </c>
      <c r="B252" s="4" t="s">
        <v>437</v>
      </c>
      <c r="C252" s="4" t="s">
        <v>739</v>
      </c>
      <c r="D252" s="4" t="s">
        <v>740</v>
      </c>
      <c r="E252" s="15" t="s">
        <v>778</v>
      </c>
      <c r="F252" s="15" t="s">
        <v>766</v>
      </c>
      <c r="G252" s="5">
        <v>0</v>
      </c>
      <c r="H252" s="5">
        <v>0</v>
      </c>
      <c r="I252" s="5">
        <v>521999.24832743412</v>
      </c>
      <c r="J252" s="5">
        <v>3448.3710407240001</v>
      </c>
      <c r="K252" s="5">
        <v>1172.8054298642001</v>
      </c>
      <c r="L252" s="5">
        <v>0</v>
      </c>
      <c r="M252" s="5">
        <v>0</v>
      </c>
      <c r="N252" s="6">
        <v>280238.87162093009</v>
      </c>
      <c r="O252" s="6">
        <v>0</v>
      </c>
      <c r="P252" s="6">
        <v>0</v>
      </c>
      <c r="Q252" s="6">
        <v>-296037.4843648707</v>
      </c>
      <c r="R252" s="6">
        <v>0</v>
      </c>
      <c r="S252" s="6">
        <v>0</v>
      </c>
      <c r="T252" s="6">
        <v>0</v>
      </c>
      <c r="U252" s="6">
        <v>3580.3619177974083</v>
      </c>
      <c r="V252" s="7">
        <f t="shared" si="3"/>
        <v>514402.17397187924</v>
      </c>
    </row>
    <row r="253" spans="1:22" x14ac:dyDescent="0.25">
      <c r="A253" s="4" t="s">
        <v>5</v>
      </c>
      <c r="B253" s="4" t="s">
        <v>437</v>
      </c>
      <c r="C253" s="4" t="s">
        <v>739</v>
      </c>
      <c r="D253" s="4" t="s">
        <v>740</v>
      </c>
      <c r="E253" s="15" t="s">
        <v>779</v>
      </c>
      <c r="F253" s="15" t="s">
        <v>766</v>
      </c>
      <c r="G253" s="5">
        <v>0</v>
      </c>
      <c r="H253" s="5">
        <v>0</v>
      </c>
      <c r="I253" s="5">
        <v>1165441.8690765619</v>
      </c>
      <c r="J253" s="5">
        <v>181311.71945701001</v>
      </c>
      <c r="K253" s="5">
        <v>47832.153846153997</v>
      </c>
      <c r="L253" s="5">
        <v>0</v>
      </c>
      <c r="M253" s="5">
        <v>0</v>
      </c>
      <c r="N253" s="6">
        <v>1054507.5857393141</v>
      </c>
      <c r="O253" s="6">
        <v>0</v>
      </c>
      <c r="P253" s="6">
        <v>0</v>
      </c>
      <c r="Q253" s="6">
        <v>1432362.505642693</v>
      </c>
      <c r="R253" s="6">
        <v>0</v>
      </c>
      <c r="S253" s="6">
        <v>0</v>
      </c>
      <c r="T253" s="6">
        <v>0</v>
      </c>
      <c r="U253" s="6">
        <v>71553.835772997933</v>
      </c>
      <c r="V253" s="7">
        <f t="shared" si="3"/>
        <v>3953009.6695347307</v>
      </c>
    </row>
    <row r="254" spans="1:22" x14ac:dyDescent="0.25">
      <c r="A254" s="4" t="s">
        <v>5</v>
      </c>
      <c r="B254" s="4" t="s">
        <v>437</v>
      </c>
      <c r="C254" s="4" t="s">
        <v>739</v>
      </c>
      <c r="D254" s="4" t="s">
        <v>740</v>
      </c>
      <c r="E254" s="15" t="s">
        <v>780</v>
      </c>
      <c r="F254" s="15" t="s">
        <v>766</v>
      </c>
      <c r="G254" s="5">
        <v>0</v>
      </c>
      <c r="H254" s="5">
        <v>0</v>
      </c>
      <c r="I254" s="5">
        <v>637262.69624998164</v>
      </c>
      <c r="J254" s="5">
        <v>12030.407239819</v>
      </c>
      <c r="K254" s="5">
        <v>4374.5791855203997</v>
      </c>
      <c r="L254" s="5">
        <v>0</v>
      </c>
      <c r="M254" s="5">
        <v>0</v>
      </c>
      <c r="N254" s="6">
        <v>-16079.06982036748</v>
      </c>
      <c r="O254" s="6">
        <v>0</v>
      </c>
      <c r="P254" s="6">
        <v>0</v>
      </c>
      <c r="Q254" s="6">
        <v>-2204.9048227881431</v>
      </c>
      <c r="R254" s="6">
        <v>0</v>
      </c>
      <c r="S254" s="6">
        <v>0</v>
      </c>
      <c r="T254" s="6">
        <v>0</v>
      </c>
      <c r="U254" s="6">
        <v>6602.5782247600137</v>
      </c>
      <c r="V254" s="7">
        <f t="shared" si="3"/>
        <v>641986.28625692544</v>
      </c>
    </row>
    <row r="255" spans="1:22" x14ac:dyDescent="0.25">
      <c r="A255" s="4" t="s">
        <v>5</v>
      </c>
      <c r="B255" s="4" t="s">
        <v>437</v>
      </c>
      <c r="C255" s="4" t="s">
        <v>739</v>
      </c>
      <c r="D255" s="4" t="s">
        <v>740</v>
      </c>
      <c r="E255" s="15" t="s">
        <v>781</v>
      </c>
      <c r="F255" s="15" t="s">
        <v>766</v>
      </c>
      <c r="G255" s="5">
        <v>0</v>
      </c>
      <c r="H255" s="5">
        <v>0</v>
      </c>
      <c r="I255" s="5">
        <v>872547.78384363209</v>
      </c>
      <c r="J255" s="5">
        <v>40965.610859729</v>
      </c>
      <c r="K255" s="5">
        <v>11969.42081448</v>
      </c>
      <c r="L255" s="5">
        <v>0</v>
      </c>
      <c r="M255" s="5">
        <v>0</v>
      </c>
      <c r="N255" s="6">
        <v>357897.77756039082</v>
      </c>
      <c r="O255" s="6">
        <v>0</v>
      </c>
      <c r="P255" s="6">
        <v>0</v>
      </c>
      <c r="Q255" s="6">
        <v>-381912.72483135608</v>
      </c>
      <c r="R255" s="6">
        <v>0</v>
      </c>
      <c r="S255" s="6">
        <v>0</v>
      </c>
      <c r="T255" s="6">
        <v>0</v>
      </c>
      <c r="U255" s="6">
        <v>12771.77098557761</v>
      </c>
      <c r="V255" s="7">
        <f t="shared" si="3"/>
        <v>914239.63923245342</v>
      </c>
    </row>
    <row r="256" spans="1:22" x14ac:dyDescent="0.25">
      <c r="A256" s="4" t="s">
        <v>5</v>
      </c>
      <c r="B256" s="4" t="s">
        <v>437</v>
      </c>
      <c r="C256" s="4" t="s">
        <v>739</v>
      </c>
      <c r="D256" s="4" t="s">
        <v>740</v>
      </c>
      <c r="E256" s="15" t="s">
        <v>782</v>
      </c>
      <c r="F256" s="15" t="s">
        <v>766</v>
      </c>
      <c r="G256" s="5">
        <v>0</v>
      </c>
      <c r="H256" s="5">
        <v>0</v>
      </c>
      <c r="I256" s="5">
        <v>4661767.4763062475</v>
      </c>
      <c r="J256" s="5">
        <v>321917.10407240002</v>
      </c>
      <c r="K256" s="5">
        <v>68176.461538461997</v>
      </c>
      <c r="L256" s="5">
        <v>0</v>
      </c>
      <c r="M256" s="5">
        <v>0</v>
      </c>
      <c r="N256" s="6">
        <v>4107848.307593789</v>
      </c>
      <c r="O256" s="6">
        <v>0</v>
      </c>
      <c r="P256" s="6">
        <v>0</v>
      </c>
      <c r="Q256" s="6">
        <v>-1941689.3607476228</v>
      </c>
      <c r="R256" s="6">
        <v>0</v>
      </c>
      <c r="S256" s="6">
        <v>0</v>
      </c>
      <c r="T256" s="6">
        <v>0</v>
      </c>
      <c r="U256" s="6">
        <v>120387.45401081546</v>
      </c>
      <c r="V256" s="7">
        <f t="shared" si="3"/>
        <v>7338407.4427740918</v>
      </c>
    </row>
    <row r="257" spans="1:22" x14ac:dyDescent="0.25">
      <c r="A257" s="4" t="s">
        <v>5</v>
      </c>
      <c r="B257" s="4" t="s">
        <v>437</v>
      </c>
      <c r="C257" s="4" t="s">
        <v>739</v>
      </c>
      <c r="D257" s="4" t="s">
        <v>740</v>
      </c>
      <c r="E257" s="15" t="s">
        <v>783</v>
      </c>
      <c r="F257" s="15" t="s">
        <v>766</v>
      </c>
      <c r="G257" s="5">
        <v>0</v>
      </c>
      <c r="H257" s="5">
        <v>0</v>
      </c>
      <c r="I257" s="5">
        <v>482070.40762584232</v>
      </c>
      <c r="J257" s="5">
        <v>570.40723981899998</v>
      </c>
      <c r="K257" s="5">
        <v>21.2126696833</v>
      </c>
      <c r="L257" s="5">
        <v>0</v>
      </c>
      <c r="M257" s="5">
        <v>0</v>
      </c>
      <c r="N257" s="6">
        <v>750639.77832145512</v>
      </c>
      <c r="O257" s="6">
        <v>0</v>
      </c>
      <c r="P257" s="6">
        <v>0</v>
      </c>
      <c r="Q257" s="6">
        <v>-764753.83064072824</v>
      </c>
      <c r="R257" s="6">
        <v>0</v>
      </c>
      <c r="S257" s="6">
        <v>0</v>
      </c>
      <c r="T257" s="6">
        <v>0</v>
      </c>
      <c r="U257" s="6">
        <v>2533.4246999592701</v>
      </c>
      <c r="V257" s="7">
        <f t="shared" si="3"/>
        <v>471081.39991603076</v>
      </c>
    </row>
    <row r="258" spans="1:22" x14ac:dyDescent="0.25">
      <c r="A258" s="4" t="s">
        <v>5</v>
      </c>
      <c r="B258" s="4" t="s">
        <v>437</v>
      </c>
      <c r="C258" s="4" t="s">
        <v>739</v>
      </c>
      <c r="D258" s="4" t="s">
        <v>740</v>
      </c>
      <c r="E258" s="15" t="s">
        <v>784</v>
      </c>
      <c r="F258" s="15" t="s">
        <v>766</v>
      </c>
      <c r="G258" s="5">
        <v>0</v>
      </c>
      <c r="H258" s="5">
        <v>0</v>
      </c>
      <c r="I258" s="5">
        <v>5827209.3453828096</v>
      </c>
      <c r="J258" s="5">
        <v>587156.47058823996</v>
      </c>
      <c r="K258" s="5">
        <v>103615.77375566</v>
      </c>
      <c r="L258" s="5">
        <v>0</v>
      </c>
      <c r="M258" s="5">
        <v>0</v>
      </c>
      <c r="N258" s="6">
        <v>5479667.341428427</v>
      </c>
      <c r="O258" s="6">
        <v>0</v>
      </c>
      <c r="P258" s="6">
        <v>0</v>
      </c>
      <c r="Q258" s="6">
        <v>-676827.11482757598</v>
      </c>
      <c r="R258" s="6">
        <v>0</v>
      </c>
      <c r="S258" s="6">
        <v>0</v>
      </c>
      <c r="T258" s="6">
        <v>0</v>
      </c>
      <c r="U258" s="6">
        <v>183118.45871639531</v>
      </c>
      <c r="V258" s="7">
        <f t="shared" si="3"/>
        <v>11503940.275043957</v>
      </c>
    </row>
    <row r="259" spans="1:22" x14ac:dyDescent="0.25">
      <c r="A259" s="4" t="s">
        <v>5</v>
      </c>
      <c r="B259" s="4" t="s">
        <v>437</v>
      </c>
      <c r="C259" s="4" t="s">
        <v>739</v>
      </c>
      <c r="D259" s="4" t="s">
        <v>740</v>
      </c>
      <c r="E259" s="15" t="s">
        <v>785</v>
      </c>
      <c r="F259" s="15" t="s">
        <v>766</v>
      </c>
      <c r="G259" s="5">
        <v>0</v>
      </c>
      <c r="H259" s="5">
        <v>0</v>
      </c>
      <c r="I259" s="5">
        <v>3496325.6072296859</v>
      </c>
      <c r="J259" s="5">
        <v>284477.64705883001</v>
      </c>
      <c r="K259" s="5">
        <v>73355.909502262002</v>
      </c>
      <c r="L259" s="5">
        <v>0</v>
      </c>
      <c r="M259" s="5">
        <v>0</v>
      </c>
      <c r="N259" s="6">
        <v>3534472.9353636</v>
      </c>
      <c r="O259" s="6">
        <v>0</v>
      </c>
      <c r="P259" s="6">
        <v>0</v>
      </c>
      <c r="Q259" s="6">
        <v>6561314.5950420182</v>
      </c>
      <c r="R259" s="6">
        <v>0</v>
      </c>
      <c r="S259" s="6">
        <v>0</v>
      </c>
      <c r="T259" s="6">
        <v>0</v>
      </c>
      <c r="U259" s="6">
        <v>258083.20145782913</v>
      </c>
      <c r="V259" s="7">
        <f t="shared" si="3"/>
        <v>14208029.895654224</v>
      </c>
    </row>
    <row r="260" spans="1:22" ht="30" x14ac:dyDescent="0.25">
      <c r="A260" s="4" t="s">
        <v>440</v>
      </c>
      <c r="B260" s="4" t="s">
        <v>440</v>
      </c>
      <c r="C260" s="4" t="s">
        <v>24</v>
      </c>
      <c r="D260" s="4" t="s">
        <v>25</v>
      </c>
      <c r="E260" s="15" t="s">
        <v>441</v>
      </c>
      <c r="F260" s="15" t="s">
        <v>769</v>
      </c>
      <c r="G260" s="5">
        <v>394816946.31517076</v>
      </c>
      <c r="H260" s="5">
        <v>0</v>
      </c>
      <c r="I260" s="5">
        <v>0</v>
      </c>
      <c r="J260" s="5">
        <v>16612194.00905</v>
      </c>
      <c r="K260" s="5">
        <v>9228224.8868777994</v>
      </c>
      <c r="L260" s="5">
        <v>173719125.02072868</v>
      </c>
      <c r="M260" s="5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13049207.640000001</v>
      </c>
      <c r="T260" s="6">
        <v>0</v>
      </c>
      <c r="U260" s="6">
        <v>0</v>
      </c>
      <c r="V260" s="7">
        <f t="shared" si="3"/>
        <v>607425697.87182724</v>
      </c>
    </row>
    <row r="261" spans="1:22" ht="30" x14ac:dyDescent="0.25">
      <c r="A261" s="4" t="s">
        <v>440</v>
      </c>
      <c r="B261" s="4" t="s">
        <v>440</v>
      </c>
      <c r="C261" s="4" t="s">
        <v>7</v>
      </c>
      <c r="D261" s="4" t="s">
        <v>8</v>
      </c>
      <c r="E261" s="15" t="s">
        <v>442</v>
      </c>
      <c r="F261" s="15" t="s">
        <v>769</v>
      </c>
      <c r="G261" s="5">
        <v>98241564.453947842</v>
      </c>
      <c r="H261" s="5">
        <v>0</v>
      </c>
      <c r="I261" s="5">
        <v>0</v>
      </c>
      <c r="J261" s="5">
        <v>5893244.1719457004</v>
      </c>
      <c r="K261" s="5">
        <v>3454146.1538461</v>
      </c>
      <c r="L261" s="5">
        <v>45100410.506394245</v>
      </c>
      <c r="M261" s="5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3568396.68</v>
      </c>
      <c r="T261" s="6">
        <v>0</v>
      </c>
      <c r="U261" s="6">
        <v>0</v>
      </c>
      <c r="V261" s="7">
        <f t="shared" si="3"/>
        <v>156257761.96613389</v>
      </c>
    </row>
    <row r="262" spans="1:22" ht="30" x14ac:dyDescent="0.25">
      <c r="A262" s="4" t="s">
        <v>440</v>
      </c>
      <c r="B262" s="4" t="s">
        <v>440</v>
      </c>
      <c r="C262" s="4" t="s">
        <v>7</v>
      </c>
      <c r="D262" s="4" t="s">
        <v>8</v>
      </c>
      <c r="E262" s="15" t="s">
        <v>443</v>
      </c>
      <c r="F262" s="15" t="s">
        <v>770</v>
      </c>
      <c r="G262" s="5">
        <v>141742612.73906589</v>
      </c>
      <c r="H262" s="5">
        <v>0</v>
      </c>
      <c r="I262" s="5">
        <v>0</v>
      </c>
      <c r="J262" s="5">
        <v>10998829.665158</v>
      </c>
      <c r="K262" s="5">
        <v>4822366.0814479999</v>
      </c>
      <c r="L262" s="5">
        <v>67502610.26603891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7456555.4400000004</v>
      </c>
      <c r="T262" s="6">
        <v>0</v>
      </c>
      <c r="U262" s="6">
        <v>0</v>
      </c>
      <c r="V262" s="7">
        <f t="shared" si="3"/>
        <v>232522974.19171077</v>
      </c>
    </row>
    <row r="263" spans="1:22" ht="30" x14ac:dyDescent="0.25">
      <c r="A263" s="4" t="s">
        <v>440</v>
      </c>
      <c r="B263" s="4" t="s">
        <v>440</v>
      </c>
      <c r="C263" s="4" t="s">
        <v>7</v>
      </c>
      <c r="D263" s="4" t="s">
        <v>8</v>
      </c>
      <c r="E263" s="15" t="s">
        <v>444</v>
      </c>
      <c r="F263" s="15" t="s">
        <v>769</v>
      </c>
      <c r="G263" s="5">
        <v>43180461.08181344</v>
      </c>
      <c r="H263" s="5">
        <v>0</v>
      </c>
      <c r="I263" s="5">
        <v>0</v>
      </c>
      <c r="J263" s="5">
        <v>2186789.2760180999</v>
      </c>
      <c r="K263" s="5">
        <v>1423914.7149320999</v>
      </c>
      <c r="L263" s="5">
        <v>23612279.753740162</v>
      </c>
      <c r="M263" s="5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1753200.72</v>
      </c>
      <c r="T263" s="6">
        <v>0</v>
      </c>
      <c r="U263" s="6">
        <v>0</v>
      </c>
      <c r="V263" s="7">
        <f t="shared" si="3"/>
        <v>72156645.546503797</v>
      </c>
    </row>
    <row r="264" spans="1:22" ht="30" x14ac:dyDescent="0.25">
      <c r="A264" s="4" t="s">
        <v>440</v>
      </c>
      <c r="B264" s="4" t="s">
        <v>440</v>
      </c>
      <c r="C264" s="4" t="s">
        <v>7</v>
      </c>
      <c r="D264" s="4" t="s">
        <v>8</v>
      </c>
      <c r="E264" s="15" t="s">
        <v>445</v>
      </c>
      <c r="F264" s="15" t="s">
        <v>769</v>
      </c>
      <c r="G264" s="5">
        <v>144861205.16827118</v>
      </c>
      <c r="H264" s="5">
        <v>0</v>
      </c>
      <c r="I264" s="5">
        <v>0</v>
      </c>
      <c r="J264" s="5">
        <v>5106255.7013574997</v>
      </c>
      <c r="K264" s="5">
        <v>3020130.8506787</v>
      </c>
      <c r="L264" s="5">
        <v>40945752.829816729</v>
      </c>
      <c r="M264" s="5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5056030.08</v>
      </c>
      <c r="T264" s="6">
        <v>0</v>
      </c>
      <c r="U264" s="6">
        <v>0</v>
      </c>
      <c r="V264" s="7">
        <f t="shared" si="3"/>
        <v>198989374.63012415</v>
      </c>
    </row>
    <row r="265" spans="1:22" x14ac:dyDescent="0.25">
      <c r="A265" s="4" t="s">
        <v>440</v>
      </c>
      <c r="B265" s="4" t="s">
        <v>440</v>
      </c>
      <c r="C265" s="4" t="s">
        <v>446</v>
      </c>
      <c r="D265" s="4" t="s">
        <v>447</v>
      </c>
      <c r="E265" s="15" t="s">
        <v>448</v>
      </c>
      <c r="F265" s="15" t="s">
        <v>771</v>
      </c>
      <c r="G265" s="5">
        <v>53432221.591967344</v>
      </c>
      <c r="H265" s="5">
        <v>32647633.955858607</v>
      </c>
      <c r="I265" s="5">
        <v>0</v>
      </c>
      <c r="J265" s="5">
        <v>3404672.0814479999</v>
      </c>
      <c r="K265" s="5">
        <v>2280363.0950226001</v>
      </c>
      <c r="L265" s="5">
        <v>0</v>
      </c>
      <c r="M265" s="5">
        <v>43141304.081196323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2175081.12</v>
      </c>
      <c r="U265" s="6">
        <v>0</v>
      </c>
      <c r="V265" s="7">
        <f t="shared" si="3"/>
        <v>137081275.92549288</v>
      </c>
    </row>
    <row r="266" spans="1:22" x14ac:dyDescent="0.25">
      <c r="A266" s="4" t="s">
        <v>440</v>
      </c>
      <c r="B266" s="4" t="s">
        <v>440</v>
      </c>
      <c r="C266" s="4" t="s">
        <v>446</v>
      </c>
      <c r="D266" s="4" t="s">
        <v>447</v>
      </c>
      <c r="E266" s="15" t="s">
        <v>449</v>
      </c>
      <c r="F266" s="15" t="s">
        <v>771</v>
      </c>
      <c r="G266" s="5">
        <v>40720124.401185676</v>
      </c>
      <c r="H266" s="5">
        <v>24880412.539065979</v>
      </c>
      <c r="I266" s="5">
        <v>0</v>
      </c>
      <c r="J266" s="5">
        <v>1629678.5520362</v>
      </c>
      <c r="K266" s="5">
        <v>1091826.0633483999</v>
      </c>
      <c r="L266" s="5">
        <v>0</v>
      </c>
      <c r="M266" s="5">
        <v>18380160.774006367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1567552.14</v>
      </c>
      <c r="U266" s="6">
        <v>0</v>
      </c>
      <c r="V266" s="7">
        <f t="shared" si="3"/>
        <v>88269754.469642624</v>
      </c>
    </row>
    <row r="267" spans="1:22" ht="30" x14ac:dyDescent="0.25">
      <c r="A267" s="4" t="s">
        <v>440</v>
      </c>
      <c r="B267" s="4" t="s">
        <v>440</v>
      </c>
      <c r="C267" s="4" t="s">
        <v>236</v>
      </c>
      <c r="D267" s="4" t="s">
        <v>237</v>
      </c>
      <c r="E267" s="15" t="s">
        <v>450</v>
      </c>
      <c r="F267" s="15" t="s">
        <v>769</v>
      </c>
      <c r="G267" s="5">
        <v>144545861.57355151</v>
      </c>
      <c r="H267" s="5">
        <v>0</v>
      </c>
      <c r="I267" s="5">
        <v>0</v>
      </c>
      <c r="J267" s="5">
        <v>5197250.3167420998</v>
      </c>
      <c r="K267" s="5">
        <v>4390730.2352940999</v>
      </c>
      <c r="L267" s="5">
        <v>56990677.284931742</v>
      </c>
      <c r="M267" s="5">
        <v>0</v>
      </c>
      <c r="N267" s="6">
        <v>0</v>
      </c>
      <c r="O267" s="6">
        <v>-10195809.575688241</v>
      </c>
      <c r="P267" s="6">
        <v>0</v>
      </c>
      <c r="Q267" s="6">
        <v>0</v>
      </c>
      <c r="R267" s="6">
        <v>0</v>
      </c>
      <c r="S267" s="6">
        <v>4539848.7600000007</v>
      </c>
      <c r="T267" s="6">
        <v>0</v>
      </c>
      <c r="U267" s="6">
        <v>0</v>
      </c>
      <c r="V267" s="7">
        <f t="shared" si="3"/>
        <v>205468558.5948312</v>
      </c>
    </row>
    <row r="268" spans="1:22" ht="30" x14ac:dyDescent="0.25">
      <c r="A268" s="4" t="s">
        <v>440</v>
      </c>
      <c r="B268" s="4" t="s">
        <v>440</v>
      </c>
      <c r="C268" s="4" t="s">
        <v>236</v>
      </c>
      <c r="D268" s="4" t="s">
        <v>237</v>
      </c>
      <c r="E268" s="15" t="s">
        <v>451</v>
      </c>
      <c r="F268" s="15" t="s">
        <v>771</v>
      </c>
      <c r="G268" s="5">
        <v>61260725.378967747</v>
      </c>
      <c r="H268" s="5">
        <v>37430929.848209545</v>
      </c>
      <c r="I268" s="5">
        <v>0</v>
      </c>
      <c r="J268" s="5">
        <v>3271352.4705881998</v>
      </c>
      <c r="K268" s="5">
        <v>2824246.9321266999</v>
      </c>
      <c r="L268" s="5">
        <v>0</v>
      </c>
      <c r="M268" s="5">
        <v>33003655.38140852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2891013.48</v>
      </c>
      <c r="U268" s="6">
        <v>0</v>
      </c>
      <c r="V268" s="7">
        <f t="shared" si="3"/>
        <v>140681923.4913007</v>
      </c>
    </row>
    <row r="269" spans="1:22" ht="30" x14ac:dyDescent="0.25">
      <c r="A269" s="4" t="s">
        <v>440</v>
      </c>
      <c r="B269" s="4" t="s">
        <v>440</v>
      </c>
      <c r="C269" s="4" t="s">
        <v>236</v>
      </c>
      <c r="D269" s="4" t="s">
        <v>237</v>
      </c>
      <c r="E269" s="15" t="s">
        <v>452</v>
      </c>
      <c r="F269" s="15" t="s">
        <v>769</v>
      </c>
      <c r="G269" s="5">
        <v>90885024.924579859</v>
      </c>
      <c r="H269" s="5">
        <v>0</v>
      </c>
      <c r="I269" s="5">
        <v>0</v>
      </c>
      <c r="J269" s="5">
        <v>4254832.3891401999</v>
      </c>
      <c r="K269" s="5">
        <v>2644975.4841629001</v>
      </c>
      <c r="L269" s="5">
        <v>42423441.502398133</v>
      </c>
      <c r="M269" s="5">
        <v>0</v>
      </c>
      <c r="N269" s="6">
        <v>0</v>
      </c>
      <c r="O269" s="6">
        <v>-9648115.6180933081</v>
      </c>
      <c r="P269" s="6">
        <v>0</v>
      </c>
      <c r="Q269" s="6">
        <v>0</v>
      </c>
      <c r="R269" s="6">
        <v>0</v>
      </c>
      <c r="S269" s="6">
        <v>3034715.22</v>
      </c>
      <c r="T269" s="6">
        <v>0</v>
      </c>
      <c r="U269" s="6">
        <v>0</v>
      </c>
      <c r="V269" s="7">
        <f t="shared" si="3"/>
        <v>133594873.90218779</v>
      </c>
    </row>
    <row r="270" spans="1:22" x14ac:dyDescent="0.25">
      <c r="A270" s="4" t="s">
        <v>440</v>
      </c>
      <c r="B270" s="4" t="s">
        <v>440</v>
      </c>
      <c r="C270" s="4" t="s">
        <v>242</v>
      </c>
      <c r="D270" s="4" t="s">
        <v>243</v>
      </c>
      <c r="E270" s="15" t="s">
        <v>453</v>
      </c>
      <c r="F270" s="15" t="s">
        <v>770</v>
      </c>
      <c r="G270" s="5">
        <v>275015306.02251244</v>
      </c>
      <c r="H270" s="5">
        <v>0</v>
      </c>
      <c r="I270" s="5">
        <v>0</v>
      </c>
      <c r="J270" s="5">
        <v>13844982</v>
      </c>
      <c r="K270" s="5">
        <v>7059975.0588234998</v>
      </c>
      <c r="L270" s="5">
        <v>132027952.9865922</v>
      </c>
      <c r="M270" s="5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9970687.6199999992</v>
      </c>
      <c r="T270" s="6">
        <v>0</v>
      </c>
      <c r="U270" s="6">
        <v>0</v>
      </c>
      <c r="V270" s="7">
        <f t="shared" si="3"/>
        <v>437918903.6879282</v>
      </c>
    </row>
    <row r="271" spans="1:22" x14ac:dyDescent="0.25">
      <c r="A271" s="4" t="s">
        <v>440</v>
      </c>
      <c r="B271" s="4" t="s">
        <v>440</v>
      </c>
      <c r="C271" s="4" t="s">
        <v>454</v>
      </c>
      <c r="D271" s="4" t="s">
        <v>455</v>
      </c>
      <c r="E271" s="15" t="s">
        <v>456</v>
      </c>
      <c r="F271" s="15" t="s">
        <v>769</v>
      </c>
      <c r="G271" s="5">
        <v>256418276.98833883</v>
      </c>
      <c r="H271" s="5">
        <v>0</v>
      </c>
      <c r="I271" s="5">
        <v>0</v>
      </c>
      <c r="J271" s="5">
        <v>12709079.013575001</v>
      </c>
      <c r="K271" s="5">
        <v>7514359.7647059001</v>
      </c>
      <c r="L271" s="5">
        <v>119404602.41615726</v>
      </c>
      <c r="M271" s="5">
        <v>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9271040.040000001</v>
      </c>
      <c r="T271" s="6">
        <v>0</v>
      </c>
      <c r="U271" s="6">
        <v>0</v>
      </c>
      <c r="V271" s="7">
        <f t="shared" si="3"/>
        <v>405317358.22277701</v>
      </c>
    </row>
    <row r="272" spans="1:22" x14ac:dyDescent="0.25">
      <c r="A272" s="4" t="s">
        <v>440</v>
      </c>
      <c r="B272" s="4" t="s">
        <v>440</v>
      </c>
      <c r="C272" s="4" t="s">
        <v>100</v>
      </c>
      <c r="D272" s="4" t="s">
        <v>101</v>
      </c>
      <c r="E272" s="15" t="s">
        <v>457</v>
      </c>
      <c r="F272" s="15" t="s">
        <v>769</v>
      </c>
      <c r="G272" s="5">
        <v>76001003.343555167</v>
      </c>
      <c r="H272" s="5">
        <v>0</v>
      </c>
      <c r="I272" s="5">
        <v>0</v>
      </c>
      <c r="J272" s="5">
        <v>2914535.6470587999</v>
      </c>
      <c r="K272" s="5">
        <v>1607247.5565611001</v>
      </c>
      <c r="L272" s="5">
        <v>31188794.370422319</v>
      </c>
      <c r="M272" s="5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2490703.0200000005</v>
      </c>
      <c r="T272" s="6">
        <v>0</v>
      </c>
      <c r="U272" s="6">
        <v>0</v>
      </c>
      <c r="V272" s="7">
        <f t="shared" si="3"/>
        <v>114202283.93759738</v>
      </c>
    </row>
    <row r="273" spans="1:22" x14ac:dyDescent="0.25">
      <c r="A273" s="4" t="s">
        <v>440</v>
      </c>
      <c r="B273" s="4" t="s">
        <v>440</v>
      </c>
      <c r="C273" s="4" t="s">
        <v>100</v>
      </c>
      <c r="D273" s="4" t="s">
        <v>101</v>
      </c>
      <c r="E273" s="15" t="s">
        <v>458</v>
      </c>
      <c r="F273" s="15" t="s">
        <v>769</v>
      </c>
      <c r="G273" s="5">
        <v>90954807.935565293</v>
      </c>
      <c r="H273" s="5">
        <v>0</v>
      </c>
      <c r="I273" s="5">
        <v>0</v>
      </c>
      <c r="J273" s="5">
        <v>5326802.1176471002</v>
      </c>
      <c r="K273" s="5">
        <v>2331788.3800905002</v>
      </c>
      <c r="L273" s="5">
        <v>42276846.603371426</v>
      </c>
      <c r="M273" s="5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2829210.48</v>
      </c>
      <c r="T273" s="6">
        <v>0</v>
      </c>
      <c r="U273" s="6">
        <v>0</v>
      </c>
      <c r="V273" s="7">
        <f t="shared" si="3"/>
        <v>143719455.51667431</v>
      </c>
    </row>
    <row r="274" spans="1:22" x14ac:dyDescent="0.25">
      <c r="A274" s="4" t="s">
        <v>440</v>
      </c>
      <c r="B274" s="4" t="s">
        <v>440</v>
      </c>
      <c r="C274" s="4" t="s">
        <v>370</v>
      </c>
      <c r="D274" s="4" t="s">
        <v>371</v>
      </c>
      <c r="E274" s="15" t="s">
        <v>741</v>
      </c>
      <c r="F274" s="15" t="s">
        <v>769</v>
      </c>
      <c r="G274" s="5">
        <v>51037497.659887061</v>
      </c>
      <c r="H274" s="5">
        <v>0</v>
      </c>
      <c r="I274" s="5">
        <v>0</v>
      </c>
      <c r="J274" s="5">
        <v>1935382.8778281</v>
      </c>
      <c r="K274" s="5">
        <v>1778815.5656107999</v>
      </c>
      <c r="L274" s="5">
        <v>18304855.13306582</v>
      </c>
      <c r="M274" s="5">
        <v>0</v>
      </c>
      <c r="N274" s="6">
        <v>0</v>
      </c>
      <c r="O274" s="6">
        <v>-2037730.5917936251</v>
      </c>
      <c r="P274" s="6">
        <v>0</v>
      </c>
      <c r="Q274" s="6">
        <v>0</v>
      </c>
      <c r="R274" s="6">
        <v>0</v>
      </c>
      <c r="S274" s="6">
        <v>1518350.9400000002</v>
      </c>
      <c r="T274" s="6">
        <v>0</v>
      </c>
      <c r="U274" s="6">
        <v>0</v>
      </c>
      <c r="V274" s="7">
        <f t="shared" ref="V274:V291" si="4">+SUM(G274:U274)</f>
        <v>72537171.584598154</v>
      </c>
    </row>
    <row r="275" spans="1:22" x14ac:dyDescent="0.25">
      <c r="A275" s="4" t="s">
        <v>440</v>
      </c>
      <c r="B275" s="4" t="s">
        <v>440</v>
      </c>
      <c r="C275" s="4" t="s">
        <v>18</v>
      </c>
      <c r="D275" s="4" t="s">
        <v>19</v>
      </c>
      <c r="E275" s="15" t="s">
        <v>742</v>
      </c>
      <c r="F275" s="15" t="s">
        <v>769</v>
      </c>
      <c r="G275" s="5">
        <v>126422833.74156925</v>
      </c>
      <c r="H275" s="5">
        <v>0</v>
      </c>
      <c r="I275" s="5">
        <v>0</v>
      </c>
      <c r="J275" s="5">
        <v>6227103.8009050004</v>
      </c>
      <c r="K275" s="5">
        <v>3622249.0316742002</v>
      </c>
      <c r="L275" s="5">
        <v>51275307.093780011</v>
      </c>
      <c r="M275" s="5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4516796.34</v>
      </c>
      <c r="T275" s="6">
        <v>0</v>
      </c>
      <c r="U275" s="6">
        <v>0</v>
      </c>
      <c r="V275" s="7">
        <f t="shared" si="4"/>
        <v>192064290.00792846</v>
      </c>
    </row>
    <row r="276" spans="1:22" x14ac:dyDescent="0.25">
      <c r="A276" s="4" t="s">
        <v>440</v>
      </c>
      <c r="B276" s="4" t="s">
        <v>440</v>
      </c>
      <c r="C276" s="4" t="s">
        <v>459</v>
      </c>
      <c r="D276" s="4" t="s">
        <v>460</v>
      </c>
      <c r="E276" s="15" t="s">
        <v>461</v>
      </c>
      <c r="F276" s="15" t="s">
        <v>771</v>
      </c>
      <c r="G276" s="5">
        <v>50526094.348363712</v>
      </c>
      <c r="H276" s="5">
        <v>30871960.482970793</v>
      </c>
      <c r="I276" s="5">
        <v>0</v>
      </c>
      <c r="J276" s="5">
        <v>3267831.2307691998</v>
      </c>
      <c r="K276" s="5">
        <v>2883558.3529412001</v>
      </c>
      <c r="L276" s="5">
        <v>0</v>
      </c>
      <c r="M276" s="5">
        <v>29934452.351806302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2334047.4</v>
      </c>
      <c r="U276" s="6">
        <v>0</v>
      </c>
      <c r="V276" s="7">
        <f t="shared" si="4"/>
        <v>119817944.16685121</v>
      </c>
    </row>
    <row r="277" spans="1:22" ht="30" x14ac:dyDescent="0.25">
      <c r="A277" s="4" t="s">
        <v>440</v>
      </c>
      <c r="B277" s="4" t="s">
        <v>440</v>
      </c>
      <c r="C277" s="4" t="s">
        <v>462</v>
      </c>
      <c r="D277" s="4" t="s">
        <v>463</v>
      </c>
      <c r="E277" s="15" t="s">
        <v>464</v>
      </c>
      <c r="F277" s="15" t="s">
        <v>769</v>
      </c>
      <c r="G277" s="5">
        <v>126502877.12344939</v>
      </c>
      <c r="H277" s="5">
        <v>0</v>
      </c>
      <c r="I277" s="5">
        <v>0</v>
      </c>
      <c r="J277" s="5">
        <v>3490725.1131222001</v>
      </c>
      <c r="K277" s="5">
        <v>2525336.2986424998</v>
      </c>
      <c r="L277" s="5">
        <v>39534471.488009073</v>
      </c>
      <c r="M277" s="5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4057329.42</v>
      </c>
      <c r="T277" s="6">
        <v>0</v>
      </c>
      <c r="U277" s="6">
        <v>0</v>
      </c>
      <c r="V277" s="7">
        <f t="shared" si="4"/>
        <v>176110739.44322315</v>
      </c>
    </row>
    <row r="278" spans="1:22" ht="30" x14ac:dyDescent="0.25">
      <c r="A278" s="4" t="s">
        <v>440</v>
      </c>
      <c r="B278" s="4" t="s">
        <v>440</v>
      </c>
      <c r="C278" s="4" t="s">
        <v>462</v>
      </c>
      <c r="D278" s="4" t="s">
        <v>463</v>
      </c>
      <c r="E278" s="15" t="s">
        <v>465</v>
      </c>
      <c r="F278" s="15" t="s">
        <v>769</v>
      </c>
      <c r="G278" s="5">
        <v>93934091.132386491</v>
      </c>
      <c r="H278" s="5">
        <v>0</v>
      </c>
      <c r="I278" s="5">
        <v>0</v>
      </c>
      <c r="J278" s="5">
        <v>4161900.3167420998</v>
      </c>
      <c r="K278" s="5">
        <v>2228158.5610859999</v>
      </c>
      <c r="L278" s="5">
        <v>35428139.94113908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3478293.36</v>
      </c>
      <c r="T278" s="6">
        <v>0</v>
      </c>
      <c r="U278" s="6">
        <v>0</v>
      </c>
      <c r="V278" s="7">
        <f t="shared" si="4"/>
        <v>139230583.31135368</v>
      </c>
    </row>
    <row r="279" spans="1:22" ht="30" x14ac:dyDescent="0.25">
      <c r="A279" s="4" t="s">
        <v>440</v>
      </c>
      <c r="B279" s="4" t="s">
        <v>440</v>
      </c>
      <c r="C279" s="4" t="s">
        <v>462</v>
      </c>
      <c r="D279" s="4" t="s">
        <v>463</v>
      </c>
      <c r="E279" s="15" t="s">
        <v>466</v>
      </c>
      <c r="F279" s="15" t="s">
        <v>769</v>
      </c>
      <c r="G279" s="5">
        <v>105321567.04732728</v>
      </c>
      <c r="H279" s="5">
        <v>0</v>
      </c>
      <c r="I279" s="5">
        <v>0</v>
      </c>
      <c r="J279" s="5">
        <v>5460361.9547511004</v>
      </c>
      <c r="K279" s="5">
        <v>4669019.2941175997</v>
      </c>
      <c r="L279" s="5">
        <v>51903414.3797912</v>
      </c>
      <c r="M279" s="5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4203250.2</v>
      </c>
      <c r="T279" s="6">
        <v>0</v>
      </c>
      <c r="U279" s="6">
        <v>0</v>
      </c>
      <c r="V279" s="7">
        <f t="shared" si="4"/>
        <v>171557612.87598717</v>
      </c>
    </row>
    <row r="280" spans="1:22" ht="30" x14ac:dyDescent="0.25">
      <c r="A280" s="4" t="s">
        <v>440</v>
      </c>
      <c r="B280" s="4" t="s">
        <v>440</v>
      </c>
      <c r="C280" s="4" t="s">
        <v>462</v>
      </c>
      <c r="D280" s="4" t="s">
        <v>463</v>
      </c>
      <c r="E280" s="15" t="s">
        <v>467</v>
      </c>
      <c r="F280" s="15" t="s">
        <v>769</v>
      </c>
      <c r="G280" s="5">
        <v>110173873.56124693</v>
      </c>
      <c r="H280" s="5">
        <v>0</v>
      </c>
      <c r="I280" s="5">
        <v>0</v>
      </c>
      <c r="J280" s="5">
        <v>5658682.7149320999</v>
      </c>
      <c r="K280" s="5">
        <v>3380996.0542986002</v>
      </c>
      <c r="L280" s="5">
        <v>44136481.4061445</v>
      </c>
      <c r="M280" s="5">
        <v>0</v>
      </c>
      <c r="N280" s="6">
        <v>0</v>
      </c>
      <c r="O280" s="6">
        <v>19404560.235414386</v>
      </c>
      <c r="P280" s="6">
        <v>0</v>
      </c>
      <c r="Q280" s="6">
        <v>0</v>
      </c>
      <c r="R280" s="6">
        <v>0</v>
      </c>
      <c r="S280" s="6">
        <v>4934916.3600000003</v>
      </c>
      <c r="T280" s="6">
        <v>0</v>
      </c>
      <c r="U280" s="6">
        <v>0</v>
      </c>
      <c r="V280" s="7">
        <f t="shared" si="4"/>
        <v>187689510.33203653</v>
      </c>
    </row>
    <row r="281" spans="1:22" ht="30" x14ac:dyDescent="0.25">
      <c r="A281" s="4" t="s">
        <v>440</v>
      </c>
      <c r="B281" s="4" t="s">
        <v>440</v>
      </c>
      <c r="C281" s="4" t="s">
        <v>468</v>
      </c>
      <c r="D281" s="4" t="s">
        <v>469</v>
      </c>
      <c r="E281" s="15" t="s">
        <v>470</v>
      </c>
      <c r="F281" s="15" t="s">
        <v>771</v>
      </c>
      <c r="G281" s="5">
        <v>51282262.932124294</v>
      </c>
      <c r="H281" s="5">
        <v>31333987.222567327</v>
      </c>
      <c r="I281" s="5">
        <v>0</v>
      </c>
      <c r="J281" s="5">
        <v>2614195.0678733001</v>
      </c>
      <c r="K281" s="5">
        <v>1584485.5022624</v>
      </c>
      <c r="L281" s="5">
        <v>0</v>
      </c>
      <c r="M281" s="5">
        <v>26459759.601211503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2486597.2200000002</v>
      </c>
      <c r="U281" s="6">
        <v>0</v>
      </c>
      <c r="V281" s="7">
        <f t="shared" si="4"/>
        <v>115761287.54603882</v>
      </c>
    </row>
    <row r="282" spans="1:22" x14ac:dyDescent="0.25">
      <c r="A282" s="4" t="s">
        <v>440</v>
      </c>
      <c r="B282" s="4" t="s">
        <v>440</v>
      </c>
      <c r="C282" s="4" t="s">
        <v>471</v>
      </c>
      <c r="D282" s="4" t="s">
        <v>472</v>
      </c>
      <c r="E282" s="15" t="s">
        <v>473</v>
      </c>
      <c r="F282" s="15" t="s">
        <v>769</v>
      </c>
      <c r="G282" s="5">
        <v>110868906.68771955</v>
      </c>
      <c r="H282" s="5">
        <v>0</v>
      </c>
      <c r="I282" s="5">
        <v>0</v>
      </c>
      <c r="J282" s="5">
        <v>5155663.9819003996</v>
      </c>
      <c r="K282" s="5">
        <v>4237287.3031674</v>
      </c>
      <c r="L282" s="5">
        <v>55895719.201105259</v>
      </c>
      <c r="M282" s="5">
        <v>0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3171420</v>
      </c>
      <c r="T282" s="6">
        <v>0</v>
      </c>
      <c r="U282" s="6">
        <v>0</v>
      </c>
      <c r="V282" s="7">
        <f t="shared" si="4"/>
        <v>179328997.17389262</v>
      </c>
    </row>
    <row r="283" spans="1:22" x14ac:dyDescent="0.25">
      <c r="A283" s="4" t="s">
        <v>440</v>
      </c>
      <c r="B283" s="4" t="s">
        <v>440</v>
      </c>
      <c r="C283" s="4" t="s">
        <v>471</v>
      </c>
      <c r="D283" s="4" t="s">
        <v>472</v>
      </c>
      <c r="E283" s="15" t="s">
        <v>474</v>
      </c>
      <c r="F283" s="15" t="s">
        <v>769</v>
      </c>
      <c r="G283" s="5">
        <v>93521303.50489898</v>
      </c>
      <c r="H283" s="5">
        <v>0</v>
      </c>
      <c r="I283" s="5">
        <v>0</v>
      </c>
      <c r="J283" s="5">
        <v>4809528.0452488996</v>
      </c>
      <c r="K283" s="5">
        <v>3233222.7058823002</v>
      </c>
      <c r="L283" s="5">
        <v>48616940.131893411</v>
      </c>
      <c r="M283" s="5">
        <v>0</v>
      </c>
      <c r="N283" s="6">
        <v>0</v>
      </c>
      <c r="O283" s="6">
        <v>-5784287.161389621</v>
      </c>
      <c r="P283" s="6">
        <v>0</v>
      </c>
      <c r="Q283" s="6">
        <v>0</v>
      </c>
      <c r="R283" s="6">
        <v>0</v>
      </c>
      <c r="S283" s="6">
        <v>2673000</v>
      </c>
      <c r="T283" s="6">
        <v>0</v>
      </c>
      <c r="U283" s="6">
        <v>0</v>
      </c>
      <c r="V283" s="7">
        <f t="shared" si="4"/>
        <v>147069707.22653398</v>
      </c>
    </row>
    <row r="284" spans="1:22" x14ac:dyDescent="0.25">
      <c r="A284" s="4" t="s">
        <v>440</v>
      </c>
      <c r="B284" s="4" t="s">
        <v>440</v>
      </c>
      <c r="C284" s="4" t="s">
        <v>475</v>
      </c>
      <c r="D284" s="4" t="s">
        <v>476</v>
      </c>
      <c r="E284" s="15" t="s">
        <v>477</v>
      </c>
      <c r="F284" s="15" t="s">
        <v>769</v>
      </c>
      <c r="G284" s="5">
        <v>18993733.393423837</v>
      </c>
      <c r="H284" s="5">
        <v>0</v>
      </c>
      <c r="I284" s="5">
        <v>0</v>
      </c>
      <c r="J284" s="5">
        <v>765362.57013573998</v>
      </c>
      <c r="K284" s="5">
        <v>526113.47511312005</v>
      </c>
      <c r="L284" s="5">
        <v>5965990.2018515421</v>
      </c>
      <c r="M284" s="5">
        <v>0</v>
      </c>
      <c r="N284" s="6">
        <v>0</v>
      </c>
      <c r="O284" s="6">
        <v>2072025.1093085334</v>
      </c>
      <c r="P284" s="6">
        <v>0</v>
      </c>
      <c r="Q284" s="6">
        <v>0</v>
      </c>
      <c r="R284" s="6">
        <v>0</v>
      </c>
      <c r="S284" s="6">
        <v>633601.62</v>
      </c>
      <c r="T284" s="6">
        <v>0</v>
      </c>
      <c r="U284" s="6">
        <v>0</v>
      </c>
      <c r="V284" s="7">
        <f t="shared" si="4"/>
        <v>28956826.369832773</v>
      </c>
    </row>
    <row r="285" spans="1:22" x14ac:dyDescent="0.25">
      <c r="A285" s="4" t="s">
        <v>440</v>
      </c>
      <c r="B285" s="4" t="s">
        <v>440</v>
      </c>
      <c r="C285" s="4" t="s">
        <v>475</v>
      </c>
      <c r="D285" s="4" t="s">
        <v>476</v>
      </c>
      <c r="E285" s="15" t="s">
        <v>478</v>
      </c>
      <c r="F285" s="15" t="s">
        <v>769</v>
      </c>
      <c r="G285" s="5">
        <v>133382116.05331233</v>
      </c>
      <c r="H285" s="5">
        <v>0</v>
      </c>
      <c r="I285" s="5">
        <v>0</v>
      </c>
      <c r="J285" s="5">
        <v>4666068.0904976996</v>
      </c>
      <c r="K285" s="5">
        <v>4720792.5339366999</v>
      </c>
      <c r="L285" s="5">
        <v>64511037.45574744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4044306.2399999998</v>
      </c>
      <c r="T285" s="6">
        <v>0</v>
      </c>
      <c r="U285" s="6">
        <v>0</v>
      </c>
      <c r="V285" s="7">
        <f t="shared" si="4"/>
        <v>211324320.37349421</v>
      </c>
    </row>
    <row r="286" spans="1:22" ht="30" x14ac:dyDescent="0.25">
      <c r="A286" s="4" t="s">
        <v>440</v>
      </c>
      <c r="B286" s="4" t="s">
        <v>440</v>
      </c>
      <c r="C286" s="4" t="s">
        <v>193</v>
      </c>
      <c r="D286" s="4" t="s">
        <v>194</v>
      </c>
      <c r="E286" s="15" t="s">
        <v>479</v>
      </c>
      <c r="F286" s="15" t="s">
        <v>769</v>
      </c>
      <c r="G286" s="5">
        <v>126020493.68456215</v>
      </c>
      <c r="H286" s="5">
        <v>0</v>
      </c>
      <c r="I286" s="5">
        <v>0</v>
      </c>
      <c r="J286" s="5">
        <v>5086951.2579185003</v>
      </c>
      <c r="K286" s="5">
        <v>4363478.4615385002</v>
      </c>
      <c r="L286" s="5">
        <v>64897977.403472848</v>
      </c>
      <c r="M286" s="5">
        <v>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3843813.0600000005</v>
      </c>
      <c r="T286" s="6">
        <v>0</v>
      </c>
      <c r="U286" s="6">
        <v>0</v>
      </c>
      <c r="V286" s="7">
        <f t="shared" si="4"/>
        <v>204212713.86749199</v>
      </c>
    </row>
    <row r="287" spans="1:22" ht="30" x14ac:dyDescent="0.25">
      <c r="A287" s="4" t="s">
        <v>440</v>
      </c>
      <c r="B287" s="4" t="s">
        <v>440</v>
      </c>
      <c r="C287" s="4" t="s">
        <v>480</v>
      </c>
      <c r="D287" s="4" t="s">
        <v>481</v>
      </c>
      <c r="E287" s="15" t="s">
        <v>482</v>
      </c>
      <c r="F287" s="15" t="s">
        <v>771</v>
      </c>
      <c r="G287" s="5">
        <v>83754398.154332176</v>
      </c>
      <c r="H287" s="5">
        <v>51174794.003829077</v>
      </c>
      <c r="I287" s="5">
        <v>0</v>
      </c>
      <c r="J287" s="5">
        <v>7952545.7918552002</v>
      </c>
      <c r="K287" s="5">
        <v>6717268.5429864004</v>
      </c>
      <c r="L287" s="5">
        <v>0</v>
      </c>
      <c r="M287" s="5">
        <v>83109864.029281288</v>
      </c>
      <c r="N287" s="6">
        <v>0</v>
      </c>
      <c r="O287" s="6">
        <v>0</v>
      </c>
      <c r="P287" s="6">
        <v>-969787.8128265565</v>
      </c>
      <c r="Q287" s="6">
        <v>0</v>
      </c>
      <c r="R287" s="6">
        <v>0</v>
      </c>
      <c r="S287" s="6">
        <v>0</v>
      </c>
      <c r="T287" s="6">
        <v>4395263.22</v>
      </c>
      <c r="U287" s="6">
        <v>0</v>
      </c>
      <c r="V287" s="7">
        <f t="shared" si="4"/>
        <v>236134345.92945758</v>
      </c>
    </row>
    <row r="288" spans="1:22" ht="30" x14ac:dyDescent="0.25">
      <c r="A288" s="4" t="s">
        <v>440</v>
      </c>
      <c r="B288" s="4" t="s">
        <v>440</v>
      </c>
      <c r="C288" s="4" t="s">
        <v>480</v>
      </c>
      <c r="D288" s="4" t="s">
        <v>481</v>
      </c>
      <c r="E288" s="15" t="s">
        <v>483</v>
      </c>
      <c r="F288" s="15" t="s">
        <v>769</v>
      </c>
      <c r="G288" s="5">
        <v>102674816.02629586</v>
      </c>
      <c r="H288" s="5">
        <v>0</v>
      </c>
      <c r="I288" s="5">
        <v>0</v>
      </c>
      <c r="J288" s="5">
        <v>3720214.4705881998</v>
      </c>
      <c r="K288" s="5">
        <v>1885027.9547510999</v>
      </c>
      <c r="L288" s="5">
        <v>42444703.907253593</v>
      </c>
      <c r="M288" s="5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3377168.1</v>
      </c>
      <c r="T288" s="6">
        <v>0</v>
      </c>
      <c r="U288" s="6">
        <v>0</v>
      </c>
      <c r="V288" s="7">
        <f t="shared" si="4"/>
        <v>154101930.45888874</v>
      </c>
    </row>
    <row r="289" spans="1:22" x14ac:dyDescent="0.25">
      <c r="A289" s="4" t="s">
        <v>440</v>
      </c>
      <c r="B289" s="4" t="s">
        <v>440</v>
      </c>
      <c r="C289" s="4" t="s">
        <v>103</v>
      </c>
      <c r="D289" s="4" t="s">
        <v>104</v>
      </c>
      <c r="E289" s="15" t="s">
        <v>484</v>
      </c>
      <c r="F289" s="15" t="s">
        <v>769</v>
      </c>
      <c r="G289" s="5">
        <v>84562878.265754074</v>
      </c>
      <c r="H289" s="5">
        <v>0</v>
      </c>
      <c r="I289" s="5">
        <v>0</v>
      </c>
      <c r="J289" s="5">
        <v>2356204.6425339002</v>
      </c>
      <c r="K289" s="5">
        <v>1058689.7828054</v>
      </c>
      <c r="L289" s="5">
        <v>15468777.022853537</v>
      </c>
      <c r="M289" s="5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2269832.4</v>
      </c>
      <c r="T289" s="6">
        <v>0</v>
      </c>
      <c r="U289" s="6">
        <v>0</v>
      </c>
      <c r="V289" s="7">
        <f t="shared" si="4"/>
        <v>105716382.11394691</v>
      </c>
    </row>
    <row r="290" spans="1:22" x14ac:dyDescent="0.25">
      <c r="A290" s="4" t="s">
        <v>440</v>
      </c>
      <c r="B290" s="4" t="s">
        <v>440</v>
      </c>
      <c r="C290" s="4" t="s">
        <v>103</v>
      </c>
      <c r="D290" s="4" t="s">
        <v>104</v>
      </c>
      <c r="E290" s="15" t="s">
        <v>485</v>
      </c>
      <c r="F290" s="15" t="s">
        <v>769</v>
      </c>
      <c r="G290" s="5">
        <v>277919604.38572705</v>
      </c>
      <c r="H290" s="5">
        <v>0</v>
      </c>
      <c r="I290" s="5">
        <v>0</v>
      </c>
      <c r="J290" s="5">
        <v>12000208.280543</v>
      </c>
      <c r="K290" s="5">
        <v>7279232.1538461</v>
      </c>
      <c r="L290" s="5">
        <v>133739542.04193601</v>
      </c>
      <c r="M290" s="5">
        <v>0</v>
      </c>
      <c r="N290" s="6">
        <v>0</v>
      </c>
      <c r="O290" s="6">
        <v>0</v>
      </c>
      <c r="P290" s="6">
        <v>0</v>
      </c>
      <c r="Q290" s="6">
        <v>0</v>
      </c>
      <c r="R290" s="6">
        <v>0</v>
      </c>
      <c r="S290" s="6">
        <v>8009541.5400000019</v>
      </c>
      <c r="T290" s="6">
        <v>0</v>
      </c>
      <c r="U290" s="6">
        <v>0</v>
      </c>
      <c r="V290" s="7">
        <f t="shared" si="4"/>
        <v>438948128.4020521</v>
      </c>
    </row>
    <row r="291" spans="1:22" x14ac:dyDescent="0.25">
      <c r="A291" s="4" t="s">
        <v>440</v>
      </c>
      <c r="B291" s="4" t="s">
        <v>440</v>
      </c>
      <c r="C291" s="4" t="s">
        <v>486</v>
      </c>
      <c r="D291" s="4" t="s">
        <v>487</v>
      </c>
      <c r="E291" s="15" t="s">
        <v>488</v>
      </c>
      <c r="F291" s="15" t="s">
        <v>771</v>
      </c>
      <c r="G291" s="5">
        <v>52412349.06775564</v>
      </c>
      <c r="H291" s="5">
        <v>32024481.41119431</v>
      </c>
      <c r="I291" s="5">
        <v>0</v>
      </c>
      <c r="J291" s="5">
        <v>4341526.4977374999</v>
      </c>
      <c r="K291" s="5">
        <v>4082679.3393664998</v>
      </c>
      <c r="L291" s="5">
        <v>0</v>
      </c>
      <c r="M291" s="5">
        <v>54262525.536225416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2401636.5</v>
      </c>
      <c r="U291" s="6">
        <v>0</v>
      </c>
      <c r="V291" s="7">
        <f t="shared" si="4"/>
        <v>149525198.35227937</v>
      </c>
    </row>
    <row r="292" spans="1:22" x14ac:dyDescent="0.25">
      <c r="A292" s="4" t="s">
        <v>440</v>
      </c>
      <c r="B292" s="4" t="s">
        <v>440</v>
      </c>
      <c r="C292" s="4" t="s">
        <v>489</v>
      </c>
      <c r="D292" s="4" t="s">
        <v>490</v>
      </c>
      <c r="E292" s="15" t="s">
        <v>491</v>
      </c>
      <c r="F292" s="15" t="s">
        <v>771</v>
      </c>
      <c r="G292" s="5">
        <v>62329135.980655104</v>
      </c>
      <c r="H292" s="5">
        <v>38083739.654711977</v>
      </c>
      <c r="I292" s="5">
        <v>0</v>
      </c>
      <c r="J292" s="5">
        <v>3339913.6018098998</v>
      </c>
      <c r="K292" s="5">
        <v>2486994.7239819001</v>
      </c>
      <c r="L292" s="5">
        <v>0</v>
      </c>
      <c r="M292" s="5">
        <v>43737586.633398555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2776000.86</v>
      </c>
      <c r="U292" s="6">
        <v>0</v>
      </c>
      <c r="V292" s="7">
        <f t="shared" ref="V292:V337" si="5">+SUM(G292:U292)</f>
        <v>152753371.45455745</v>
      </c>
    </row>
    <row r="293" spans="1:22" ht="30" x14ac:dyDescent="0.25">
      <c r="A293" s="4" t="s">
        <v>440</v>
      </c>
      <c r="B293" s="4" t="s">
        <v>440</v>
      </c>
      <c r="C293" s="4" t="s">
        <v>93</v>
      </c>
      <c r="D293" s="4" t="s">
        <v>94</v>
      </c>
      <c r="E293" s="15" t="s">
        <v>492</v>
      </c>
      <c r="F293" s="15" t="s">
        <v>769</v>
      </c>
      <c r="G293" s="5">
        <v>107411178.00628552</v>
      </c>
      <c r="H293" s="5">
        <v>0</v>
      </c>
      <c r="I293" s="5">
        <v>0</v>
      </c>
      <c r="J293" s="5">
        <v>5086112.8959275996</v>
      </c>
      <c r="K293" s="5">
        <v>2304955.3122172002</v>
      </c>
      <c r="L293" s="5">
        <v>47898532.091006681</v>
      </c>
      <c r="M293" s="5">
        <v>0</v>
      </c>
      <c r="N293" s="6">
        <v>0</v>
      </c>
      <c r="O293" s="6">
        <v>66910077.254953891</v>
      </c>
      <c r="P293" s="6">
        <v>0</v>
      </c>
      <c r="Q293" s="6">
        <v>0</v>
      </c>
      <c r="R293" s="6">
        <v>0</v>
      </c>
      <c r="S293" s="6">
        <v>5187600</v>
      </c>
      <c r="T293" s="6">
        <v>0</v>
      </c>
      <c r="U293" s="6">
        <v>0</v>
      </c>
      <c r="V293" s="7">
        <f t="shared" si="5"/>
        <v>234798455.56039089</v>
      </c>
    </row>
    <row r="294" spans="1:22" ht="30" x14ac:dyDescent="0.25">
      <c r="A294" s="4" t="s">
        <v>440</v>
      </c>
      <c r="B294" s="4" t="s">
        <v>440</v>
      </c>
      <c r="C294" s="4" t="s">
        <v>93</v>
      </c>
      <c r="D294" s="4" t="s">
        <v>94</v>
      </c>
      <c r="E294" s="15" t="s">
        <v>493</v>
      </c>
      <c r="F294" s="15" t="s">
        <v>769</v>
      </c>
      <c r="G294" s="5">
        <v>48391611.218318939</v>
      </c>
      <c r="H294" s="5">
        <v>0</v>
      </c>
      <c r="I294" s="5">
        <v>0</v>
      </c>
      <c r="J294" s="5">
        <v>2143897.8914027</v>
      </c>
      <c r="K294" s="5">
        <v>1312847.6561086001</v>
      </c>
      <c r="L294" s="5">
        <v>17949372.764583688</v>
      </c>
      <c r="M294" s="5">
        <v>0</v>
      </c>
      <c r="N294" s="6">
        <v>0</v>
      </c>
      <c r="O294" s="6">
        <v>8008316.5254605263</v>
      </c>
      <c r="P294" s="6">
        <v>0</v>
      </c>
      <c r="Q294" s="6">
        <v>0</v>
      </c>
      <c r="R294" s="6">
        <v>0</v>
      </c>
      <c r="S294" s="6">
        <v>1765071.36</v>
      </c>
      <c r="T294" s="6">
        <v>0</v>
      </c>
      <c r="U294" s="6">
        <v>0</v>
      </c>
      <c r="V294" s="7">
        <f t="shared" si="5"/>
        <v>79571117.415874451</v>
      </c>
    </row>
    <row r="295" spans="1:22" ht="30" x14ac:dyDescent="0.25">
      <c r="A295" s="4" t="s">
        <v>440</v>
      </c>
      <c r="B295" s="4" t="s">
        <v>440</v>
      </c>
      <c r="C295" s="4" t="s">
        <v>93</v>
      </c>
      <c r="D295" s="4" t="s">
        <v>94</v>
      </c>
      <c r="E295" s="15" t="s">
        <v>494</v>
      </c>
      <c r="F295" s="15" t="s">
        <v>769</v>
      </c>
      <c r="G295" s="5">
        <v>143859443.71144769</v>
      </c>
      <c r="H295" s="5">
        <v>0</v>
      </c>
      <c r="I295" s="5">
        <v>0</v>
      </c>
      <c r="J295" s="5">
        <v>8133809.6923075998</v>
      </c>
      <c r="K295" s="5">
        <v>4353351.8371040998</v>
      </c>
      <c r="L295" s="5">
        <v>56134174.231539316</v>
      </c>
      <c r="M295" s="5">
        <v>0</v>
      </c>
      <c r="N295" s="6">
        <v>0</v>
      </c>
      <c r="O295" s="6">
        <v>4955114.9418154657</v>
      </c>
      <c r="P295" s="6">
        <v>0</v>
      </c>
      <c r="Q295" s="6">
        <v>0</v>
      </c>
      <c r="R295" s="6">
        <v>0</v>
      </c>
      <c r="S295" s="6">
        <v>5139245.88</v>
      </c>
      <c r="T295" s="6">
        <v>0</v>
      </c>
      <c r="U295" s="6">
        <v>0</v>
      </c>
      <c r="V295" s="7">
        <f t="shared" si="5"/>
        <v>222575140.29421416</v>
      </c>
    </row>
    <row r="296" spans="1:22" x14ac:dyDescent="0.25">
      <c r="A296" s="4" t="s">
        <v>440</v>
      </c>
      <c r="B296" s="4" t="s">
        <v>440</v>
      </c>
      <c r="C296" s="4" t="s">
        <v>495</v>
      </c>
      <c r="D296" s="4" t="s">
        <v>496</v>
      </c>
      <c r="E296" s="15" t="s">
        <v>497</v>
      </c>
      <c r="F296" s="15" t="s">
        <v>771</v>
      </c>
      <c r="G296" s="5">
        <v>94042324.649785906</v>
      </c>
      <c r="H296" s="5">
        <v>57460822.328708731</v>
      </c>
      <c r="I296" s="5">
        <v>0</v>
      </c>
      <c r="J296" s="5">
        <v>7237860.7601810005</v>
      </c>
      <c r="K296" s="5">
        <v>6228863.5746606998</v>
      </c>
      <c r="L296" s="5">
        <v>0</v>
      </c>
      <c r="M296" s="5">
        <v>87284886.218397677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4927905.9000000004</v>
      </c>
      <c r="U296" s="6">
        <v>0</v>
      </c>
      <c r="V296" s="7">
        <f t="shared" si="5"/>
        <v>257182663.43173403</v>
      </c>
    </row>
    <row r="297" spans="1:22" ht="30" x14ac:dyDescent="0.25">
      <c r="A297" s="4" t="s">
        <v>440</v>
      </c>
      <c r="B297" s="4" t="s">
        <v>440</v>
      </c>
      <c r="C297" s="4" t="s">
        <v>498</v>
      </c>
      <c r="D297" s="4" t="s">
        <v>499</v>
      </c>
      <c r="E297" s="15" t="s">
        <v>500</v>
      </c>
      <c r="F297" s="15" t="s">
        <v>771</v>
      </c>
      <c r="G297" s="5">
        <v>78334966.3421731</v>
      </c>
      <c r="H297" s="5">
        <v>47863465.730727606</v>
      </c>
      <c r="I297" s="5">
        <v>0</v>
      </c>
      <c r="J297" s="5">
        <v>4727450.9049773999</v>
      </c>
      <c r="K297" s="5">
        <v>2971330.5067873001</v>
      </c>
      <c r="L297" s="5">
        <v>0</v>
      </c>
      <c r="M297" s="5">
        <v>63989244.138181463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4439279.88</v>
      </c>
      <c r="U297" s="6">
        <v>0</v>
      </c>
      <c r="V297" s="7">
        <f t="shared" si="5"/>
        <v>202325737.50284687</v>
      </c>
    </row>
    <row r="298" spans="1:22" ht="30" x14ac:dyDescent="0.25">
      <c r="A298" s="4" t="s">
        <v>440</v>
      </c>
      <c r="B298" s="4" t="s">
        <v>440</v>
      </c>
      <c r="C298" s="4" t="s">
        <v>498</v>
      </c>
      <c r="D298" s="4" t="s">
        <v>499</v>
      </c>
      <c r="E298" s="15" t="s">
        <v>631</v>
      </c>
      <c r="F298" s="15" t="s">
        <v>771</v>
      </c>
      <c r="G298" s="5">
        <v>45425513.573388502</v>
      </c>
      <c r="H298" s="5">
        <v>27755453.455145586</v>
      </c>
      <c r="I298" s="5">
        <v>0</v>
      </c>
      <c r="J298" s="5">
        <v>1758840.199095</v>
      </c>
      <c r="K298" s="5">
        <v>1041313.5475113</v>
      </c>
      <c r="L298" s="5">
        <v>0</v>
      </c>
      <c r="M298" s="5">
        <v>26720462.683904193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2279459.7000000002</v>
      </c>
      <c r="U298" s="6">
        <v>0</v>
      </c>
      <c r="V298" s="7">
        <f t="shared" si="5"/>
        <v>104981043.15904458</v>
      </c>
    </row>
    <row r="299" spans="1:22" x14ac:dyDescent="0.25">
      <c r="A299" s="4" t="s">
        <v>440</v>
      </c>
      <c r="B299" s="4" t="s">
        <v>440</v>
      </c>
      <c r="C299" s="4" t="s">
        <v>501</v>
      </c>
      <c r="D299" s="4" t="s">
        <v>502</v>
      </c>
      <c r="E299" s="15" t="s">
        <v>503</v>
      </c>
      <c r="F299" s="15" t="s">
        <v>769</v>
      </c>
      <c r="G299" s="5">
        <v>77505274.177623242</v>
      </c>
      <c r="H299" s="5">
        <v>0</v>
      </c>
      <c r="I299" s="5">
        <v>0</v>
      </c>
      <c r="J299" s="5">
        <v>3104077.1674209</v>
      </c>
      <c r="K299" s="5">
        <v>2428986.6334842001</v>
      </c>
      <c r="L299" s="5">
        <v>31397940.652181916</v>
      </c>
      <c r="M299" s="5">
        <v>0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2468214</v>
      </c>
      <c r="T299" s="6">
        <v>0</v>
      </c>
      <c r="U299" s="6">
        <v>0</v>
      </c>
      <c r="V299" s="7">
        <f t="shared" si="5"/>
        <v>116904492.63071024</v>
      </c>
    </row>
    <row r="300" spans="1:22" x14ac:dyDescent="0.25">
      <c r="A300" s="4" t="s">
        <v>440</v>
      </c>
      <c r="B300" s="4" t="s">
        <v>440</v>
      </c>
      <c r="C300" s="4" t="s">
        <v>501</v>
      </c>
      <c r="D300" s="4" t="s">
        <v>502</v>
      </c>
      <c r="E300" s="15" t="s">
        <v>504</v>
      </c>
      <c r="F300" s="15" t="s">
        <v>769</v>
      </c>
      <c r="G300" s="5">
        <v>48193494.36612504</v>
      </c>
      <c r="H300" s="5">
        <v>0</v>
      </c>
      <c r="I300" s="5">
        <v>0</v>
      </c>
      <c r="J300" s="5">
        <v>3679669.3484163</v>
      </c>
      <c r="K300" s="5">
        <v>2386593.0678733001</v>
      </c>
      <c r="L300" s="5">
        <v>24825640.641030438</v>
      </c>
      <c r="M300" s="5">
        <v>0</v>
      </c>
      <c r="N300" s="6">
        <v>0</v>
      </c>
      <c r="O300" s="6">
        <v>-3167410.856417581</v>
      </c>
      <c r="P300" s="6">
        <v>0</v>
      </c>
      <c r="Q300" s="6">
        <v>0</v>
      </c>
      <c r="R300" s="6">
        <v>0</v>
      </c>
      <c r="S300" s="6">
        <v>1650090.06</v>
      </c>
      <c r="T300" s="6">
        <v>0</v>
      </c>
      <c r="U300" s="6">
        <v>0</v>
      </c>
      <c r="V300" s="7">
        <f t="shared" si="5"/>
        <v>77568076.627027497</v>
      </c>
    </row>
    <row r="301" spans="1:22" x14ac:dyDescent="0.25">
      <c r="A301" s="4" t="s">
        <v>440</v>
      </c>
      <c r="B301" s="4" t="s">
        <v>440</v>
      </c>
      <c r="C301" s="4" t="s">
        <v>501</v>
      </c>
      <c r="D301" s="4" t="s">
        <v>502</v>
      </c>
      <c r="E301" s="15" t="s">
        <v>505</v>
      </c>
      <c r="F301" s="15" t="s">
        <v>769</v>
      </c>
      <c r="G301" s="5">
        <v>41597146.528448611</v>
      </c>
      <c r="H301" s="5">
        <v>0</v>
      </c>
      <c r="I301" s="5">
        <v>0</v>
      </c>
      <c r="J301" s="5">
        <v>2256582.6153846001</v>
      </c>
      <c r="K301" s="5">
        <v>1679551.0950225999</v>
      </c>
      <c r="L301" s="5">
        <v>17535853.627956491</v>
      </c>
      <c r="M301" s="5">
        <v>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1336906.8</v>
      </c>
      <c r="T301" s="6">
        <v>0</v>
      </c>
      <c r="U301" s="6">
        <v>0</v>
      </c>
      <c r="V301" s="7">
        <f t="shared" si="5"/>
        <v>64406040.666812301</v>
      </c>
    </row>
    <row r="302" spans="1:22" x14ac:dyDescent="0.25">
      <c r="A302" s="4" t="s">
        <v>440</v>
      </c>
      <c r="B302" s="4" t="s">
        <v>440</v>
      </c>
      <c r="C302" s="4" t="s">
        <v>501</v>
      </c>
      <c r="D302" s="4" t="s">
        <v>502</v>
      </c>
      <c r="E302" s="15" t="s">
        <v>506</v>
      </c>
      <c r="F302" s="15" t="s">
        <v>769</v>
      </c>
      <c r="G302" s="5">
        <v>55458295.975938708</v>
      </c>
      <c r="H302" s="5">
        <v>0</v>
      </c>
      <c r="I302" s="5">
        <v>0</v>
      </c>
      <c r="J302" s="5">
        <v>1619267.8733031999</v>
      </c>
      <c r="K302" s="5">
        <v>1116621.9638008999</v>
      </c>
      <c r="L302" s="5">
        <v>12057644.522317318</v>
      </c>
      <c r="M302" s="5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1573575.3</v>
      </c>
      <c r="T302" s="6">
        <v>0</v>
      </c>
      <c r="U302" s="6">
        <v>0</v>
      </c>
      <c r="V302" s="7">
        <f t="shared" si="5"/>
        <v>71825405.635360122</v>
      </c>
    </row>
    <row r="303" spans="1:22" x14ac:dyDescent="0.25">
      <c r="A303" s="4" t="s">
        <v>440</v>
      </c>
      <c r="B303" s="4" t="s">
        <v>440</v>
      </c>
      <c r="C303" s="4" t="s">
        <v>266</v>
      </c>
      <c r="D303" s="4" t="s">
        <v>267</v>
      </c>
      <c r="E303" s="15" t="s">
        <v>507</v>
      </c>
      <c r="F303" s="15" t="s">
        <v>772</v>
      </c>
      <c r="G303" s="5">
        <v>353775287.08191216</v>
      </c>
      <c r="H303" s="5">
        <v>0</v>
      </c>
      <c r="I303" s="5">
        <v>0</v>
      </c>
      <c r="J303" s="5">
        <v>45317187.520361997</v>
      </c>
      <c r="K303" s="5">
        <v>18623003.963801</v>
      </c>
      <c r="L303" s="5">
        <v>295912774.81901944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15747296.040000001</v>
      </c>
      <c r="T303" s="6">
        <v>0</v>
      </c>
      <c r="U303" s="6">
        <v>0</v>
      </c>
      <c r="V303" s="7">
        <f t="shared" si="5"/>
        <v>729375549.4250946</v>
      </c>
    </row>
    <row r="304" spans="1:22" x14ac:dyDescent="0.25">
      <c r="A304" s="4" t="s">
        <v>440</v>
      </c>
      <c r="B304" s="4" t="s">
        <v>440</v>
      </c>
      <c r="C304" s="4" t="s">
        <v>508</v>
      </c>
      <c r="D304" s="4" t="s">
        <v>509</v>
      </c>
      <c r="E304" s="15" t="s">
        <v>510</v>
      </c>
      <c r="F304" s="15" t="s">
        <v>769</v>
      </c>
      <c r="G304" s="5">
        <v>107692935.06111155</v>
      </c>
      <c r="H304" s="5">
        <v>0</v>
      </c>
      <c r="I304" s="5">
        <v>0</v>
      </c>
      <c r="J304" s="5">
        <v>4456337.8552035997</v>
      </c>
      <c r="K304" s="5">
        <v>3115795.7285067998</v>
      </c>
      <c r="L304" s="5">
        <v>52503752.437309787</v>
      </c>
      <c r="M304" s="5">
        <v>0</v>
      </c>
      <c r="N304" s="6">
        <v>0</v>
      </c>
      <c r="O304" s="6">
        <v>-7770139.7236989122</v>
      </c>
      <c r="P304" s="6">
        <v>0</v>
      </c>
      <c r="Q304" s="6">
        <v>0</v>
      </c>
      <c r="R304" s="6">
        <v>0</v>
      </c>
      <c r="S304" s="6">
        <v>3143910.6</v>
      </c>
      <c r="T304" s="6">
        <v>0</v>
      </c>
      <c r="U304" s="6">
        <v>0</v>
      </c>
      <c r="V304" s="7">
        <f t="shared" si="5"/>
        <v>163142591.95843282</v>
      </c>
    </row>
    <row r="305" spans="1:22" x14ac:dyDescent="0.25">
      <c r="A305" s="4" t="s">
        <v>440</v>
      </c>
      <c r="B305" s="4" t="s">
        <v>440</v>
      </c>
      <c r="C305" s="4" t="s">
        <v>511</v>
      </c>
      <c r="D305" s="4" t="s">
        <v>512</v>
      </c>
      <c r="E305" s="15" t="s">
        <v>513</v>
      </c>
      <c r="F305" s="15" t="s">
        <v>769</v>
      </c>
      <c r="G305" s="5">
        <v>97021904.668004543</v>
      </c>
      <c r="H305" s="5">
        <v>0</v>
      </c>
      <c r="I305" s="5">
        <v>0</v>
      </c>
      <c r="J305" s="5">
        <v>4140163.0769230002</v>
      </c>
      <c r="K305" s="5">
        <v>2617253.0226244</v>
      </c>
      <c r="L305" s="5">
        <v>41550476.79922878</v>
      </c>
      <c r="M305" s="5">
        <v>0</v>
      </c>
      <c r="N305" s="6">
        <v>0</v>
      </c>
      <c r="O305" s="6">
        <v>-20325761.51710885</v>
      </c>
      <c r="P305" s="6">
        <v>0</v>
      </c>
      <c r="Q305" s="6">
        <v>0</v>
      </c>
      <c r="R305" s="6">
        <v>0</v>
      </c>
      <c r="S305" s="6">
        <v>2739001.32</v>
      </c>
      <c r="T305" s="6">
        <v>0</v>
      </c>
      <c r="U305" s="6">
        <v>0</v>
      </c>
      <c r="V305" s="7">
        <f t="shared" si="5"/>
        <v>127743037.36967185</v>
      </c>
    </row>
    <row r="306" spans="1:22" x14ac:dyDescent="0.25">
      <c r="A306" s="4" t="s">
        <v>440</v>
      </c>
      <c r="B306" s="4" t="s">
        <v>440</v>
      </c>
      <c r="C306" s="4" t="s">
        <v>514</v>
      </c>
      <c r="D306" s="4" t="s">
        <v>515</v>
      </c>
      <c r="E306" s="15" t="s">
        <v>662</v>
      </c>
      <c r="F306" s="15" t="s">
        <v>769</v>
      </c>
      <c r="G306" s="5">
        <v>78613270.943317935</v>
      </c>
      <c r="H306" s="5">
        <v>0</v>
      </c>
      <c r="I306" s="5">
        <v>0</v>
      </c>
      <c r="J306" s="5">
        <v>4058300.2443439001</v>
      </c>
      <c r="K306" s="5">
        <v>3105437.0497738002</v>
      </c>
      <c r="L306" s="5">
        <v>41099208.161963582</v>
      </c>
      <c r="M306" s="5">
        <v>0</v>
      </c>
      <c r="N306" s="6">
        <v>0</v>
      </c>
      <c r="O306" s="6">
        <v>-2559206.5643382296</v>
      </c>
      <c r="P306" s="6">
        <v>0</v>
      </c>
      <c r="Q306" s="6">
        <v>0</v>
      </c>
      <c r="R306" s="6">
        <v>0</v>
      </c>
      <c r="S306" s="6">
        <v>2443271.94</v>
      </c>
      <c r="T306" s="6">
        <v>0</v>
      </c>
      <c r="U306" s="6">
        <v>0</v>
      </c>
      <c r="V306" s="7">
        <f t="shared" si="5"/>
        <v>126760281.77506098</v>
      </c>
    </row>
    <row r="307" spans="1:22" x14ac:dyDescent="0.25">
      <c r="A307" s="4" t="s">
        <v>440</v>
      </c>
      <c r="B307" s="4" t="s">
        <v>440</v>
      </c>
      <c r="C307" s="4" t="s">
        <v>514</v>
      </c>
      <c r="D307" s="4" t="s">
        <v>515</v>
      </c>
      <c r="E307" s="15" t="s">
        <v>663</v>
      </c>
      <c r="F307" s="15" t="s">
        <v>772</v>
      </c>
      <c r="G307" s="5">
        <v>242335363.55156702</v>
      </c>
      <c r="H307" s="5">
        <v>0</v>
      </c>
      <c r="I307" s="5">
        <v>0</v>
      </c>
      <c r="J307" s="5">
        <v>18404149.049773999</v>
      </c>
      <c r="K307" s="5">
        <v>9307513.2760180999</v>
      </c>
      <c r="L307" s="5">
        <v>171864047.43516037</v>
      </c>
      <c r="M307" s="5">
        <v>0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8064640.2600000007</v>
      </c>
      <c r="T307" s="6">
        <v>0</v>
      </c>
      <c r="U307" s="6">
        <v>0</v>
      </c>
      <c r="V307" s="7">
        <f t="shared" si="5"/>
        <v>449975713.57251942</v>
      </c>
    </row>
    <row r="308" spans="1:22" x14ac:dyDescent="0.25">
      <c r="A308" s="4" t="s">
        <v>440</v>
      </c>
      <c r="B308" s="4" t="s">
        <v>440</v>
      </c>
      <c r="C308" s="4" t="s">
        <v>514</v>
      </c>
      <c r="D308" s="4" t="s">
        <v>515</v>
      </c>
      <c r="E308" s="15" t="s">
        <v>664</v>
      </c>
      <c r="F308" s="15" t="s">
        <v>769</v>
      </c>
      <c r="G308" s="5">
        <v>72087195.948807597</v>
      </c>
      <c r="H308" s="5">
        <v>0</v>
      </c>
      <c r="I308" s="5">
        <v>0</v>
      </c>
      <c r="J308" s="5">
        <v>2808493.2036199002</v>
      </c>
      <c r="K308" s="5">
        <v>1959094.3076923001</v>
      </c>
      <c r="L308" s="5">
        <v>29449482.26099496</v>
      </c>
      <c r="M308" s="5">
        <v>0</v>
      </c>
      <c r="N308" s="6">
        <v>0</v>
      </c>
      <c r="O308" s="6">
        <v>-641739.05445223046</v>
      </c>
      <c r="P308" s="6">
        <v>0</v>
      </c>
      <c r="Q308" s="6">
        <v>0</v>
      </c>
      <c r="R308" s="6">
        <v>0</v>
      </c>
      <c r="S308" s="6">
        <v>2138421.06</v>
      </c>
      <c r="T308" s="6">
        <v>0</v>
      </c>
      <c r="U308" s="6">
        <v>0</v>
      </c>
      <c r="V308" s="7">
        <f t="shared" si="5"/>
        <v>107800947.72666253</v>
      </c>
    </row>
    <row r="309" spans="1:22" x14ac:dyDescent="0.25">
      <c r="A309" s="4" t="s">
        <v>440</v>
      </c>
      <c r="B309" s="4" t="s">
        <v>440</v>
      </c>
      <c r="C309" s="4" t="s">
        <v>514</v>
      </c>
      <c r="D309" s="4" t="s">
        <v>515</v>
      </c>
      <c r="E309" s="15" t="s">
        <v>665</v>
      </c>
      <c r="F309" s="15" t="s">
        <v>771</v>
      </c>
      <c r="G309" s="5">
        <v>21148681.03784088</v>
      </c>
      <c r="H309" s="5">
        <v>12922060.445947014</v>
      </c>
      <c r="I309" s="5">
        <v>0</v>
      </c>
      <c r="J309" s="5">
        <v>1346853.7285068</v>
      </c>
      <c r="K309" s="5">
        <v>1387590.0271493001</v>
      </c>
      <c r="L309" s="5">
        <v>0</v>
      </c>
      <c r="M309" s="5">
        <v>12459573.47356233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6">
        <v>0</v>
      </c>
      <c r="T309" s="6">
        <v>846749.34</v>
      </c>
      <c r="U309" s="6">
        <v>0</v>
      </c>
      <c r="V309" s="7">
        <f t="shared" si="5"/>
        <v>50111508.053006329</v>
      </c>
    </row>
    <row r="310" spans="1:22" x14ac:dyDescent="0.25">
      <c r="A310" s="4" t="s">
        <v>440</v>
      </c>
      <c r="B310" s="4" t="s">
        <v>440</v>
      </c>
      <c r="C310" s="4" t="s">
        <v>514</v>
      </c>
      <c r="D310" s="4" t="s">
        <v>515</v>
      </c>
      <c r="E310" s="15" t="s">
        <v>666</v>
      </c>
      <c r="F310" s="15" t="s">
        <v>771</v>
      </c>
      <c r="G310" s="5">
        <v>21119502.411520287</v>
      </c>
      <c r="H310" s="5">
        <v>12904232.006794244</v>
      </c>
      <c r="I310" s="5">
        <v>0</v>
      </c>
      <c r="J310" s="5">
        <v>1458488.4343890999</v>
      </c>
      <c r="K310" s="5">
        <v>1992828.6244343999</v>
      </c>
      <c r="L310" s="5">
        <v>0</v>
      </c>
      <c r="M310" s="5">
        <v>13374780.239247408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0</v>
      </c>
      <c r="T310" s="6">
        <v>841283.64000000013</v>
      </c>
      <c r="U310" s="6">
        <v>0</v>
      </c>
      <c r="V310" s="7">
        <f t="shared" si="5"/>
        <v>51691115.35638544</v>
      </c>
    </row>
    <row r="311" spans="1:22" ht="30" x14ac:dyDescent="0.25">
      <c r="A311" s="4" t="s">
        <v>440</v>
      </c>
      <c r="B311" s="4" t="s">
        <v>440</v>
      </c>
      <c r="C311" s="4" t="s">
        <v>517</v>
      </c>
      <c r="D311" s="4" t="s">
        <v>518</v>
      </c>
      <c r="E311" s="15" t="s">
        <v>519</v>
      </c>
      <c r="F311" s="15" t="s">
        <v>771</v>
      </c>
      <c r="G311" s="5">
        <v>49839035.502846241</v>
      </c>
      <c r="H311" s="5">
        <v>30452160.50037076</v>
      </c>
      <c r="I311" s="5">
        <v>0</v>
      </c>
      <c r="J311" s="5">
        <v>3321724.4886877998</v>
      </c>
      <c r="K311" s="5">
        <v>2468275.6561086001</v>
      </c>
      <c r="L311" s="5">
        <v>0</v>
      </c>
      <c r="M311" s="5">
        <v>33542471.242785439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0</v>
      </c>
      <c r="T311" s="6">
        <v>2595817.62</v>
      </c>
      <c r="U311" s="6">
        <v>0</v>
      </c>
      <c r="V311" s="7">
        <f t="shared" si="5"/>
        <v>122219485.01079884</v>
      </c>
    </row>
    <row r="312" spans="1:22" ht="30" x14ac:dyDescent="0.25">
      <c r="A312" s="4" t="s">
        <v>440</v>
      </c>
      <c r="B312" s="4" t="s">
        <v>440</v>
      </c>
      <c r="C312" s="4" t="s">
        <v>517</v>
      </c>
      <c r="D312" s="4" t="s">
        <v>518</v>
      </c>
      <c r="E312" s="15" t="s">
        <v>520</v>
      </c>
      <c r="F312" s="15" t="s">
        <v>769</v>
      </c>
      <c r="G312" s="5">
        <v>341327532.42206496</v>
      </c>
      <c r="H312" s="5">
        <v>0</v>
      </c>
      <c r="I312" s="5">
        <v>0</v>
      </c>
      <c r="J312" s="5">
        <v>14032891.285068</v>
      </c>
      <c r="K312" s="5">
        <v>16429753.529412</v>
      </c>
      <c r="L312" s="5">
        <v>161316079.23397851</v>
      </c>
      <c r="M312" s="5">
        <v>0</v>
      </c>
      <c r="N312" s="6">
        <v>0</v>
      </c>
      <c r="O312" s="6">
        <v>50700349.365779877</v>
      </c>
      <c r="P312" s="6">
        <v>0</v>
      </c>
      <c r="Q312" s="6">
        <v>0</v>
      </c>
      <c r="R312" s="6">
        <v>0</v>
      </c>
      <c r="S312" s="6">
        <v>15174271.620000001</v>
      </c>
      <c r="T312" s="6">
        <v>0</v>
      </c>
      <c r="U312" s="6">
        <v>0</v>
      </c>
      <c r="V312" s="7">
        <f t="shared" si="5"/>
        <v>598980877.45630324</v>
      </c>
    </row>
    <row r="313" spans="1:22" x14ac:dyDescent="0.25">
      <c r="A313" s="4" t="s">
        <v>440</v>
      </c>
      <c r="B313" s="4" t="s">
        <v>440</v>
      </c>
      <c r="C313" s="4" t="s">
        <v>521</v>
      </c>
      <c r="D313" s="4" t="s">
        <v>522</v>
      </c>
      <c r="E313" s="15" t="s">
        <v>523</v>
      </c>
      <c r="F313" s="15" t="s">
        <v>769</v>
      </c>
      <c r="G313" s="5">
        <v>185890236.35161024</v>
      </c>
      <c r="H313" s="5">
        <v>0</v>
      </c>
      <c r="I313" s="5">
        <v>0</v>
      </c>
      <c r="J313" s="5">
        <v>9142486.2986424994</v>
      </c>
      <c r="K313" s="5">
        <v>5481224.1900452003</v>
      </c>
      <c r="L313" s="5">
        <v>83537894.402041122</v>
      </c>
      <c r="M313" s="5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6">
        <v>6500834.2800000003</v>
      </c>
      <c r="T313" s="6">
        <v>0</v>
      </c>
      <c r="U313" s="6">
        <v>0</v>
      </c>
      <c r="V313" s="7">
        <f t="shared" si="5"/>
        <v>290552675.52233905</v>
      </c>
    </row>
    <row r="314" spans="1:22" ht="30" x14ac:dyDescent="0.25">
      <c r="A314" s="4" t="s">
        <v>440</v>
      </c>
      <c r="B314" s="4" t="s">
        <v>440</v>
      </c>
      <c r="C314" s="4" t="s">
        <v>106</v>
      </c>
      <c r="D314" s="4" t="s">
        <v>107</v>
      </c>
      <c r="E314" s="15" t="s">
        <v>524</v>
      </c>
      <c r="F314" s="15" t="s">
        <v>769</v>
      </c>
      <c r="G314" s="5">
        <v>231222540.67137393</v>
      </c>
      <c r="H314" s="5">
        <v>0</v>
      </c>
      <c r="I314" s="5">
        <v>0</v>
      </c>
      <c r="J314" s="5">
        <v>14940685.891403001</v>
      </c>
      <c r="K314" s="5">
        <v>7144710.9411765002</v>
      </c>
      <c r="L314" s="5">
        <v>126635316.75664766</v>
      </c>
      <c r="M314" s="5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7904328.8399999999</v>
      </c>
      <c r="T314" s="6">
        <v>0</v>
      </c>
      <c r="U314" s="6">
        <v>0</v>
      </c>
      <c r="V314" s="7">
        <f t="shared" si="5"/>
        <v>387847583.10060108</v>
      </c>
    </row>
    <row r="315" spans="1:22" x14ac:dyDescent="0.25">
      <c r="A315" s="4" t="s">
        <v>440</v>
      </c>
      <c r="B315" s="4" t="s">
        <v>440</v>
      </c>
      <c r="C315" s="4" t="s">
        <v>525</v>
      </c>
      <c r="D315" s="4" t="s">
        <v>526</v>
      </c>
      <c r="E315" s="15" t="s">
        <v>527</v>
      </c>
      <c r="F315" s="15" t="s">
        <v>769</v>
      </c>
      <c r="G315" s="5">
        <v>160570405.96721783</v>
      </c>
      <c r="H315" s="5">
        <v>0</v>
      </c>
      <c r="I315" s="5">
        <v>0</v>
      </c>
      <c r="J315" s="5">
        <v>6388325.7466062997</v>
      </c>
      <c r="K315" s="5">
        <v>4905255.2488687998</v>
      </c>
      <c r="L315" s="5">
        <v>64383612.529684618</v>
      </c>
      <c r="M315" s="5">
        <v>0</v>
      </c>
      <c r="N315" s="6">
        <v>0</v>
      </c>
      <c r="O315" s="6">
        <v>-11828518.883649645</v>
      </c>
      <c r="P315" s="6">
        <v>0</v>
      </c>
      <c r="Q315" s="6">
        <v>0</v>
      </c>
      <c r="R315" s="6">
        <v>0</v>
      </c>
      <c r="S315" s="6">
        <v>5111817.4799999995</v>
      </c>
      <c r="T315" s="6">
        <v>0</v>
      </c>
      <c r="U315" s="6">
        <v>0</v>
      </c>
      <c r="V315" s="7">
        <f t="shared" si="5"/>
        <v>229530898.08872786</v>
      </c>
    </row>
    <row r="316" spans="1:22" ht="30" x14ac:dyDescent="0.25">
      <c r="A316" s="4" t="s">
        <v>440</v>
      </c>
      <c r="B316" s="4" t="s">
        <v>440</v>
      </c>
      <c r="C316" s="4" t="s">
        <v>528</v>
      </c>
      <c r="D316" s="4" t="s">
        <v>529</v>
      </c>
      <c r="E316" s="15" t="s">
        <v>530</v>
      </c>
      <c r="F316" s="15" t="s">
        <v>769</v>
      </c>
      <c r="G316" s="5">
        <v>76618117.687591046</v>
      </c>
      <c r="H316" s="5">
        <v>0</v>
      </c>
      <c r="I316" s="5">
        <v>0</v>
      </c>
      <c r="J316" s="5">
        <v>4312638.9411765002</v>
      </c>
      <c r="K316" s="5">
        <v>2576594.7420814</v>
      </c>
      <c r="L316" s="5">
        <v>35609857.236532673</v>
      </c>
      <c r="M316" s="5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2363076</v>
      </c>
      <c r="T316" s="6">
        <v>0</v>
      </c>
      <c r="U316" s="6">
        <v>0</v>
      </c>
      <c r="V316" s="7">
        <f t="shared" si="5"/>
        <v>121480284.60738163</v>
      </c>
    </row>
    <row r="317" spans="1:22" ht="30" x14ac:dyDescent="0.25">
      <c r="A317" s="4" t="s">
        <v>440</v>
      </c>
      <c r="B317" s="4" t="s">
        <v>440</v>
      </c>
      <c r="C317" s="4" t="s">
        <v>531</v>
      </c>
      <c r="D317" s="4" t="s">
        <v>532</v>
      </c>
      <c r="E317" s="15" t="s">
        <v>533</v>
      </c>
      <c r="F317" s="15" t="s">
        <v>771</v>
      </c>
      <c r="G317" s="5">
        <v>66068670.648025282</v>
      </c>
      <c r="H317" s="5">
        <v>40368633.588523231</v>
      </c>
      <c r="I317" s="5">
        <v>0</v>
      </c>
      <c r="J317" s="5">
        <v>4325038.7239819001</v>
      </c>
      <c r="K317" s="5">
        <v>2929421.1583710001</v>
      </c>
      <c r="L317" s="5">
        <v>0</v>
      </c>
      <c r="M317" s="5">
        <v>42114426.056226924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2938557.2399999998</v>
      </c>
      <c r="U317" s="6">
        <v>0</v>
      </c>
      <c r="V317" s="7">
        <f t="shared" si="5"/>
        <v>158744747.41512835</v>
      </c>
    </row>
    <row r="318" spans="1:22" x14ac:dyDescent="0.25">
      <c r="A318" s="4" t="s">
        <v>440</v>
      </c>
      <c r="B318" s="4" t="s">
        <v>440</v>
      </c>
      <c r="C318" s="4" t="s">
        <v>39</v>
      </c>
      <c r="D318" s="4" t="s">
        <v>40</v>
      </c>
      <c r="E318" s="15" t="s">
        <v>534</v>
      </c>
      <c r="F318" s="15" t="s">
        <v>772</v>
      </c>
      <c r="G318" s="5">
        <v>135324406.09563124</v>
      </c>
      <c r="H318" s="5">
        <v>0</v>
      </c>
      <c r="I318" s="5">
        <v>0</v>
      </c>
      <c r="J318" s="5">
        <v>7099442.2533937003</v>
      </c>
      <c r="K318" s="5">
        <v>3150734.7239819001</v>
      </c>
      <c r="L318" s="5">
        <v>80147540.082916588</v>
      </c>
      <c r="M318" s="5">
        <v>0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3731935.14</v>
      </c>
      <c r="T318" s="6">
        <v>0</v>
      </c>
      <c r="U318" s="6">
        <v>0</v>
      </c>
      <c r="V318" s="7">
        <f t="shared" si="5"/>
        <v>229454058.29592341</v>
      </c>
    </row>
    <row r="319" spans="1:22" x14ac:dyDescent="0.25">
      <c r="A319" s="4" t="s">
        <v>440</v>
      </c>
      <c r="B319" s="4" t="s">
        <v>440</v>
      </c>
      <c r="C319" s="4" t="s">
        <v>535</v>
      </c>
      <c r="D319" s="4" t="s">
        <v>536</v>
      </c>
      <c r="E319" s="15" t="s">
        <v>537</v>
      </c>
      <c r="F319" s="15" t="s">
        <v>769</v>
      </c>
      <c r="G319" s="5">
        <v>187764010.57599676</v>
      </c>
      <c r="H319" s="5">
        <v>0</v>
      </c>
      <c r="I319" s="5">
        <v>0</v>
      </c>
      <c r="J319" s="5">
        <v>9007414.7058824003</v>
      </c>
      <c r="K319" s="5">
        <v>5696351.5837104004</v>
      </c>
      <c r="L319" s="5">
        <v>86531870.624402583</v>
      </c>
      <c r="M319" s="5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5850000</v>
      </c>
      <c r="T319" s="6">
        <v>0</v>
      </c>
      <c r="U319" s="6">
        <v>0</v>
      </c>
      <c r="V319" s="7">
        <f t="shared" si="5"/>
        <v>294849647.48999214</v>
      </c>
    </row>
    <row r="320" spans="1:22" x14ac:dyDescent="0.25">
      <c r="A320" s="4" t="s">
        <v>440</v>
      </c>
      <c r="B320" s="4" t="s">
        <v>440</v>
      </c>
      <c r="C320" s="4" t="s">
        <v>538</v>
      </c>
      <c r="D320" s="4" t="s">
        <v>539</v>
      </c>
      <c r="E320" s="15" t="s">
        <v>540</v>
      </c>
      <c r="F320" s="15" t="s">
        <v>769</v>
      </c>
      <c r="G320" s="5">
        <v>210825868.37788981</v>
      </c>
      <c r="H320" s="5">
        <v>0</v>
      </c>
      <c r="I320" s="5">
        <v>0</v>
      </c>
      <c r="J320" s="5">
        <v>9917827.6651584003</v>
      </c>
      <c r="K320" s="5">
        <v>9099164.2081448007</v>
      </c>
      <c r="L320" s="5">
        <v>111389561.5639483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6768828</v>
      </c>
      <c r="T320" s="6">
        <v>0</v>
      </c>
      <c r="U320" s="6">
        <v>0</v>
      </c>
      <c r="V320" s="7">
        <f t="shared" si="5"/>
        <v>348001249.81514132</v>
      </c>
    </row>
    <row r="321" spans="1:22" ht="30" x14ac:dyDescent="0.25">
      <c r="A321" s="4" t="s">
        <v>440</v>
      </c>
      <c r="B321" s="4" t="s">
        <v>440</v>
      </c>
      <c r="C321" s="4" t="s">
        <v>541</v>
      </c>
      <c r="D321" s="4" t="s">
        <v>542</v>
      </c>
      <c r="E321" s="15" t="s">
        <v>543</v>
      </c>
      <c r="F321" s="15" t="s">
        <v>769</v>
      </c>
      <c r="G321" s="5">
        <v>191744750.53791797</v>
      </c>
      <c r="H321" s="5">
        <v>0</v>
      </c>
      <c r="I321" s="5">
        <v>0</v>
      </c>
      <c r="J321" s="5">
        <v>10226964.244344</v>
      </c>
      <c r="K321" s="5">
        <v>7060860.7330317004</v>
      </c>
      <c r="L321" s="5">
        <v>112131506.55706464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6012000</v>
      </c>
      <c r="T321" s="6">
        <v>0</v>
      </c>
      <c r="U321" s="6">
        <v>0</v>
      </c>
      <c r="V321" s="7">
        <f t="shared" si="5"/>
        <v>327176082.07235831</v>
      </c>
    </row>
    <row r="322" spans="1:22" x14ac:dyDescent="0.25">
      <c r="A322" s="4" t="s">
        <v>440</v>
      </c>
      <c r="B322" s="4" t="s">
        <v>440</v>
      </c>
      <c r="C322" s="4" t="s">
        <v>544</v>
      </c>
      <c r="D322" s="4" t="s">
        <v>545</v>
      </c>
      <c r="E322" s="15" t="s">
        <v>546</v>
      </c>
      <c r="F322" s="15" t="s">
        <v>771</v>
      </c>
      <c r="G322" s="5">
        <v>69757365.552262619</v>
      </c>
      <c r="H322" s="5">
        <v>42622463.907015651</v>
      </c>
      <c r="I322" s="5">
        <v>0</v>
      </c>
      <c r="J322" s="5">
        <v>7794113.1855204003</v>
      </c>
      <c r="K322" s="5">
        <v>6111456.1447964003</v>
      </c>
      <c r="L322" s="5">
        <v>0</v>
      </c>
      <c r="M322" s="5">
        <v>69963517.741576463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0</v>
      </c>
      <c r="T322" s="6">
        <v>3524659.2000000002</v>
      </c>
      <c r="U322" s="6">
        <v>0</v>
      </c>
      <c r="V322" s="7">
        <f t="shared" si="5"/>
        <v>199773575.73117152</v>
      </c>
    </row>
    <row r="323" spans="1:22" x14ac:dyDescent="0.25">
      <c r="A323" s="4" t="s">
        <v>440</v>
      </c>
      <c r="B323" s="4" t="s">
        <v>440</v>
      </c>
      <c r="C323" s="4" t="s">
        <v>547</v>
      </c>
      <c r="D323" s="4" t="s">
        <v>548</v>
      </c>
      <c r="E323" s="15" t="s">
        <v>549</v>
      </c>
      <c r="F323" s="15" t="s">
        <v>769</v>
      </c>
      <c r="G323" s="5">
        <v>134909696.64127913</v>
      </c>
      <c r="H323" s="5">
        <v>0</v>
      </c>
      <c r="I323" s="5">
        <v>0</v>
      </c>
      <c r="J323" s="5">
        <v>7258175.4117647</v>
      </c>
      <c r="K323" s="5">
        <v>4574844.6153846001</v>
      </c>
      <c r="L323" s="5">
        <v>63842022.224489436</v>
      </c>
      <c r="M323" s="5">
        <v>0</v>
      </c>
      <c r="N323" s="6">
        <v>0</v>
      </c>
      <c r="O323" s="6">
        <v>-11664391.792570146</v>
      </c>
      <c r="P323" s="6">
        <v>0</v>
      </c>
      <c r="Q323" s="6">
        <v>0</v>
      </c>
      <c r="R323" s="6">
        <v>0</v>
      </c>
      <c r="S323" s="6">
        <v>4428864.3599999994</v>
      </c>
      <c r="T323" s="6">
        <v>0</v>
      </c>
      <c r="U323" s="6">
        <v>0</v>
      </c>
      <c r="V323" s="7">
        <f t="shared" si="5"/>
        <v>203349211.46034771</v>
      </c>
    </row>
    <row r="324" spans="1:22" ht="30" x14ac:dyDescent="0.25">
      <c r="A324" s="4" t="s">
        <v>440</v>
      </c>
      <c r="B324" s="4" t="s">
        <v>440</v>
      </c>
      <c r="C324" s="4" t="s">
        <v>550</v>
      </c>
      <c r="D324" s="4" t="s">
        <v>551</v>
      </c>
      <c r="E324" s="15" t="s">
        <v>552</v>
      </c>
      <c r="F324" s="15" t="s">
        <v>769</v>
      </c>
      <c r="G324" s="5">
        <v>125940578.06442246</v>
      </c>
      <c r="H324" s="5">
        <v>0</v>
      </c>
      <c r="I324" s="5">
        <v>0</v>
      </c>
      <c r="J324" s="5">
        <v>4430456.6787329996</v>
      </c>
      <c r="K324" s="5">
        <v>3278642.4886877998</v>
      </c>
      <c r="L324" s="5">
        <v>60603023.411034651</v>
      </c>
      <c r="M324" s="5">
        <v>0</v>
      </c>
      <c r="N324" s="6">
        <v>0</v>
      </c>
      <c r="O324" s="6">
        <v>-4876439.0934434505</v>
      </c>
      <c r="P324" s="6">
        <v>0</v>
      </c>
      <c r="Q324" s="6">
        <v>0</v>
      </c>
      <c r="R324" s="6">
        <v>0</v>
      </c>
      <c r="S324" s="6">
        <v>3748138.5600000005</v>
      </c>
      <c r="T324" s="6">
        <v>0</v>
      </c>
      <c r="U324" s="6">
        <v>0</v>
      </c>
      <c r="V324" s="7">
        <f t="shared" si="5"/>
        <v>193124400.10943446</v>
      </c>
    </row>
    <row r="325" spans="1:22" ht="30" x14ac:dyDescent="0.25">
      <c r="A325" s="4" t="s">
        <v>440</v>
      </c>
      <c r="B325" s="4" t="s">
        <v>440</v>
      </c>
      <c r="C325" s="4" t="s">
        <v>553</v>
      </c>
      <c r="D325" s="4" t="s">
        <v>554</v>
      </c>
      <c r="E325" s="15" t="s">
        <v>555</v>
      </c>
      <c r="F325" s="15" t="s">
        <v>769</v>
      </c>
      <c r="G325" s="5">
        <v>181181924.93008658</v>
      </c>
      <c r="H325" s="5">
        <v>0</v>
      </c>
      <c r="I325" s="5">
        <v>0</v>
      </c>
      <c r="J325" s="5">
        <v>10448059.954751</v>
      </c>
      <c r="K325" s="5">
        <v>8709803.6199095994</v>
      </c>
      <c r="L325" s="5">
        <v>111954351.023213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5619920.7600000007</v>
      </c>
      <c r="T325" s="6">
        <v>0</v>
      </c>
      <c r="U325" s="6">
        <v>0</v>
      </c>
      <c r="V325" s="7">
        <f t="shared" si="5"/>
        <v>317914060.28796017</v>
      </c>
    </row>
    <row r="326" spans="1:22" ht="30" x14ac:dyDescent="0.25">
      <c r="A326" s="4" t="s">
        <v>440</v>
      </c>
      <c r="B326" s="4" t="s">
        <v>440</v>
      </c>
      <c r="C326" s="4" t="s">
        <v>556</v>
      </c>
      <c r="D326" s="4" t="s">
        <v>557</v>
      </c>
      <c r="E326" s="15" t="s">
        <v>558</v>
      </c>
      <c r="F326" s="15" t="s">
        <v>769</v>
      </c>
      <c r="G326" s="5">
        <v>90706904.633362412</v>
      </c>
      <c r="H326" s="5">
        <v>0</v>
      </c>
      <c r="I326" s="5">
        <v>0</v>
      </c>
      <c r="J326" s="5">
        <v>3351407.3846153999</v>
      </c>
      <c r="K326" s="5">
        <v>2040323.8190045001</v>
      </c>
      <c r="L326" s="5">
        <v>34040800.348011374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2635500.96</v>
      </c>
      <c r="T326" s="6">
        <v>0</v>
      </c>
      <c r="U326" s="6">
        <v>0</v>
      </c>
      <c r="V326" s="7">
        <f t="shared" si="5"/>
        <v>132774937.14499369</v>
      </c>
    </row>
    <row r="327" spans="1:22" x14ac:dyDescent="0.25">
      <c r="A327" s="4" t="s">
        <v>440</v>
      </c>
      <c r="B327" s="4" t="s">
        <v>440</v>
      </c>
      <c r="C327" s="4" t="s">
        <v>559</v>
      </c>
      <c r="D327" s="4" t="s">
        <v>560</v>
      </c>
      <c r="E327" s="15" t="s">
        <v>561</v>
      </c>
      <c r="F327" s="15" t="s">
        <v>769</v>
      </c>
      <c r="G327" s="5">
        <v>111980806.2193083</v>
      </c>
      <c r="H327" s="5">
        <v>0</v>
      </c>
      <c r="I327" s="5">
        <v>0</v>
      </c>
      <c r="J327" s="5">
        <v>5506057.2760180002</v>
      </c>
      <c r="K327" s="5">
        <v>3826920.7511312002</v>
      </c>
      <c r="L327" s="5">
        <v>56351283.309265509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3898613.5200000009</v>
      </c>
      <c r="T327" s="6">
        <v>0</v>
      </c>
      <c r="U327" s="6">
        <v>0</v>
      </c>
      <c r="V327" s="7">
        <f t="shared" si="5"/>
        <v>181563681.07572302</v>
      </c>
    </row>
    <row r="328" spans="1:22" x14ac:dyDescent="0.25">
      <c r="A328" s="4" t="s">
        <v>440</v>
      </c>
      <c r="B328" s="4" t="s">
        <v>440</v>
      </c>
      <c r="C328" s="4" t="s">
        <v>562</v>
      </c>
      <c r="D328" s="4" t="s">
        <v>563</v>
      </c>
      <c r="E328" s="15" t="s">
        <v>564</v>
      </c>
      <c r="F328" s="15" t="s">
        <v>771</v>
      </c>
      <c r="G328" s="5">
        <v>49775288.441853881</v>
      </c>
      <c r="H328" s="5">
        <v>30413210.394029815</v>
      </c>
      <c r="I328" s="5">
        <v>0</v>
      </c>
      <c r="J328" s="5">
        <v>3210773.8280543</v>
      </c>
      <c r="K328" s="5">
        <v>2713625.6561086001</v>
      </c>
      <c r="L328" s="5">
        <v>0</v>
      </c>
      <c r="M328" s="5">
        <v>32511523.303293146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1983688.92</v>
      </c>
      <c r="U328" s="6">
        <v>0</v>
      </c>
      <c r="V328" s="7">
        <f t="shared" si="5"/>
        <v>120608110.54333974</v>
      </c>
    </row>
    <row r="329" spans="1:22" x14ac:dyDescent="0.25">
      <c r="A329" s="4" t="s">
        <v>440</v>
      </c>
      <c r="B329" s="4" t="s">
        <v>440</v>
      </c>
      <c r="C329" s="4" t="s">
        <v>295</v>
      </c>
      <c r="D329" s="4" t="s">
        <v>296</v>
      </c>
      <c r="E329" s="15" t="s">
        <v>565</v>
      </c>
      <c r="F329" s="15" t="s">
        <v>769</v>
      </c>
      <c r="G329" s="5">
        <v>39924625.232274927</v>
      </c>
      <c r="H329" s="5">
        <v>0</v>
      </c>
      <c r="I329" s="5">
        <v>0</v>
      </c>
      <c r="J329" s="5">
        <v>2028570.0452489001</v>
      </c>
      <c r="K329" s="5">
        <v>1129021.5927601999</v>
      </c>
      <c r="L329" s="5">
        <v>16494058.691371366</v>
      </c>
      <c r="M329" s="5">
        <v>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1138592.8800000001</v>
      </c>
      <c r="T329" s="6">
        <v>0</v>
      </c>
      <c r="U329" s="6">
        <v>0</v>
      </c>
      <c r="V329" s="7">
        <f t="shared" si="5"/>
        <v>60714868.441655397</v>
      </c>
    </row>
    <row r="330" spans="1:22" x14ac:dyDescent="0.25">
      <c r="A330" s="4" t="s">
        <v>440</v>
      </c>
      <c r="B330" s="4" t="s">
        <v>440</v>
      </c>
      <c r="C330" s="4" t="s">
        <v>295</v>
      </c>
      <c r="D330" s="4" t="s">
        <v>296</v>
      </c>
      <c r="E330" s="15" t="s">
        <v>566</v>
      </c>
      <c r="F330" s="15" t="s">
        <v>769</v>
      </c>
      <c r="G330" s="5">
        <v>103152054.4707465</v>
      </c>
      <c r="H330" s="5">
        <v>0</v>
      </c>
      <c r="I330" s="5">
        <v>0</v>
      </c>
      <c r="J330" s="5">
        <v>3230014.6877827998</v>
      </c>
      <c r="K330" s="5">
        <v>2139504.0090498002</v>
      </c>
      <c r="L330" s="5">
        <v>28837911.24790816</v>
      </c>
      <c r="M330" s="5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2851772.22</v>
      </c>
      <c r="T330" s="6">
        <v>0</v>
      </c>
      <c r="U330" s="6">
        <v>0</v>
      </c>
      <c r="V330" s="7">
        <f t="shared" si="5"/>
        <v>140211256.63548726</v>
      </c>
    </row>
    <row r="331" spans="1:22" ht="30" x14ac:dyDescent="0.25">
      <c r="A331" s="4" t="s">
        <v>440</v>
      </c>
      <c r="B331" s="4" t="s">
        <v>440</v>
      </c>
      <c r="C331" s="4" t="s">
        <v>567</v>
      </c>
      <c r="D331" s="4" t="s">
        <v>568</v>
      </c>
      <c r="E331" s="15" t="s">
        <v>569</v>
      </c>
      <c r="F331" s="15" t="s">
        <v>769</v>
      </c>
      <c r="G331" s="5">
        <v>147566493.60815194</v>
      </c>
      <c r="H331" s="5">
        <v>0</v>
      </c>
      <c r="I331" s="5">
        <v>0</v>
      </c>
      <c r="J331" s="5">
        <v>6343818.9321266999</v>
      </c>
      <c r="K331" s="5">
        <v>3275856.6877827998</v>
      </c>
      <c r="L331" s="5">
        <v>71405910.082878351</v>
      </c>
      <c r="M331" s="5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5451988.6800000006</v>
      </c>
      <c r="T331" s="6">
        <v>0</v>
      </c>
      <c r="U331" s="6">
        <v>0</v>
      </c>
      <c r="V331" s="7">
        <f t="shared" si="5"/>
        <v>234044067.9909398</v>
      </c>
    </row>
    <row r="332" spans="1:22" x14ac:dyDescent="0.25">
      <c r="A332" s="4" t="s">
        <v>440</v>
      </c>
      <c r="B332" s="4" t="s">
        <v>440</v>
      </c>
      <c r="C332" s="4" t="s">
        <v>570</v>
      </c>
      <c r="D332" s="4" t="s">
        <v>571</v>
      </c>
      <c r="E332" s="15" t="s">
        <v>572</v>
      </c>
      <c r="F332" s="15" t="s">
        <v>769</v>
      </c>
      <c r="G332" s="5">
        <v>163526359.49208987</v>
      </c>
      <c r="H332" s="5">
        <v>0</v>
      </c>
      <c r="I332" s="5">
        <v>0</v>
      </c>
      <c r="J332" s="5">
        <v>6517809.5565611003</v>
      </c>
      <c r="K332" s="5">
        <v>4955025.4932126999</v>
      </c>
      <c r="L332" s="5">
        <v>62911723.852935717</v>
      </c>
      <c r="M332" s="5">
        <v>0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5247216.72</v>
      </c>
      <c r="T332" s="6">
        <v>0</v>
      </c>
      <c r="U332" s="6">
        <v>0</v>
      </c>
      <c r="V332" s="7">
        <f t="shared" si="5"/>
        <v>243158135.11479941</v>
      </c>
    </row>
    <row r="333" spans="1:22" x14ac:dyDescent="0.25">
      <c r="A333" s="4" t="s">
        <v>440</v>
      </c>
      <c r="B333" s="4" t="s">
        <v>440</v>
      </c>
      <c r="C333" s="4" t="s">
        <v>573</v>
      </c>
      <c r="D333" s="4" t="s">
        <v>574</v>
      </c>
      <c r="E333" s="15" t="s">
        <v>575</v>
      </c>
      <c r="F333" s="15" t="s">
        <v>769</v>
      </c>
      <c r="G333" s="5">
        <v>135138076.21354312</v>
      </c>
      <c r="H333" s="5">
        <v>0</v>
      </c>
      <c r="I333" s="5">
        <v>0</v>
      </c>
      <c r="J333" s="5">
        <v>6487809.5113121998</v>
      </c>
      <c r="K333" s="5">
        <v>3902526.2171946</v>
      </c>
      <c r="L333" s="5">
        <v>70920083.944039881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4731156</v>
      </c>
      <c r="T333" s="6">
        <v>0</v>
      </c>
      <c r="U333" s="6">
        <v>0</v>
      </c>
      <c r="V333" s="7">
        <f t="shared" si="5"/>
        <v>221179651.88608977</v>
      </c>
    </row>
    <row r="334" spans="1:22" ht="30" x14ac:dyDescent="0.25">
      <c r="A334" s="4" t="s">
        <v>440</v>
      </c>
      <c r="B334" s="4" t="s">
        <v>440</v>
      </c>
      <c r="C334" s="4" t="s">
        <v>576</v>
      </c>
      <c r="D334" s="4" t="s">
        <v>577</v>
      </c>
      <c r="E334" s="15" t="s">
        <v>578</v>
      </c>
      <c r="F334" s="15" t="s">
        <v>769</v>
      </c>
      <c r="G334" s="5">
        <v>151251798.3820602</v>
      </c>
      <c r="H334" s="5">
        <v>0</v>
      </c>
      <c r="I334" s="5">
        <v>0</v>
      </c>
      <c r="J334" s="5">
        <v>8280777.3484162996</v>
      </c>
      <c r="K334" s="5">
        <v>5220689.5294116996</v>
      </c>
      <c r="L334" s="5">
        <v>81994470.122199655</v>
      </c>
      <c r="M334" s="5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5512548.2400000002</v>
      </c>
      <c r="T334" s="6">
        <v>0</v>
      </c>
      <c r="U334" s="6">
        <v>0</v>
      </c>
      <c r="V334" s="7">
        <f t="shared" si="5"/>
        <v>252260283.62208787</v>
      </c>
    </row>
    <row r="335" spans="1:22" x14ac:dyDescent="0.25">
      <c r="A335" s="4" t="s">
        <v>440</v>
      </c>
      <c r="B335" s="4" t="s">
        <v>440</v>
      </c>
      <c r="C335" s="4" t="s">
        <v>302</v>
      </c>
      <c r="D335" s="4" t="s">
        <v>303</v>
      </c>
      <c r="E335" s="15" t="s">
        <v>579</v>
      </c>
      <c r="F335" s="15" t="s">
        <v>769</v>
      </c>
      <c r="G335" s="5">
        <v>121834556.75342081</v>
      </c>
      <c r="H335" s="5">
        <v>0</v>
      </c>
      <c r="I335" s="5">
        <v>0</v>
      </c>
      <c r="J335" s="5">
        <v>6592011.1764705004</v>
      </c>
      <c r="K335" s="5">
        <v>4872017.4932126999</v>
      </c>
      <c r="L335" s="5">
        <v>54301356.736788809</v>
      </c>
      <c r="M335" s="5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4661766.1800000006</v>
      </c>
      <c r="T335" s="6">
        <v>0</v>
      </c>
      <c r="U335" s="6">
        <v>0</v>
      </c>
      <c r="V335" s="7">
        <f t="shared" si="5"/>
        <v>192261708.33989283</v>
      </c>
    </row>
    <row r="336" spans="1:22" x14ac:dyDescent="0.25">
      <c r="A336" s="4" t="s">
        <v>440</v>
      </c>
      <c r="B336" s="4" t="s">
        <v>440</v>
      </c>
      <c r="C336" s="4" t="s">
        <v>302</v>
      </c>
      <c r="D336" s="4" t="s">
        <v>303</v>
      </c>
      <c r="E336" s="15" t="s">
        <v>580</v>
      </c>
      <c r="F336" s="15" t="s">
        <v>769</v>
      </c>
      <c r="G336" s="5">
        <v>193391055.18387991</v>
      </c>
      <c r="H336" s="5">
        <v>0</v>
      </c>
      <c r="I336" s="5">
        <v>0</v>
      </c>
      <c r="J336" s="5">
        <v>8418489.8914027009</v>
      </c>
      <c r="K336" s="5">
        <v>5838571.1493213</v>
      </c>
      <c r="L336" s="5">
        <v>73535024.575228006</v>
      </c>
      <c r="M336" s="5">
        <v>0</v>
      </c>
      <c r="N336" s="6">
        <v>0</v>
      </c>
      <c r="O336" s="6">
        <v>8867378.5965396166</v>
      </c>
      <c r="P336" s="6">
        <v>0</v>
      </c>
      <c r="Q336" s="6">
        <v>0</v>
      </c>
      <c r="R336" s="6">
        <v>0</v>
      </c>
      <c r="S336" s="6">
        <v>7877838.7800000012</v>
      </c>
      <c r="T336" s="6">
        <v>0</v>
      </c>
      <c r="U336" s="6">
        <v>0</v>
      </c>
      <c r="V336" s="7">
        <f t="shared" si="5"/>
        <v>297928358.17637146</v>
      </c>
    </row>
    <row r="337" spans="1:22" x14ac:dyDescent="0.25">
      <c r="A337" s="4" t="s">
        <v>440</v>
      </c>
      <c r="B337" s="4" t="s">
        <v>440</v>
      </c>
      <c r="C337" s="4" t="s">
        <v>302</v>
      </c>
      <c r="D337" s="4" t="s">
        <v>303</v>
      </c>
      <c r="E337" s="15" t="s">
        <v>581</v>
      </c>
      <c r="F337" s="15" t="s">
        <v>769</v>
      </c>
      <c r="G337" s="5">
        <v>151126583.22678903</v>
      </c>
      <c r="H337" s="5">
        <v>0</v>
      </c>
      <c r="I337" s="5">
        <v>0</v>
      </c>
      <c r="J337" s="5">
        <v>6426777.3574660998</v>
      </c>
      <c r="K337" s="5">
        <v>3583157.6923076999</v>
      </c>
      <c r="L337" s="5">
        <v>57514202.904544361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5274925.74</v>
      </c>
      <c r="T337" s="6">
        <v>0</v>
      </c>
      <c r="U337" s="6">
        <v>0</v>
      </c>
      <c r="V337" s="7">
        <f t="shared" si="5"/>
        <v>223925646.9211072</v>
      </c>
    </row>
    <row r="338" spans="1:22" x14ac:dyDescent="0.25">
      <c r="A338" s="4" t="s">
        <v>440</v>
      </c>
      <c r="B338" s="4" t="s">
        <v>440</v>
      </c>
      <c r="C338" s="4" t="s">
        <v>302</v>
      </c>
      <c r="D338" s="4" t="s">
        <v>303</v>
      </c>
      <c r="E338" s="15" t="s">
        <v>582</v>
      </c>
      <c r="F338" s="15" t="s">
        <v>769</v>
      </c>
      <c r="G338" s="5">
        <v>65590560.085846514</v>
      </c>
      <c r="H338" s="5">
        <v>0</v>
      </c>
      <c r="I338" s="5">
        <v>0</v>
      </c>
      <c r="J338" s="5">
        <v>2839492</v>
      </c>
      <c r="K338" s="5">
        <v>1562482.3981900001</v>
      </c>
      <c r="L338" s="5">
        <v>27858221.523095287</v>
      </c>
      <c r="M338" s="5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6">
        <v>2508680.3400000003</v>
      </c>
      <c r="T338" s="6">
        <v>0</v>
      </c>
      <c r="U338" s="6">
        <v>0</v>
      </c>
      <c r="V338" s="7">
        <f t="shared" ref="V338:V401" si="6">+SUM(G338:U338)</f>
        <v>100359436.34713182</v>
      </c>
    </row>
    <row r="339" spans="1:22" x14ac:dyDescent="0.25">
      <c r="A339" s="4" t="s">
        <v>440</v>
      </c>
      <c r="B339" s="4" t="s">
        <v>440</v>
      </c>
      <c r="C339" s="4" t="s">
        <v>583</v>
      </c>
      <c r="D339" s="4" t="s">
        <v>584</v>
      </c>
      <c r="E339" s="15" t="s">
        <v>585</v>
      </c>
      <c r="F339" s="15" t="s">
        <v>769</v>
      </c>
      <c r="G339" s="5">
        <v>70633909.973733902</v>
      </c>
      <c r="H339" s="5">
        <v>0</v>
      </c>
      <c r="I339" s="5">
        <v>0</v>
      </c>
      <c r="J339" s="5">
        <v>3848774.7873304002</v>
      </c>
      <c r="K339" s="5">
        <v>2530125.3212669999</v>
      </c>
      <c r="L339" s="5">
        <v>31648249.13993305</v>
      </c>
      <c r="M339" s="5">
        <v>0</v>
      </c>
      <c r="N339" s="6">
        <v>0</v>
      </c>
      <c r="O339" s="6">
        <v>-6332059.6707271505</v>
      </c>
      <c r="P339" s="6">
        <v>0</v>
      </c>
      <c r="Q339" s="6">
        <v>0</v>
      </c>
      <c r="R339" s="6">
        <v>0</v>
      </c>
      <c r="S339" s="6">
        <v>1976157.9000000001</v>
      </c>
      <c r="T339" s="6">
        <v>0</v>
      </c>
      <c r="U339" s="6">
        <v>0</v>
      </c>
      <c r="V339" s="7">
        <f t="shared" si="6"/>
        <v>104305157.45153721</v>
      </c>
    </row>
    <row r="340" spans="1:22" ht="30" x14ac:dyDescent="0.25">
      <c r="A340" s="4" t="s">
        <v>440</v>
      </c>
      <c r="B340" s="4" t="s">
        <v>440</v>
      </c>
      <c r="C340" s="4" t="s">
        <v>586</v>
      </c>
      <c r="D340" s="4" t="s">
        <v>587</v>
      </c>
      <c r="E340" s="15" t="s">
        <v>588</v>
      </c>
      <c r="F340" s="15" t="s">
        <v>769</v>
      </c>
      <c r="G340" s="5">
        <v>108478092.06709649</v>
      </c>
      <c r="H340" s="5">
        <v>0</v>
      </c>
      <c r="I340" s="5">
        <v>0</v>
      </c>
      <c r="J340" s="5">
        <v>5900041.6470587999</v>
      </c>
      <c r="K340" s="5">
        <v>3092150.1719457</v>
      </c>
      <c r="L340" s="5">
        <v>45365229.871618532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3559648.5</v>
      </c>
      <c r="T340" s="6">
        <v>0</v>
      </c>
      <c r="U340" s="6">
        <v>0</v>
      </c>
      <c r="V340" s="7">
        <f t="shared" si="6"/>
        <v>166395162.25771952</v>
      </c>
    </row>
    <row r="341" spans="1:22" x14ac:dyDescent="0.25">
      <c r="A341" s="4" t="s">
        <v>440</v>
      </c>
      <c r="B341" s="4" t="s">
        <v>440</v>
      </c>
      <c r="C341" s="4" t="s">
        <v>589</v>
      </c>
      <c r="D341" s="4" t="s">
        <v>590</v>
      </c>
      <c r="E341" s="15" t="s">
        <v>591</v>
      </c>
      <c r="F341" s="15" t="s">
        <v>773</v>
      </c>
      <c r="G341" s="5">
        <v>11759466.538404865</v>
      </c>
      <c r="H341" s="5">
        <v>0</v>
      </c>
      <c r="I341" s="5">
        <v>0</v>
      </c>
      <c r="J341" s="5">
        <v>1666298.5600804423</v>
      </c>
      <c r="K341" s="5">
        <v>0</v>
      </c>
      <c r="L341" s="5">
        <v>58797.69722898514</v>
      </c>
      <c r="M341" s="5">
        <v>0</v>
      </c>
      <c r="N341" s="6">
        <v>0</v>
      </c>
      <c r="O341" s="6">
        <v>1625397.6678030901</v>
      </c>
      <c r="P341" s="6">
        <v>0</v>
      </c>
      <c r="Q341" s="6">
        <v>0</v>
      </c>
      <c r="R341" s="6">
        <v>0</v>
      </c>
      <c r="S341" s="6">
        <v>529741.08000000007</v>
      </c>
      <c r="T341" s="6">
        <v>0</v>
      </c>
      <c r="U341" s="6">
        <v>0</v>
      </c>
      <c r="V341" s="7">
        <f t="shared" si="6"/>
        <v>15639701.543517383</v>
      </c>
    </row>
    <row r="342" spans="1:22" ht="30" x14ac:dyDescent="0.25">
      <c r="A342" s="4" t="s">
        <v>440</v>
      </c>
      <c r="B342" s="4" t="s">
        <v>440</v>
      </c>
      <c r="C342" s="4" t="s">
        <v>592</v>
      </c>
      <c r="D342" s="4" t="s">
        <v>593</v>
      </c>
      <c r="E342" s="15" t="s">
        <v>594</v>
      </c>
      <c r="F342" s="15" t="s">
        <v>771</v>
      </c>
      <c r="G342" s="5">
        <v>61415301.429017745</v>
      </c>
      <c r="H342" s="5">
        <v>37525377.395962901</v>
      </c>
      <c r="I342" s="5">
        <v>0</v>
      </c>
      <c r="J342" s="5">
        <v>4203614.0361991003</v>
      </c>
      <c r="K342" s="5">
        <v>2971089.4570136</v>
      </c>
      <c r="L342" s="5">
        <v>0</v>
      </c>
      <c r="M342" s="5">
        <v>40308619.893748283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2853339.12</v>
      </c>
      <c r="U342" s="6">
        <v>0</v>
      </c>
      <c r="V342" s="7">
        <f t="shared" si="6"/>
        <v>149277341.33194163</v>
      </c>
    </row>
    <row r="343" spans="1:22" x14ac:dyDescent="0.25">
      <c r="A343" s="4" t="s">
        <v>440</v>
      </c>
      <c r="B343" s="4" t="s">
        <v>440</v>
      </c>
      <c r="C343" s="4" t="s">
        <v>595</v>
      </c>
      <c r="D343" s="4" t="s">
        <v>596</v>
      </c>
      <c r="E343" s="15" t="s">
        <v>597</v>
      </c>
      <c r="F343" s="15" t="s">
        <v>769</v>
      </c>
      <c r="G343" s="5">
        <v>140990231.00693876</v>
      </c>
      <c r="H343" s="5">
        <v>0</v>
      </c>
      <c r="I343" s="5">
        <v>0</v>
      </c>
      <c r="J343" s="5">
        <v>6090624.2443439001</v>
      </c>
      <c r="K343" s="5">
        <v>5385767.6470587999</v>
      </c>
      <c r="L343" s="5">
        <v>78545974.81206885</v>
      </c>
      <c r="M343" s="5">
        <v>0</v>
      </c>
      <c r="N343" s="6">
        <v>0</v>
      </c>
      <c r="O343" s="6">
        <v>-6321705.2949091345</v>
      </c>
      <c r="P343" s="6">
        <v>0</v>
      </c>
      <c r="Q343" s="6">
        <v>0</v>
      </c>
      <c r="R343" s="6">
        <v>0</v>
      </c>
      <c r="S343" s="6">
        <v>4349588.7600000007</v>
      </c>
      <c r="T343" s="6">
        <v>0</v>
      </c>
      <c r="U343" s="6">
        <v>0</v>
      </c>
      <c r="V343" s="7">
        <f t="shared" si="6"/>
        <v>229040481.17550117</v>
      </c>
    </row>
    <row r="344" spans="1:22" x14ac:dyDescent="0.25">
      <c r="A344" s="4" t="s">
        <v>440</v>
      </c>
      <c r="B344" s="4" t="s">
        <v>440</v>
      </c>
      <c r="C344" s="4" t="s">
        <v>598</v>
      </c>
      <c r="D344" s="4" t="s">
        <v>599</v>
      </c>
      <c r="E344" s="15" t="s">
        <v>600</v>
      </c>
      <c r="F344" s="15" t="s">
        <v>769</v>
      </c>
      <c r="G344" s="5">
        <v>100002630.79645671</v>
      </c>
      <c r="H344" s="5">
        <v>0</v>
      </c>
      <c r="I344" s="5">
        <v>0</v>
      </c>
      <c r="J344" s="5">
        <v>4688278.7330317004</v>
      </c>
      <c r="K344" s="5">
        <v>3591844.2443439001</v>
      </c>
      <c r="L344" s="5">
        <v>43390934.683749869</v>
      </c>
      <c r="M344" s="5">
        <v>0</v>
      </c>
      <c r="N344" s="6">
        <v>0</v>
      </c>
      <c r="O344" s="6">
        <v>0</v>
      </c>
      <c r="P344" s="6">
        <v>0</v>
      </c>
      <c r="Q344" s="6">
        <v>0</v>
      </c>
      <c r="R344" s="6">
        <v>0</v>
      </c>
      <c r="S344" s="6">
        <v>3474658.62</v>
      </c>
      <c r="T344" s="6">
        <v>0</v>
      </c>
      <c r="U344" s="6">
        <v>0</v>
      </c>
      <c r="V344" s="7">
        <f t="shared" si="6"/>
        <v>155148347.07758218</v>
      </c>
    </row>
    <row r="345" spans="1:22" x14ac:dyDescent="0.25">
      <c r="A345" s="4" t="s">
        <v>440</v>
      </c>
      <c r="B345" s="4" t="s">
        <v>440</v>
      </c>
      <c r="C345" s="4" t="s">
        <v>598</v>
      </c>
      <c r="D345" s="4" t="s">
        <v>599</v>
      </c>
      <c r="E345" s="15" t="s">
        <v>601</v>
      </c>
      <c r="F345" s="15" t="s">
        <v>769</v>
      </c>
      <c r="G345" s="5">
        <v>95759411.241901636</v>
      </c>
      <c r="H345" s="5">
        <v>0</v>
      </c>
      <c r="I345" s="5">
        <v>0</v>
      </c>
      <c r="J345" s="5">
        <v>2483259.5022624</v>
      </c>
      <c r="K345" s="5">
        <v>1653006.2081448</v>
      </c>
      <c r="L345" s="5">
        <v>29333007.363738269</v>
      </c>
      <c r="M345" s="5">
        <v>0</v>
      </c>
      <c r="N345" s="6">
        <v>0</v>
      </c>
      <c r="O345" s="6">
        <v>0</v>
      </c>
      <c r="P345" s="6">
        <v>0</v>
      </c>
      <c r="Q345" s="6">
        <v>0</v>
      </c>
      <c r="R345" s="6">
        <v>0</v>
      </c>
      <c r="S345" s="6">
        <v>3270919.32</v>
      </c>
      <c r="T345" s="6">
        <v>0</v>
      </c>
      <c r="U345" s="6">
        <v>0</v>
      </c>
      <c r="V345" s="7">
        <f t="shared" si="6"/>
        <v>132499603.6360471</v>
      </c>
    </row>
    <row r="346" spans="1:22" x14ac:dyDescent="0.25">
      <c r="A346" s="4" t="s">
        <v>440</v>
      </c>
      <c r="B346" s="4" t="s">
        <v>440</v>
      </c>
      <c r="C346" s="4" t="s">
        <v>598</v>
      </c>
      <c r="D346" s="4" t="s">
        <v>599</v>
      </c>
      <c r="E346" s="15" t="s">
        <v>602</v>
      </c>
      <c r="F346" s="15" t="s">
        <v>771</v>
      </c>
      <c r="G346" s="5">
        <v>52401217.94703944</v>
      </c>
      <c r="H346" s="5">
        <v>32017680.182575446</v>
      </c>
      <c r="I346" s="5">
        <v>0</v>
      </c>
      <c r="J346" s="5">
        <v>3927041.5294117001</v>
      </c>
      <c r="K346" s="5">
        <v>2705200.2443439001</v>
      </c>
      <c r="L346" s="5">
        <v>0</v>
      </c>
      <c r="M346" s="5">
        <v>36345580.60938976</v>
      </c>
      <c r="N346" s="6">
        <v>0</v>
      </c>
      <c r="O346" s="6">
        <v>0</v>
      </c>
      <c r="P346" s="6">
        <v>0</v>
      </c>
      <c r="Q346" s="6">
        <v>0</v>
      </c>
      <c r="R346" s="6">
        <v>0</v>
      </c>
      <c r="S346" s="6">
        <v>0</v>
      </c>
      <c r="T346" s="6">
        <v>2955943.2600000002</v>
      </c>
      <c r="U346" s="6">
        <v>0</v>
      </c>
      <c r="V346" s="7">
        <f t="shared" si="6"/>
        <v>130352663.77276026</v>
      </c>
    </row>
    <row r="347" spans="1:22" x14ac:dyDescent="0.25">
      <c r="A347" s="4" t="s">
        <v>440</v>
      </c>
      <c r="B347" s="4" t="s">
        <v>440</v>
      </c>
      <c r="C347" s="4" t="s">
        <v>598</v>
      </c>
      <c r="D347" s="4" t="s">
        <v>599</v>
      </c>
      <c r="E347" s="15" t="s">
        <v>603</v>
      </c>
      <c r="F347" s="15" t="s">
        <v>769</v>
      </c>
      <c r="G347" s="5">
        <v>120200238.17480406</v>
      </c>
      <c r="H347" s="5">
        <v>0</v>
      </c>
      <c r="I347" s="5">
        <v>0</v>
      </c>
      <c r="J347" s="5">
        <v>5741182.4615385002</v>
      </c>
      <c r="K347" s="5">
        <v>3800129.8190044998</v>
      </c>
      <c r="L347" s="5">
        <v>54300509.151364803</v>
      </c>
      <c r="M347" s="5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4522284.3599999994</v>
      </c>
      <c r="T347" s="6">
        <v>0</v>
      </c>
      <c r="U347" s="6">
        <v>0</v>
      </c>
      <c r="V347" s="7">
        <f t="shared" si="6"/>
        <v>188564343.96671188</v>
      </c>
    </row>
    <row r="348" spans="1:22" x14ac:dyDescent="0.25">
      <c r="A348" s="4" t="s">
        <v>440</v>
      </c>
      <c r="B348" s="4" t="s">
        <v>440</v>
      </c>
      <c r="C348" s="4" t="s">
        <v>604</v>
      </c>
      <c r="D348" s="4" t="s">
        <v>605</v>
      </c>
      <c r="E348" s="15" t="s">
        <v>606</v>
      </c>
      <c r="F348" s="15" t="s">
        <v>769</v>
      </c>
      <c r="G348" s="5">
        <v>52250654.685427524</v>
      </c>
      <c r="H348" s="5">
        <v>0</v>
      </c>
      <c r="I348" s="5">
        <v>0</v>
      </c>
      <c r="J348" s="5">
        <v>1993255.6289593</v>
      </c>
      <c r="K348" s="5">
        <v>1543556.2262442999</v>
      </c>
      <c r="L348" s="5">
        <v>19673067.260991849</v>
      </c>
      <c r="M348" s="5">
        <v>0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6">
        <v>1463396.9400000002</v>
      </c>
      <c r="T348" s="6">
        <v>0</v>
      </c>
      <c r="U348" s="6">
        <v>0</v>
      </c>
      <c r="V348" s="7">
        <f t="shared" si="6"/>
        <v>76923930.74162297</v>
      </c>
    </row>
    <row r="349" spans="1:22" x14ac:dyDescent="0.25">
      <c r="A349" s="4" t="s">
        <v>440</v>
      </c>
      <c r="B349" s="4" t="s">
        <v>440</v>
      </c>
      <c r="C349" s="4" t="s">
        <v>732</v>
      </c>
      <c r="D349" s="4" t="s">
        <v>733</v>
      </c>
      <c r="E349" s="15" t="s">
        <v>734</v>
      </c>
      <c r="F349" s="15" t="s">
        <v>773</v>
      </c>
      <c r="G349" s="5">
        <v>15346933.092743985</v>
      </c>
      <c r="H349" s="5">
        <v>0</v>
      </c>
      <c r="I349" s="5">
        <v>0</v>
      </c>
      <c r="J349" s="5">
        <v>2146645.1774761183</v>
      </c>
      <c r="K349" s="5">
        <v>0</v>
      </c>
      <c r="L349" s="5">
        <v>181415.90596574952</v>
      </c>
      <c r="M349" s="5">
        <v>0</v>
      </c>
      <c r="N349" s="6">
        <v>0</v>
      </c>
      <c r="O349" s="6">
        <v>-96230.500673803865</v>
      </c>
      <c r="P349" s="6">
        <v>0</v>
      </c>
      <c r="Q349" s="6">
        <v>0</v>
      </c>
      <c r="R349" s="6">
        <v>0</v>
      </c>
      <c r="S349" s="6">
        <v>871135.38000000012</v>
      </c>
      <c r="T349" s="6">
        <v>0</v>
      </c>
      <c r="U349" s="6">
        <v>0</v>
      </c>
      <c r="V349" s="7">
        <f t="shared" si="6"/>
        <v>18449899.055512048</v>
      </c>
    </row>
    <row r="350" spans="1:22" x14ac:dyDescent="0.25">
      <c r="A350" s="4" t="s">
        <v>440</v>
      </c>
      <c r="B350" s="4" t="s">
        <v>440</v>
      </c>
      <c r="C350" s="4" t="s">
        <v>331</v>
      </c>
      <c r="D350" s="4" t="s">
        <v>332</v>
      </c>
      <c r="E350" s="15" t="s">
        <v>607</v>
      </c>
      <c r="F350" s="15" t="s">
        <v>772</v>
      </c>
      <c r="G350" s="5">
        <v>229698661.50302705</v>
      </c>
      <c r="H350" s="5">
        <v>0</v>
      </c>
      <c r="I350" s="5">
        <v>0</v>
      </c>
      <c r="J350" s="5">
        <v>14237643.909502</v>
      </c>
      <c r="K350" s="5">
        <v>5954443.5022624005</v>
      </c>
      <c r="L350" s="5">
        <v>139678994.79916668</v>
      </c>
      <c r="M350" s="5">
        <v>0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8958532.6799999997</v>
      </c>
      <c r="T350" s="6">
        <v>0</v>
      </c>
      <c r="U350" s="6">
        <v>0</v>
      </c>
      <c r="V350" s="7">
        <f t="shared" si="6"/>
        <v>398528276.39395815</v>
      </c>
    </row>
    <row r="351" spans="1:22" x14ac:dyDescent="0.25">
      <c r="A351" s="4" t="s">
        <v>440</v>
      </c>
      <c r="B351" s="4" t="s">
        <v>440</v>
      </c>
      <c r="C351" s="4" t="s">
        <v>331</v>
      </c>
      <c r="D351" s="4" t="s">
        <v>332</v>
      </c>
      <c r="E351" s="15" t="s">
        <v>608</v>
      </c>
      <c r="F351" s="15" t="s">
        <v>772</v>
      </c>
      <c r="G351" s="5">
        <v>117668892.41787463</v>
      </c>
      <c r="H351" s="5">
        <v>0</v>
      </c>
      <c r="I351" s="5">
        <v>0</v>
      </c>
      <c r="J351" s="5">
        <v>9557329.0678732004</v>
      </c>
      <c r="K351" s="5">
        <v>4949395.8733030995</v>
      </c>
      <c r="L351" s="5">
        <v>84907150.963453293</v>
      </c>
      <c r="M351" s="5">
        <v>0</v>
      </c>
      <c r="N351" s="6">
        <v>0</v>
      </c>
      <c r="O351" s="6">
        <v>0</v>
      </c>
      <c r="P351" s="6">
        <v>0</v>
      </c>
      <c r="Q351" s="6">
        <v>0</v>
      </c>
      <c r="R351" s="6">
        <v>0</v>
      </c>
      <c r="S351" s="6">
        <v>5461554.4199999999</v>
      </c>
      <c r="T351" s="6">
        <v>0</v>
      </c>
      <c r="U351" s="6">
        <v>0</v>
      </c>
      <c r="V351" s="7">
        <f t="shared" si="6"/>
        <v>222544322.74250421</v>
      </c>
    </row>
    <row r="352" spans="1:22" x14ac:dyDescent="0.25">
      <c r="A352" s="4" t="s">
        <v>440</v>
      </c>
      <c r="B352" s="4" t="s">
        <v>440</v>
      </c>
      <c r="C352" s="4" t="s">
        <v>331</v>
      </c>
      <c r="D352" s="4" t="s">
        <v>332</v>
      </c>
      <c r="E352" s="15" t="s">
        <v>609</v>
      </c>
      <c r="F352" s="15" t="s">
        <v>771</v>
      </c>
      <c r="G352" s="5">
        <v>50065877.966305494</v>
      </c>
      <c r="H352" s="5">
        <v>30590763.565937031</v>
      </c>
      <c r="I352" s="5">
        <v>0</v>
      </c>
      <c r="J352" s="5">
        <v>2929750.0090498002</v>
      </c>
      <c r="K352" s="5">
        <v>2311734.2714932002</v>
      </c>
      <c r="L352" s="5">
        <v>0</v>
      </c>
      <c r="M352" s="5">
        <v>36395581.358837947</v>
      </c>
      <c r="N352" s="6">
        <v>0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2035825.56</v>
      </c>
      <c r="U352" s="6">
        <v>0</v>
      </c>
      <c r="V352" s="7">
        <f t="shared" si="6"/>
        <v>124329532.73162347</v>
      </c>
    </row>
    <row r="353" spans="1:22" x14ac:dyDescent="0.25">
      <c r="A353" s="4" t="s">
        <v>440</v>
      </c>
      <c r="B353" s="4" t="s">
        <v>440</v>
      </c>
      <c r="C353" s="4" t="s">
        <v>610</v>
      </c>
      <c r="D353" s="4" t="s">
        <v>611</v>
      </c>
      <c r="E353" s="15" t="s">
        <v>612</v>
      </c>
      <c r="F353" s="15" t="s">
        <v>771</v>
      </c>
      <c r="G353" s="5">
        <v>106976913.63691065</v>
      </c>
      <c r="H353" s="5">
        <v>65363988.508956276</v>
      </c>
      <c r="I353" s="5">
        <v>0</v>
      </c>
      <c r="J353" s="5">
        <v>9119861.8371041995</v>
      </c>
      <c r="K353" s="5">
        <v>5615496.5429864004</v>
      </c>
      <c r="L353" s="5">
        <v>0</v>
      </c>
      <c r="M353" s="5">
        <v>88339838.282691479</v>
      </c>
      <c r="N353" s="6">
        <v>0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4939031.88</v>
      </c>
      <c r="U353" s="6">
        <v>0</v>
      </c>
      <c r="V353" s="7">
        <f t="shared" si="6"/>
        <v>280355130.688649</v>
      </c>
    </row>
    <row r="354" spans="1:22" ht="30" x14ac:dyDescent="0.25">
      <c r="A354" s="4" t="s">
        <v>440</v>
      </c>
      <c r="B354" s="4" t="s">
        <v>440</v>
      </c>
      <c r="C354" s="4" t="s">
        <v>613</v>
      </c>
      <c r="D354" s="4" t="s">
        <v>614</v>
      </c>
      <c r="E354" s="15" t="s">
        <v>615</v>
      </c>
      <c r="F354" s="15" t="s">
        <v>769</v>
      </c>
      <c r="G354" s="5">
        <v>87627102.912032977</v>
      </c>
      <c r="H354" s="5">
        <v>0</v>
      </c>
      <c r="I354" s="5">
        <v>0</v>
      </c>
      <c r="J354" s="5">
        <v>4863156.0633484004</v>
      </c>
      <c r="K354" s="5">
        <v>3564305.3936652001</v>
      </c>
      <c r="L354" s="5">
        <v>57827116.6070389</v>
      </c>
      <c r="M354" s="5">
        <v>0</v>
      </c>
      <c r="N354" s="6">
        <v>0</v>
      </c>
      <c r="O354" s="6">
        <v>-18626468.139221512</v>
      </c>
      <c r="P354" s="6">
        <v>0</v>
      </c>
      <c r="Q354" s="6">
        <v>0</v>
      </c>
      <c r="R354" s="6">
        <v>0</v>
      </c>
      <c r="S354" s="6">
        <v>2574142.92</v>
      </c>
      <c r="T354" s="6">
        <v>0</v>
      </c>
      <c r="U354" s="6">
        <v>0</v>
      </c>
      <c r="V354" s="7">
        <f t="shared" si="6"/>
        <v>137829355.75686395</v>
      </c>
    </row>
    <row r="355" spans="1:22" ht="30" x14ac:dyDescent="0.25">
      <c r="A355" s="4" t="s">
        <v>440</v>
      </c>
      <c r="B355" s="4" t="s">
        <v>440</v>
      </c>
      <c r="C355" s="4" t="s">
        <v>616</v>
      </c>
      <c r="D355" s="4" t="s">
        <v>617</v>
      </c>
      <c r="E355" s="15" t="s">
        <v>618</v>
      </c>
      <c r="F355" s="15" t="s">
        <v>773</v>
      </c>
      <c r="G355" s="5">
        <v>21109976.743442878</v>
      </c>
      <c r="H355" s="5">
        <v>0</v>
      </c>
      <c r="I355" s="5">
        <v>0</v>
      </c>
      <c r="J355" s="5">
        <v>2414877.0970336846</v>
      </c>
      <c r="K355" s="5">
        <v>0</v>
      </c>
      <c r="L355" s="5">
        <v>297546.76223103935</v>
      </c>
      <c r="M355" s="5">
        <v>0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6">
        <v>812576.34</v>
      </c>
      <c r="T355" s="6">
        <v>0</v>
      </c>
      <c r="U355" s="6">
        <v>0</v>
      </c>
      <c r="V355" s="7">
        <f t="shared" si="6"/>
        <v>24634976.942707602</v>
      </c>
    </row>
    <row r="356" spans="1:22" x14ac:dyDescent="0.25">
      <c r="A356" s="4" t="s">
        <v>440</v>
      </c>
      <c r="B356" s="4" t="s">
        <v>440</v>
      </c>
      <c r="C356" s="4" t="s">
        <v>619</v>
      </c>
      <c r="D356" s="4" t="s">
        <v>620</v>
      </c>
      <c r="E356" s="15" t="s">
        <v>621</v>
      </c>
      <c r="F356" s="15" t="s">
        <v>769</v>
      </c>
      <c r="G356" s="5">
        <v>98010145.782132283</v>
      </c>
      <c r="H356" s="5">
        <v>0</v>
      </c>
      <c r="I356" s="5">
        <v>0</v>
      </c>
      <c r="J356" s="5">
        <v>4303280.6244344003</v>
      </c>
      <c r="K356" s="5">
        <v>2971072.3167420998</v>
      </c>
      <c r="L356" s="5">
        <v>46942011.547671124</v>
      </c>
      <c r="M356" s="5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3023683.0200000005</v>
      </c>
      <c r="T356" s="6">
        <v>0</v>
      </c>
      <c r="U356" s="6">
        <v>0</v>
      </c>
      <c r="V356" s="7">
        <f t="shared" si="6"/>
        <v>155250193.29097989</v>
      </c>
    </row>
    <row r="357" spans="1:22" ht="30" x14ac:dyDescent="0.25">
      <c r="A357" s="4" t="s">
        <v>440</v>
      </c>
      <c r="B357" s="4" t="s">
        <v>440</v>
      </c>
      <c r="C357" s="4" t="s">
        <v>73</v>
      </c>
      <c r="D357" s="4" t="s">
        <v>74</v>
      </c>
      <c r="E357" s="15" t="s">
        <v>622</v>
      </c>
      <c r="F357" s="15" t="s">
        <v>769</v>
      </c>
      <c r="G357" s="5">
        <v>148855695.40454501</v>
      </c>
      <c r="H357" s="5">
        <v>0</v>
      </c>
      <c r="I357" s="5">
        <v>0</v>
      </c>
      <c r="J357" s="5">
        <v>10439228.769231001</v>
      </c>
      <c r="K357" s="5">
        <v>5862353.0950226001</v>
      </c>
      <c r="L357" s="5">
        <v>86476901.144193888</v>
      </c>
      <c r="M357" s="5">
        <v>0</v>
      </c>
      <c r="N357" s="6">
        <v>0</v>
      </c>
      <c r="O357" s="6">
        <v>0</v>
      </c>
      <c r="P357" s="6">
        <v>0</v>
      </c>
      <c r="Q357" s="6">
        <v>0</v>
      </c>
      <c r="R357" s="6">
        <v>0</v>
      </c>
      <c r="S357" s="6">
        <v>4873533.4799999995</v>
      </c>
      <c r="T357" s="6">
        <v>0</v>
      </c>
      <c r="U357" s="6">
        <v>0</v>
      </c>
      <c r="V357" s="7">
        <f t="shared" si="6"/>
        <v>256507711.89299247</v>
      </c>
    </row>
    <row r="358" spans="1:22" x14ac:dyDescent="0.25">
      <c r="A358" s="4" t="s">
        <v>440</v>
      </c>
      <c r="B358" s="4" t="s">
        <v>440</v>
      </c>
      <c r="C358" s="4" t="s">
        <v>623</v>
      </c>
      <c r="D358" s="4" t="s">
        <v>624</v>
      </c>
      <c r="E358" s="15" t="s">
        <v>625</v>
      </c>
      <c r="F358" s="15" t="s">
        <v>769</v>
      </c>
      <c r="G358" s="5">
        <v>188759091.25281602</v>
      </c>
      <c r="H358" s="5">
        <v>0</v>
      </c>
      <c r="I358" s="5">
        <v>0</v>
      </c>
      <c r="J358" s="5">
        <v>9839684.4615384005</v>
      </c>
      <c r="K358" s="5">
        <v>8237087.9909501998</v>
      </c>
      <c r="L358" s="5">
        <v>130105859.7749092</v>
      </c>
      <c r="M358" s="5">
        <v>0</v>
      </c>
      <c r="N358" s="6">
        <v>0</v>
      </c>
      <c r="O358" s="6">
        <v>-22990660.264759012</v>
      </c>
      <c r="P358" s="6">
        <v>0</v>
      </c>
      <c r="Q358" s="6">
        <v>0</v>
      </c>
      <c r="R358" s="6">
        <v>0</v>
      </c>
      <c r="S358" s="6">
        <v>6464585.8799999999</v>
      </c>
      <c r="T358" s="6">
        <v>0</v>
      </c>
      <c r="U358" s="6">
        <v>0</v>
      </c>
      <c r="V358" s="7">
        <f t="shared" si="6"/>
        <v>320415649.09545481</v>
      </c>
    </row>
    <row r="359" spans="1:22" x14ac:dyDescent="0.25">
      <c r="A359" s="4" t="s">
        <v>440</v>
      </c>
      <c r="B359" s="4" t="s">
        <v>440</v>
      </c>
      <c r="C359" s="4" t="s">
        <v>626</v>
      </c>
      <c r="D359" s="4" t="s">
        <v>627</v>
      </c>
      <c r="E359" s="15" t="s">
        <v>628</v>
      </c>
      <c r="F359" s="15" t="s">
        <v>771</v>
      </c>
      <c r="G359" s="5">
        <v>36987832.024373427</v>
      </c>
      <c r="H359" s="5">
        <v>22599943.718867678</v>
      </c>
      <c r="I359" s="5">
        <v>0</v>
      </c>
      <c r="J359" s="5">
        <v>1764481.2760181001</v>
      </c>
      <c r="K359" s="5">
        <v>944265.62895926996</v>
      </c>
      <c r="L359" s="5">
        <v>0</v>
      </c>
      <c r="M359" s="5">
        <v>16700182.778039899</v>
      </c>
      <c r="N359" s="6">
        <v>0</v>
      </c>
      <c r="O359" s="6">
        <v>0</v>
      </c>
      <c r="P359" s="6">
        <v>731357.3561989516</v>
      </c>
      <c r="Q359" s="6">
        <v>0</v>
      </c>
      <c r="R359" s="6">
        <v>0</v>
      </c>
      <c r="S359" s="6">
        <v>0</v>
      </c>
      <c r="T359" s="6">
        <v>1885512.4200000002</v>
      </c>
      <c r="U359" s="6">
        <v>0</v>
      </c>
      <c r="V359" s="7">
        <f t="shared" si="6"/>
        <v>81613575.202457324</v>
      </c>
    </row>
    <row r="360" spans="1:22" x14ac:dyDescent="0.25">
      <c r="A360" s="4" t="s">
        <v>440</v>
      </c>
      <c r="B360" s="4" t="s">
        <v>440</v>
      </c>
      <c r="C360" s="4" t="s">
        <v>626</v>
      </c>
      <c r="D360" s="4" t="s">
        <v>627</v>
      </c>
      <c r="E360" s="15" t="s">
        <v>629</v>
      </c>
      <c r="F360" s="15" t="s">
        <v>771</v>
      </c>
      <c r="G360" s="5">
        <v>83917381.318348482</v>
      </c>
      <c r="H360" s="5">
        <v>51274378.384212986</v>
      </c>
      <c r="I360" s="5">
        <v>0</v>
      </c>
      <c r="J360" s="5">
        <v>4682259.7556560999</v>
      </c>
      <c r="K360" s="5">
        <v>2906563.5927602001</v>
      </c>
      <c r="L360" s="5">
        <v>0</v>
      </c>
      <c r="M360" s="5">
        <v>50588151.37111643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4150059.12</v>
      </c>
      <c r="U360" s="6">
        <v>0</v>
      </c>
      <c r="V360" s="7">
        <f t="shared" si="6"/>
        <v>197518793.5420942</v>
      </c>
    </row>
    <row r="361" spans="1:22" x14ac:dyDescent="0.25">
      <c r="A361" s="4" t="s">
        <v>440</v>
      </c>
      <c r="B361" s="4" t="s">
        <v>440</v>
      </c>
      <c r="C361" s="4" t="s">
        <v>626</v>
      </c>
      <c r="D361" s="4" t="s">
        <v>627</v>
      </c>
      <c r="E361" s="15" t="s">
        <v>630</v>
      </c>
      <c r="F361" s="15" t="s">
        <v>769</v>
      </c>
      <c r="G361" s="5">
        <v>141323087.0321539</v>
      </c>
      <c r="H361" s="5">
        <v>0</v>
      </c>
      <c r="I361" s="5">
        <v>0</v>
      </c>
      <c r="J361" s="5">
        <v>5337795.7918552002</v>
      </c>
      <c r="K361" s="5">
        <v>4653475.1402714998</v>
      </c>
      <c r="L361" s="5">
        <v>83318109.819752038</v>
      </c>
      <c r="M361" s="5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6351034.1399999997</v>
      </c>
      <c r="T361" s="6">
        <v>0</v>
      </c>
      <c r="U361" s="6">
        <v>0</v>
      </c>
      <c r="V361" s="7">
        <f t="shared" si="6"/>
        <v>240983501.92403263</v>
      </c>
    </row>
    <row r="362" spans="1:22" ht="30" x14ac:dyDescent="0.25">
      <c r="A362" s="4" t="s">
        <v>440</v>
      </c>
      <c r="B362" s="4" t="s">
        <v>440</v>
      </c>
      <c r="C362" s="4" t="s">
        <v>632</v>
      </c>
      <c r="D362" s="4" t="s">
        <v>633</v>
      </c>
      <c r="E362" s="15" t="s">
        <v>634</v>
      </c>
      <c r="F362" s="15" t="s">
        <v>773</v>
      </c>
      <c r="G362" s="5">
        <v>67088718.198261835</v>
      </c>
      <c r="H362" s="5">
        <v>0</v>
      </c>
      <c r="I362" s="5">
        <v>0</v>
      </c>
      <c r="J362" s="5">
        <v>25087010.655605834</v>
      </c>
      <c r="K362" s="5">
        <v>0</v>
      </c>
      <c r="L362" s="5">
        <v>5486384.5749886148</v>
      </c>
      <c r="M362" s="5">
        <v>0</v>
      </c>
      <c r="N362" s="6">
        <v>0</v>
      </c>
      <c r="O362" s="6">
        <v>-5253065.2322019339</v>
      </c>
      <c r="P362" s="6">
        <v>0</v>
      </c>
      <c r="Q362" s="6">
        <v>0</v>
      </c>
      <c r="R362" s="6">
        <v>0</v>
      </c>
      <c r="S362" s="6">
        <v>2525383.08</v>
      </c>
      <c r="T362" s="6">
        <v>0</v>
      </c>
      <c r="U362" s="6">
        <v>0</v>
      </c>
      <c r="V362" s="7">
        <f t="shared" si="6"/>
        <v>94934431.276654348</v>
      </c>
    </row>
    <row r="363" spans="1:22" x14ac:dyDescent="0.25">
      <c r="A363" s="4" t="s">
        <v>440</v>
      </c>
      <c r="B363" s="4" t="s">
        <v>440</v>
      </c>
      <c r="C363" s="4" t="s">
        <v>635</v>
      </c>
      <c r="D363" s="4" t="s">
        <v>636</v>
      </c>
      <c r="E363" s="15" t="s">
        <v>637</v>
      </c>
      <c r="F363" s="15" t="s">
        <v>771</v>
      </c>
      <c r="G363" s="5">
        <v>57202210.551848792</v>
      </c>
      <c r="H363" s="5">
        <v>34951135.773914047</v>
      </c>
      <c r="I363" s="5">
        <v>0</v>
      </c>
      <c r="J363" s="5">
        <v>4101212.8325792002</v>
      </c>
      <c r="K363" s="5">
        <v>2980659.0226244</v>
      </c>
      <c r="L363" s="5">
        <v>0</v>
      </c>
      <c r="M363" s="5">
        <v>42709849.19531285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2536015.5</v>
      </c>
      <c r="U363" s="6">
        <v>0</v>
      </c>
      <c r="V363" s="7">
        <f t="shared" si="6"/>
        <v>144481082.87627929</v>
      </c>
    </row>
    <row r="364" spans="1:22" x14ac:dyDescent="0.25">
      <c r="A364" s="4" t="s">
        <v>440</v>
      </c>
      <c r="B364" s="4" t="s">
        <v>440</v>
      </c>
      <c r="C364" s="4" t="s">
        <v>638</v>
      </c>
      <c r="D364" s="4" t="s">
        <v>639</v>
      </c>
      <c r="E364" s="15" t="s">
        <v>640</v>
      </c>
      <c r="F364" s="15" t="s">
        <v>769</v>
      </c>
      <c r="G364" s="5">
        <v>112939498.16714302</v>
      </c>
      <c r="H364" s="5">
        <v>0</v>
      </c>
      <c r="I364" s="5">
        <v>0</v>
      </c>
      <c r="J364" s="5">
        <v>6877377.0859728996</v>
      </c>
      <c r="K364" s="5">
        <v>5076852.0180994999</v>
      </c>
      <c r="L364" s="5">
        <v>75994671.215722248</v>
      </c>
      <c r="M364" s="5">
        <v>0</v>
      </c>
      <c r="N364" s="6">
        <v>0</v>
      </c>
      <c r="O364" s="6">
        <v>-11906521.757722106</v>
      </c>
      <c r="P364" s="6">
        <v>0</v>
      </c>
      <c r="Q364" s="6">
        <v>0</v>
      </c>
      <c r="R364" s="6">
        <v>0</v>
      </c>
      <c r="S364" s="6">
        <v>3658458.42</v>
      </c>
      <c r="T364" s="6">
        <v>0</v>
      </c>
      <c r="U364" s="6">
        <v>0</v>
      </c>
      <c r="V364" s="7">
        <f t="shared" si="6"/>
        <v>192640335.14921555</v>
      </c>
    </row>
    <row r="365" spans="1:22" x14ac:dyDescent="0.25">
      <c r="A365" s="4" t="s">
        <v>440</v>
      </c>
      <c r="B365" s="4" t="s">
        <v>440</v>
      </c>
      <c r="C365" s="4" t="s">
        <v>641</v>
      </c>
      <c r="D365" s="4" t="s">
        <v>642</v>
      </c>
      <c r="E365" s="15" t="s">
        <v>643</v>
      </c>
      <c r="F365" s="15" t="s">
        <v>771</v>
      </c>
      <c r="G365" s="5">
        <v>65934003.75519006</v>
      </c>
      <c r="H365" s="5">
        <v>40286350.739480734</v>
      </c>
      <c r="I365" s="5">
        <v>0</v>
      </c>
      <c r="J365" s="5">
        <v>7115290.1176469997</v>
      </c>
      <c r="K365" s="5">
        <v>7372088.8687781999</v>
      </c>
      <c r="L365" s="5">
        <v>0</v>
      </c>
      <c r="M365" s="5">
        <v>84054193.390241116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3752205.8400000003</v>
      </c>
      <c r="U365" s="6">
        <v>0</v>
      </c>
      <c r="V365" s="7">
        <f t="shared" si="6"/>
        <v>208514132.71133712</v>
      </c>
    </row>
    <row r="366" spans="1:22" ht="30" x14ac:dyDescent="0.25">
      <c r="A366" s="4" t="s">
        <v>440</v>
      </c>
      <c r="B366" s="4" t="s">
        <v>440</v>
      </c>
      <c r="C366" s="4" t="s">
        <v>644</v>
      </c>
      <c r="D366" s="4" t="s">
        <v>645</v>
      </c>
      <c r="E366" s="15" t="s">
        <v>646</v>
      </c>
      <c r="F366" s="15" t="s">
        <v>770</v>
      </c>
      <c r="G366" s="5">
        <v>608722900.89726067</v>
      </c>
      <c r="H366" s="5">
        <v>0</v>
      </c>
      <c r="I366" s="5">
        <v>0</v>
      </c>
      <c r="J366" s="5">
        <v>26870886.651583999</v>
      </c>
      <c r="K366" s="5">
        <v>18815215.076923002</v>
      </c>
      <c r="L366" s="5">
        <v>242354416.53459337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28006333.199999999</v>
      </c>
      <c r="T366" s="6">
        <v>0</v>
      </c>
      <c r="U366" s="6">
        <v>0</v>
      </c>
      <c r="V366" s="7">
        <f t="shared" si="6"/>
        <v>924769752.3603611</v>
      </c>
    </row>
    <row r="367" spans="1:22" x14ac:dyDescent="0.25">
      <c r="A367" s="4" t="s">
        <v>440</v>
      </c>
      <c r="B367" s="4" t="s">
        <v>440</v>
      </c>
      <c r="C367" s="4" t="s">
        <v>647</v>
      </c>
      <c r="D367" s="4" t="s">
        <v>648</v>
      </c>
      <c r="E367" s="15" t="s">
        <v>649</v>
      </c>
      <c r="F367" s="15" t="s">
        <v>769</v>
      </c>
      <c r="G367" s="5">
        <v>83981001.382322311</v>
      </c>
      <c r="H367" s="5">
        <v>0</v>
      </c>
      <c r="I367" s="5">
        <v>0</v>
      </c>
      <c r="J367" s="5">
        <v>3156398.8959276001</v>
      </c>
      <c r="K367" s="5">
        <v>1947642.3891403</v>
      </c>
      <c r="L367" s="5">
        <v>30710836.577926982</v>
      </c>
      <c r="M367" s="5">
        <v>0</v>
      </c>
      <c r="N367" s="6">
        <v>0</v>
      </c>
      <c r="O367" s="6">
        <v>-2898753.2687586723</v>
      </c>
      <c r="P367" s="6">
        <v>0</v>
      </c>
      <c r="Q367" s="6">
        <v>0</v>
      </c>
      <c r="R367" s="6">
        <v>0</v>
      </c>
      <c r="S367" s="6">
        <v>2106865.2600000002</v>
      </c>
      <c r="T367" s="6">
        <v>0</v>
      </c>
      <c r="U367" s="6">
        <v>0</v>
      </c>
      <c r="V367" s="7">
        <f t="shared" si="6"/>
        <v>119003991.23655851</v>
      </c>
    </row>
    <row r="368" spans="1:22" x14ac:dyDescent="0.25">
      <c r="A368" s="4" t="s">
        <v>440</v>
      </c>
      <c r="B368" s="4" t="s">
        <v>440</v>
      </c>
      <c r="C368" s="4" t="s">
        <v>650</v>
      </c>
      <c r="D368" s="4" t="s">
        <v>651</v>
      </c>
      <c r="E368" s="15" t="s">
        <v>652</v>
      </c>
      <c r="F368" s="15" t="s">
        <v>771</v>
      </c>
      <c r="G368" s="5">
        <v>56618932.51267799</v>
      </c>
      <c r="H368" s="5">
        <v>34594746.925575353</v>
      </c>
      <c r="I368" s="5">
        <v>0</v>
      </c>
      <c r="J368" s="5">
        <v>4222073.5294116996</v>
      </c>
      <c r="K368" s="5">
        <v>2367707.9004525002</v>
      </c>
      <c r="L368" s="5">
        <v>0</v>
      </c>
      <c r="M368" s="5">
        <v>44021483.026419699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0</v>
      </c>
      <c r="T368" s="6">
        <v>2531615.94</v>
      </c>
      <c r="U368" s="6">
        <v>0</v>
      </c>
      <c r="V368" s="7">
        <f t="shared" si="6"/>
        <v>144356559.83453724</v>
      </c>
    </row>
    <row r="369" spans="1:22" x14ac:dyDescent="0.25">
      <c r="A369" s="4" t="s">
        <v>440</v>
      </c>
      <c r="B369" s="4" t="s">
        <v>440</v>
      </c>
      <c r="C369" s="4" t="s">
        <v>653</v>
      </c>
      <c r="D369" s="4" t="s">
        <v>654</v>
      </c>
      <c r="E369" s="15" t="s">
        <v>655</v>
      </c>
      <c r="F369" s="15" t="s">
        <v>769</v>
      </c>
      <c r="G369" s="5">
        <v>95832969.963581339</v>
      </c>
      <c r="H369" s="5">
        <v>0</v>
      </c>
      <c r="I369" s="5">
        <v>0</v>
      </c>
      <c r="J369" s="5">
        <v>4829052.3619910004</v>
      </c>
      <c r="K369" s="5">
        <v>2581914.0814479999</v>
      </c>
      <c r="L369" s="5">
        <v>49588880.778629974</v>
      </c>
      <c r="M369" s="5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3028214.3400000003</v>
      </c>
      <c r="T369" s="6">
        <v>0</v>
      </c>
      <c r="U369" s="6">
        <v>0</v>
      </c>
      <c r="V369" s="7">
        <f t="shared" si="6"/>
        <v>155861031.52565032</v>
      </c>
    </row>
    <row r="370" spans="1:22" x14ac:dyDescent="0.25">
      <c r="A370" s="4" t="s">
        <v>440</v>
      </c>
      <c r="B370" s="4" t="s">
        <v>440</v>
      </c>
      <c r="C370" s="4" t="s">
        <v>656</v>
      </c>
      <c r="D370" s="4" t="s">
        <v>657</v>
      </c>
      <c r="E370" s="15" t="s">
        <v>658</v>
      </c>
      <c r="F370" s="15" t="s">
        <v>769</v>
      </c>
      <c r="G370" s="5">
        <v>61037689.131213419</v>
      </c>
      <c r="H370" s="5">
        <v>0</v>
      </c>
      <c r="I370" s="5">
        <v>0</v>
      </c>
      <c r="J370" s="5">
        <v>2135580.4343890999</v>
      </c>
      <c r="K370" s="5">
        <v>1711782.4072398001</v>
      </c>
      <c r="L370" s="5">
        <v>19128861.935758147</v>
      </c>
      <c r="M370" s="5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1752464.16</v>
      </c>
      <c r="T370" s="6">
        <v>0</v>
      </c>
      <c r="U370" s="6">
        <v>0</v>
      </c>
      <c r="V370" s="7">
        <f t="shared" si="6"/>
        <v>85766378.068600461</v>
      </c>
    </row>
    <row r="371" spans="1:22" x14ac:dyDescent="0.25">
      <c r="A371" s="4" t="s">
        <v>440</v>
      </c>
      <c r="B371" s="4" t="s">
        <v>440</v>
      </c>
      <c r="C371" s="4" t="s">
        <v>659</v>
      </c>
      <c r="D371" s="4" t="s">
        <v>660</v>
      </c>
      <c r="E371" s="15" t="s">
        <v>661</v>
      </c>
      <c r="F371" s="15" t="s">
        <v>773</v>
      </c>
      <c r="G371" s="5">
        <v>7334257.9213741645</v>
      </c>
      <c r="H371" s="5">
        <v>0</v>
      </c>
      <c r="I371" s="5">
        <v>0</v>
      </c>
      <c r="J371" s="5">
        <v>1004491.1312217197</v>
      </c>
      <c r="K371" s="5">
        <v>0</v>
      </c>
      <c r="L371" s="5">
        <v>-83802.763755828724</v>
      </c>
      <c r="M371" s="5">
        <v>0</v>
      </c>
      <c r="N371" s="6">
        <v>0</v>
      </c>
      <c r="O371" s="6">
        <v>548115.55288070813</v>
      </c>
      <c r="P371" s="6">
        <v>0</v>
      </c>
      <c r="Q371" s="6">
        <v>0</v>
      </c>
      <c r="R371" s="6">
        <v>0</v>
      </c>
      <c r="S371" s="6">
        <v>145681.20000000001</v>
      </c>
      <c r="T371" s="6">
        <v>0</v>
      </c>
      <c r="U371" s="6">
        <v>0</v>
      </c>
      <c r="V371" s="7">
        <f t="shared" si="6"/>
        <v>8948743.0417207628</v>
      </c>
    </row>
    <row r="372" spans="1:22" ht="30" x14ac:dyDescent="0.25">
      <c r="A372" s="4" t="s">
        <v>440</v>
      </c>
      <c r="B372" s="4" t="s">
        <v>440</v>
      </c>
      <c r="C372" s="4" t="s">
        <v>667</v>
      </c>
      <c r="D372" s="4" t="s">
        <v>668</v>
      </c>
      <c r="E372" s="15" t="s">
        <v>669</v>
      </c>
      <c r="F372" s="15" t="s">
        <v>769</v>
      </c>
      <c r="G372" s="5">
        <v>164333282.50089514</v>
      </c>
      <c r="H372" s="5">
        <v>0</v>
      </c>
      <c r="I372" s="5">
        <v>0</v>
      </c>
      <c r="J372" s="5">
        <v>6860062.4705883004</v>
      </c>
      <c r="K372" s="5">
        <v>6227523.0588234998</v>
      </c>
      <c r="L372" s="5">
        <v>82799168.712329894</v>
      </c>
      <c r="M372" s="5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6354480.2400000002</v>
      </c>
      <c r="T372" s="6">
        <v>0</v>
      </c>
      <c r="U372" s="6">
        <v>0</v>
      </c>
      <c r="V372" s="7">
        <f t="shared" si="6"/>
        <v>266574516.98263684</v>
      </c>
    </row>
    <row r="373" spans="1:22" x14ac:dyDescent="0.25">
      <c r="A373" s="4" t="s">
        <v>440</v>
      </c>
      <c r="B373" s="4" t="s">
        <v>440</v>
      </c>
      <c r="C373" s="4" t="s">
        <v>670</v>
      </c>
      <c r="D373" s="4" t="s">
        <v>671</v>
      </c>
      <c r="E373" s="15" t="s">
        <v>672</v>
      </c>
      <c r="F373" s="15" t="s">
        <v>773</v>
      </c>
      <c r="G373" s="5">
        <v>33254574.401193991</v>
      </c>
      <c r="H373" s="5">
        <v>0</v>
      </c>
      <c r="I373" s="5">
        <v>0</v>
      </c>
      <c r="J373" s="5">
        <v>8500306.1005530376</v>
      </c>
      <c r="K373" s="5">
        <v>0</v>
      </c>
      <c r="L373" s="5">
        <v>1515891.2154808249</v>
      </c>
      <c r="M373" s="5">
        <v>0</v>
      </c>
      <c r="N373" s="6">
        <v>0</v>
      </c>
      <c r="O373" s="6">
        <v>742916.4077925384</v>
      </c>
      <c r="P373" s="6">
        <v>0</v>
      </c>
      <c r="Q373" s="6">
        <v>0</v>
      </c>
      <c r="R373" s="6">
        <v>0</v>
      </c>
      <c r="S373" s="6">
        <v>869310</v>
      </c>
      <c r="T373" s="6">
        <v>0</v>
      </c>
      <c r="U373" s="6">
        <v>0</v>
      </c>
      <c r="V373" s="7">
        <f t="shared" si="6"/>
        <v>44882998.125020392</v>
      </c>
    </row>
    <row r="374" spans="1:22" x14ac:dyDescent="0.25">
      <c r="A374" s="4" t="s">
        <v>440</v>
      </c>
      <c r="B374" s="4" t="s">
        <v>440</v>
      </c>
      <c r="C374" s="4" t="s">
        <v>673</v>
      </c>
      <c r="D374" s="4" t="s">
        <v>674</v>
      </c>
      <c r="E374" s="15" t="s">
        <v>675</v>
      </c>
      <c r="F374" s="15" t="s">
        <v>773</v>
      </c>
      <c r="G374" s="5">
        <v>2979240.3488207618</v>
      </c>
      <c r="H374" s="5">
        <v>0</v>
      </c>
      <c r="I374" s="5">
        <v>0</v>
      </c>
      <c r="J374" s="5">
        <v>16796.153846153851</v>
      </c>
      <c r="K374" s="5">
        <v>0</v>
      </c>
      <c r="L374" s="5">
        <v>-93900.834882916766</v>
      </c>
      <c r="M374" s="5">
        <v>0</v>
      </c>
      <c r="N374" s="6">
        <v>0</v>
      </c>
      <c r="O374" s="6">
        <v>386928.43448501825</v>
      </c>
      <c r="P374" s="6">
        <v>0</v>
      </c>
      <c r="Q374" s="6">
        <v>0</v>
      </c>
      <c r="R374" s="6">
        <v>0</v>
      </c>
      <c r="S374" s="6">
        <v>111042</v>
      </c>
      <c r="T374" s="6">
        <v>0</v>
      </c>
      <c r="U374" s="6">
        <v>0</v>
      </c>
      <c r="V374" s="7">
        <f t="shared" si="6"/>
        <v>3400106.1022690171</v>
      </c>
    </row>
    <row r="375" spans="1:22" x14ac:dyDescent="0.25">
      <c r="A375" s="4" t="s">
        <v>440</v>
      </c>
      <c r="B375" s="4" t="s">
        <v>440</v>
      </c>
      <c r="C375" s="4" t="s">
        <v>676</v>
      </c>
      <c r="D375" s="4" t="s">
        <v>677</v>
      </c>
      <c r="E375" s="15" t="s">
        <v>678</v>
      </c>
      <c r="F375" s="15" t="s">
        <v>769</v>
      </c>
      <c r="G375" s="5">
        <v>347068268.94246829</v>
      </c>
      <c r="H375" s="5">
        <v>0</v>
      </c>
      <c r="I375" s="5">
        <v>0</v>
      </c>
      <c r="J375" s="5">
        <v>16286343.366516</v>
      </c>
      <c r="K375" s="5">
        <v>8483126.7782805003</v>
      </c>
      <c r="L375" s="5">
        <v>143078778.68438631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10985644.98</v>
      </c>
      <c r="T375" s="6">
        <v>0</v>
      </c>
      <c r="U375" s="6">
        <v>0</v>
      </c>
      <c r="V375" s="7">
        <f t="shared" si="6"/>
        <v>525902162.75165111</v>
      </c>
    </row>
    <row r="376" spans="1:22" ht="30" x14ac:dyDescent="0.25">
      <c r="A376" s="4" t="s">
        <v>440</v>
      </c>
      <c r="B376" s="4" t="s">
        <v>440</v>
      </c>
      <c r="C376" s="4" t="s">
        <v>679</v>
      </c>
      <c r="D376" s="4" t="s">
        <v>680</v>
      </c>
      <c r="E376" s="15" t="s">
        <v>681</v>
      </c>
      <c r="F376" s="15" t="s">
        <v>769</v>
      </c>
      <c r="G376" s="5">
        <v>69934961.147142038</v>
      </c>
      <c r="H376" s="5">
        <v>0</v>
      </c>
      <c r="I376" s="5">
        <v>0</v>
      </c>
      <c r="J376" s="5">
        <v>4496058.2805430004</v>
      </c>
      <c r="K376" s="5">
        <v>2918729.1583710001</v>
      </c>
      <c r="L376" s="5">
        <v>40147398.849047899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2538563.04</v>
      </c>
      <c r="T376" s="6">
        <v>0</v>
      </c>
      <c r="U376" s="6">
        <v>0</v>
      </c>
      <c r="V376" s="7">
        <f t="shared" si="6"/>
        <v>120035710.47510394</v>
      </c>
    </row>
    <row r="377" spans="1:22" x14ac:dyDescent="0.25">
      <c r="A377" s="4" t="s">
        <v>440</v>
      </c>
      <c r="B377" s="4" t="s">
        <v>440</v>
      </c>
      <c r="C377" s="4" t="s">
        <v>682</v>
      </c>
      <c r="D377" s="4" t="s">
        <v>683</v>
      </c>
      <c r="E377" s="15" t="s">
        <v>684</v>
      </c>
      <c r="F377" s="15" t="s">
        <v>769</v>
      </c>
      <c r="G377" s="5">
        <v>107229979.3814901</v>
      </c>
      <c r="H377" s="5">
        <v>0</v>
      </c>
      <c r="I377" s="5">
        <v>0</v>
      </c>
      <c r="J377" s="5">
        <v>4418341.2488687998</v>
      </c>
      <c r="K377" s="5">
        <v>2919872.8778281002</v>
      </c>
      <c r="L377" s="5">
        <v>48171115.856007986</v>
      </c>
      <c r="M377" s="5">
        <v>0</v>
      </c>
      <c r="N377" s="6">
        <v>0</v>
      </c>
      <c r="O377" s="6">
        <v>-6744141.6662107352</v>
      </c>
      <c r="P377" s="6">
        <v>0</v>
      </c>
      <c r="Q377" s="6">
        <v>0</v>
      </c>
      <c r="R377" s="6">
        <v>0</v>
      </c>
      <c r="S377" s="6">
        <v>3613405.86</v>
      </c>
      <c r="T377" s="6">
        <v>0</v>
      </c>
      <c r="U377" s="6">
        <v>0</v>
      </c>
      <c r="V377" s="7">
        <f t="shared" si="6"/>
        <v>159608573.55798426</v>
      </c>
    </row>
    <row r="378" spans="1:22" x14ac:dyDescent="0.25">
      <c r="A378" s="4" t="s">
        <v>440</v>
      </c>
      <c r="B378" s="4" t="s">
        <v>440</v>
      </c>
      <c r="C378" s="4" t="s">
        <v>682</v>
      </c>
      <c r="D378" s="4" t="s">
        <v>683</v>
      </c>
      <c r="E378" s="15" t="s">
        <v>685</v>
      </c>
      <c r="F378" s="15" t="s">
        <v>769</v>
      </c>
      <c r="G378" s="5">
        <v>150724306.72091979</v>
      </c>
      <c r="H378" s="5">
        <v>0</v>
      </c>
      <c r="I378" s="5">
        <v>0</v>
      </c>
      <c r="J378" s="5">
        <v>10096030.380091</v>
      </c>
      <c r="K378" s="5">
        <v>6981141.0859728996</v>
      </c>
      <c r="L378" s="5">
        <v>84688641.731600806</v>
      </c>
      <c r="M378" s="5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5839761.6000000006</v>
      </c>
      <c r="T378" s="6">
        <v>0</v>
      </c>
      <c r="U378" s="6">
        <v>0</v>
      </c>
      <c r="V378" s="7">
        <f t="shared" si="6"/>
        <v>258329881.51858452</v>
      </c>
    </row>
    <row r="379" spans="1:22" x14ac:dyDescent="0.25">
      <c r="A379" s="4" t="s">
        <v>440</v>
      </c>
      <c r="B379" s="4" t="s">
        <v>440</v>
      </c>
      <c r="C379" s="4" t="s">
        <v>686</v>
      </c>
      <c r="D379" s="4" t="s">
        <v>687</v>
      </c>
      <c r="E379" s="15" t="s">
        <v>688</v>
      </c>
      <c r="F379" s="15" t="s">
        <v>769</v>
      </c>
      <c r="G379" s="5">
        <v>60182157.347945169</v>
      </c>
      <c r="H379" s="5">
        <v>0</v>
      </c>
      <c r="I379" s="5">
        <v>0</v>
      </c>
      <c r="J379" s="5">
        <v>2650134.5701358002</v>
      </c>
      <c r="K379" s="5">
        <v>1547707.9095023</v>
      </c>
      <c r="L379" s="5">
        <v>19380973.173691154</v>
      </c>
      <c r="M379" s="5">
        <v>0</v>
      </c>
      <c r="N379" s="6">
        <v>0</v>
      </c>
      <c r="O379" s="6">
        <v>2705658.9539610744</v>
      </c>
      <c r="P379" s="6">
        <v>0</v>
      </c>
      <c r="Q379" s="6">
        <v>0</v>
      </c>
      <c r="R379" s="6">
        <v>0</v>
      </c>
      <c r="S379" s="6">
        <v>1919889.1799999997</v>
      </c>
      <c r="T379" s="6">
        <v>0</v>
      </c>
      <c r="U379" s="6">
        <v>0</v>
      </c>
      <c r="V379" s="7">
        <f t="shared" si="6"/>
        <v>88386521.135235488</v>
      </c>
    </row>
    <row r="380" spans="1:22" x14ac:dyDescent="0.25">
      <c r="A380" s="4" t="s">
        <v>440</v>
      </c>
      <c r="B380" s="4" t="s">
        <v>440</v>
      </c>
      <c r="C380" s="4" t="s">
        <v>689</v>
      </c>
      <c r="D380" s="4" t="s">
        <v>690</v>
      </c>
      <c r="E380" s="15" t="s">
        <v>691</v>
      </c>
      <c r="F380" s="15" t="s">
        <v>769</v>
      </c>
      <c r="G380" s="5">
        <v>33358616.110699654</v>
      </c>
      <c r="H380" s="5">
        <v>0</v>
      </c>
      <c r="I380" s="5">
        <v>0</v>
      </c>
      <c r="J380" s="5">
        <v>1356568.6787330001</v>
      </c>
      <c r="K380" s="5">
        <v>893882.04524887004</v>
      </c>
      <c r="L380" s="5">
        <v>10499212.285260838</v>
      </c>
      <c r="M380" s="5">
        <v>0</v>
      </c>
      <c r="N380" s="6">
        <v>0</v>
      </c>
      <c r="O380" s="6">
        <v>13525990.005067669</v>
      </c>
      <c r="P380" s="6">
        <v>0</v>
      </c>
      <c r="Q380" s="6">
        <v>0</v>
      </c>
      <c r="R380" s="6">
        <v>0</v>
      </c>
      <c r="S380" s="6">
        <v>1303445.7</v>
      </c>
      <c r="T380" s="6">
        <v>0</v>
      </c>
      <c r="U380" s="6">
        <v>0</v>
      </c>
      <c r="V380" s="7">
        <f t="shared" si="6"/>
        <v>60937714.825010039</v>
      </c>
    </row>
    <row r="381" spans="1:22" x14ac:dyDescent="0.25">
      <c r="A381" s="4" t="s">
        <v>440</v>
      </c>
      <c r="B381" s="4" t="s">
        <v>440</v>
      </c>
      <c r="C381" s="4" t="s">
        <v>689</v>
      </c>
      <c r="D381" s="4" t="s">
        <v>690</v>
      </c>
      <c r="E381" s="15" t="s">
        <v>692</v>
      </c>
      <c r="F381" s="15" t="s">
        <v>769</v>
      </c>
      <c r="G381" s="5">
        <v>175236590.52164894</v>
      </c>
      <c r="H381" s="5">
        <v>0</v>
      </c>
      <c r="I381" s="5">
        <v>0</v>
      </c>
      <c r="J381" s="5">
        <v>5640342.4524886999</v>
      </c>
      <c r="K381" s="5">
        <v>3405540.2533936999</v>
      </c>
      <c r="L381" s="5">
        <v>72155114.016090751</v>
      </c>
      <c r="M381" s="5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6">
        <v>5308435.4400000004</v>
      </c>
      <c r="T381" s="6">
        <v>0</v>
      </c>
      <c r="U381" s="6">
        <v>0</v>
      </c>
      <c r="V381" s="7">
        <f t="shared" si="6"/>
        <v>261746022.68362209</v>
      </c>
    </row>
    <row r="382" spans="1:22" x14ac:dyDescent="0.25">
      <c r="A382" s="4" t="s">
        <v>440</v>
      </c>
      <c r="B382" s="4" t="s">
        <v>440</v>
      </c>
      <c r="C382" s="4" t="s">
        <v>693</v>
      </c>
      <c r="D382" s="4" t="s">
        <v>694</v>
      </c>
      <c r="E382" s="15" t="s">
        <v>695</v>
      </c>
      <c r="F382" s="15" t="s">
        <v>769</v>
      </c>
      <c r="G382" s="5">
        <v>70675868.556127414</v>
      </c>
      <c r="H382" s="5">
        <v>0</v>
      </c>
      <c r="I382" s="5">
        <v>0</v>
      </c>
      <c r="J382" s="5">
        <v>2462127.040724</v>
      </c>
      <c r="K382" s="5">
        <v>1782092.5882353</v>
      </c>
      <c r="L382" s="5">
        <v>22309446.806590602</v>
      </c>
      <c r="M382" s="5">
        <v>0</v>
      </c>
      <c r="N382" s="6">
        <v>0</v>
      </c>
      <c r="O382" s="6">
        <v>7902158.8364324272</v>
      </c>
      <c r="P382" s="6">
        <v>0</v>
      </c>
      <c r="Q382" s="6">
        <v>0</v>
      </c>
      <c r="R382" s="6">
        <v>0</v>
      </c>
      <c r="S382" s="6">
        <v>2250000</v>
      </c>
      <c r="T382" s="6">
        <v>0</v>
      </c>
      <c r="U382" s="6">
        <v>0</v>
      </c>
      <c r="V382" s="7">
        <f t="shared" si="6"/>
        <v>107381693.82810974</v>
      </c>
    </row>
    <row r="383" spans="1:22" x14ac:dyDescent="0.25">
      <c r="A383" s="4" t="s">
        <v>440</v>
      </c>
      <c r="B383" s="4" t="s">
        <v>440</v>
      </c>
      <c r="C383" s="4" t="s">
        <v>735</v>
      </c>
      <c r="D383" s="4" t="s">
        <v>736</v>
      </c>
      <c r="E383" s="20">
        <v>133</v>
      </c>
      <c r="F383" s="15" t="s">
        <v>769</v>
      </c>
      <c r="G383" s="5">
        <v>95201984.311103553</v>
      </c>
      <c r="H383" s="5">
        <v>0</v>
      </c>
      <c r="I383" s="5">
        <v>0</v>
      </c>
      <c r="J383" s="5">
        <v>4114309.4117647</v>
      </c>
      <c r="K383" s="5">
        <v>2871765.7013575002</v>
      </c>
      <c r="L383" s="5">
        <v>45718849.624670193</v>
      </c>
      <c r="M383" s="5">
        <v>0</v>
      </c>
      <c r="N383" s="6">
        <v>0</v>
      </c>
      <c r="O383" s="6">
        <v>-7971714.4297065847</v>
      </c>
      <c r="P383" s="6">
        <v>0</v>
      </c>
      <c r="Q383" s="6">
        <v>0</v>
      </c>
      <c r="R383" s="6">
        <v>0</v>
      </c>
      <c r="S383" s="6">
        <v>2690714.16</v>
      </c>
      <c r="T383" s="6">
        <v>0</v>
      </c>
      <c r="U383" s="6">
        <v>0</v>
      </c>
      <c r="V383" s="7">
        <f t="shared" si="6"/>
        <v>142625908.77918938</v>
      </c>
    </row>
    <row r="384" spans="1:22" x14ac:dyDescent="0.25">
      <c r="A384" s="4" t="s">
        <v>440</v>
      </c>
      <c r="B384" s="4" t="s">
        <v>440</v>
      </c>
      <c r="C384" s="4" t="s">
        <v>735</v>
      </c>
      <c r="D384" s="4" t="s">
        <v>736</v>
      </c>
      <c r="E384" s="20">
        <v>140</v>
      </c>
      <c r="F384" s="15" t="s">
        <v>769</v>
      </c>
      <c r="G384" s="5">
        <v>88829760.268522114</v>
      </c>
      <c r="H384" s="5">
        <v>0</v>
      </c>
      <c r="I384" s="5">
        <v>0</v>
      </c>
      <c r="J384" s="5">
        <v>3344069.800905</v>
      </c>
      <c r="K384" s="5">
        <v>2270437.5746606002</v>
      </c>
      <c r="L384" s="5">
        <v>38019862.833668388</v>
      </c>
      <c r="M384" s="5">
        <v>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6">
        <v>2560424.94</v>
      </c>
      <c r="T384" s="6">
        <v>0</v>
      </c>
      <c r="U384" s="6">
        <v>0</v>
      </c>
      <c r="V384" s="7">
        <f t="shared" si="6"/>
        <v>135024555.41775611</v>
      </c>
    </row>
    <row r="385" spans="1:22" x14ac:dyDescent="0.25">
      <c r="A385" s="4" t="s">
        <v>440</v>
      </c>
      <c r="B385" s="4" t="s">
        <v>440</v>
      </c>
      <c r="C385" s="4" t="s">
        <v>735</v>
      </c>
      <c r="D385" s="4" t="s">
        <v>736</v>
      </c>
      <c r="E385" s="15" t="s">
        <v>516</v>
      </c>
      <c r="F385" s="15" t="s">
        <v>769</v>
      </c>
      <c r="G385" s="5">
        <v>62081981.165578477</v>
      </c>
      <c r="H385" s="5">
        <v>0</v>
      </c>
      <c r="I385" s="5">
        <v>0</v>
      </c>
      <c r="J385" s="5">
        <v>2419972.5972850998</v>
      </c>
      <c r="K385" s="5">
        <v>1613773.1312217</v>
      </c>
      <c r="L385" s="5">
        <v>16378624.75523087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1890000</v>
      </c>
      <c r="T385" s="6">
        <v>0</v>
      </c>
      <c r="U385" s="6">
        <v>0</v>
      </c>
      <c r="V385" s="7">
        <f t="shared" si="6"/>
        <v>84384351.649316147</v>
      </c>
    </row>
    <row r="386" spans="1:22" x14ac:dyDescent="0.25">
      <c r="A386" s="4" t="s">
        <v>440</v>
      </c>
      <c r="B386" s="4" t="s">
        <v>440</v>
      </c>
      <c r="C386" s="4" t="s">
        <v>735</v>
      </c>
      <c r="D386" s="4" t="s">
        <v>736</v>
      </c>
      <c r="E386" s="15" t="s">
        <v>737</v>
      </c>
      <c r="F386" s="15" t="s">
        <v>773</v>
      </c>
      <c r="G386" s="5">
        <v>20460100.969316076</v>
      </c>
      <c r="H386" s="5">
        <v>0</v>
      </c>
      <c r="I386" s="5">
        <v>0</v>
      </c>
      <c r="J386" s="5">
        <v>1941151.992961287</v>
      </c>
      <c r="K386" s="5">
        <v>0</v>
      </c>
      <c r="L386" s="5">
        <v>-65383.396586730611</v>
      </c>
      <c r="M386" s="5">
        <v>0</v>
      </c>
      <c r="N386" s="6">
        <v>0</v>
      </c>
      <c r="O386" s="6">
        <v>1212421.7618045025</v>
      </c>
      <c r="P386" s="6">
        <v>0</v>
      </c>
      <c r="Q386" s="6">
        <v>0</v>
      </c>
      <c r="R386" s="6">
        <v>0</v>
      </c>
      <c r="S386" s="6">
        <v>1054094.76</v>
      </c>
      <c r="T386" s="6">
        <v>0</v>
      </c>
      <c r="U386" s="6">
        <v>0</v>
      </c>
      <c r="V386" s="7">
        <f t="shared" si="6"/>
        <v>24602386.087495137</v>
      </c>
    </row>
    <row r="387" spans="1:22" x14ac:dyDescent="0.25">
      <c r="A387" s="4" t="s">
        <v>440</v>
      </c>
      <c r="B387" s="4" t="s">
        <v>440</v>
      </c>
      <c r="C387" s="4" t="s">
        <v>696</v>
      </c>
      <c r="D387" s="4" t="s">
        <v>697</v>
      </c>
      <c r="E387" s="15" t="s">
        <v>698</v>
      </c>
      <c r="F387" s="15" t="s">
        <v>769</v>
      </c>
      <c r="G387" s="5">
        <v>61211304.70747114</v>
      </c>
      <c r="H387" s="5">
        <v>0</v>
      </c>
      <c r="I387" s="5">
        <v>0</v>
      </c>
      <c r="J387" s="5">
        <v>2673660.8416289999</v>
      </c>
      <c r="K387" s="5">
        <v>1253352.5248869001</v>
      </c>
      <c r="L387" s="5">
        <v>22687697.203280762</v>
      </c>
      <c r="M387" s="5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1665503.2800000003</v>
      </c>
      <c r="T387" s="6">
        <v>0</v>
      </c>
      <c r="U387" s="6">
        <v>0</v>
      </c>
      <c r="V387" s="7">
        <f t="shared" si="6"/>
        <v>89491518.5572678</v>
      </c>
    </row>
    <row r="388" spans="1:22" x14ac:dyDescent="0.25">
      <c r="A388" s="4" t="s">
        <v>440</v>
      </c>
      <c r="B388" s="4" t="s">
        <v>440</v>
      </c>
      <c r="C388" s="4" t="s">
        <v>699</v>
      </c>
      <c r="D388" s="4" t="s">
        <v>700</v>
      </c>
      <c r="E388" s="15" t="s">
        <v>701</v>
      </c>
      <c r="F388" s="15" t="s">
        <v>769</v>
      </c>
      <c r="G388" s="5">
        <v>69823211.582188383</v>
      </c>
      <c r="H388" s="5">
        <v>0</v>
      </c>
      <c r="I388" s="5">
        <v>0</v>
      </c>
      <c r="J388" s="5">
        <v>2136735.0045249001</v>
      </c>
      <c r="K388" s="5">
        <v>1745867.5746605999</v>
      </c>
      <c r="L388" s="5">
        <v>25894308.206253663</v>
      </c>
      <c r="M388" s="5">
        <v>0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2041352.1</v>
      </c>
      <c r="T388" s="6">
        <v>0</v>
      </c>
      <c r="U388" s="6">
        <v>0</v>
      </c>
      <c r="V388" s="7">
        <f t="shared" si="6"/>
        <v>101641474.46762754</v>
      </c>
    </row>
    <row r="389" spans="1:22" x14ac:dyDescent="0.25">
      <c r="A389" s="4" t="s">
        <v>440</v>
      </c>
      <c r="B389" s="4" t="s">
        <v>440</v>
      </c>
      <c r="C389" s="4" t="s">
        <v>743</v>
      </c>
      <c r="D389" s="4" t="s">
        <v>744</v>
      </c>
      <c r="E389" s="15" t="s">
        <v>745</v>
      </c>
      <c r="F389" s="15" t="s">
        <v>769</v>
      </c>
      <c r="G389" s="5">
        <v>108121516.73670185</v>
      </c>
      <c r="H389" s="5">
        <v>0</v>
      </c>
      <c r="I389" s="5">
        <v>0</v>
      </c>
      <c r="J389" s="5">
        <v>5347367.6289593</v>
      </c>
      <c r="K389" s="5">
        <v>3258895.8733032001</v>
      </c>
      <c r="L389" s="5">
        <v>55556138.830933683</v>
      </c>
      <c r="M389" s="5">
        <v>0</v>
      </c>
      <c r="N389" s="6">
        <v>0</v>
      </c>
      <c r="O389" s="6">
        <v>-1995936.4525449129</v>
      </c>
      <c r="P389" s="6">
        <v>0</v>
      </c>
      <c r="Q389" s="6">
        <v>0</v>
      </c>
      <c r="R389" s="6">
        <v>0</v>
      </c>
      <c r="S389" s="6">
        <v>3893782.5</v>
      </c>
      <c r="T389" s="6">
        <v>0</v>
      </c>
      <c r="U389" s="6">
        <v>0</v>
      </c>
      <c r="V389" s="7">
        <f t="shared" si="6"/>
        <v>174181765.11735311</v>
      </c>
    </row>
    <row r="390" spans="1:22" x14ac:dyDescent="0.25">
      <c r="A390" s="4" t="s">
        <v>440</v>
      </c>
      <c r="B390" s="4" t="s">
        <v>440</v>
      </c>
      <c r="C390" s="4" t="s">
        <v>702</v>
      </c>
      <c r="D390" s="4" t="s">
        <v>703</v>
      </c>
      <c r="E390" s="15" t="s">
        <v>704</v>
      </c>
      <c r="F390" s="15" t="s">
        <v>769</v>
      </c>
      <c r="G390" s="5">
        <v>119168700.71994126</v>
      </c>
      <c r="H390" s="5">
        <v>0</v>
      </c>
      <c r="I390" s="5">
        <v>0</v>
      </c>
      <c r="J390" s="5">
        <v>4548518.8235294996</v>
      </c>
      <c r="K390" s="5">
        <v>3409890.6968326</v>
      </c>
      <c r="L390" s="5">
        <v>51213608.420560941</v>
      </c>
      <c r="M390" s="5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3536692.0200000005</v>
      </c>
      <c r="T390" s="6">
        <v>0</v>
      </c>
      <c r="U390" s="6">
        <v>0</v>
      </c>
      <c r="V390" s="7">
        <f t="shared" si="6"/>
        <v>181877410.6808643</v>
      </c>
    </row>
    <row r="391" spans="1:22" x14ac:dyDescent="0.25">
      <c r="A391" s="4" t="s">
        <v>440</v>
      </c>
      <c r="B391" s="4" t="s">
        <v>440</v>
      </c>
      <c r="C391" s="4" t="s">
        <v>388</v>
      </c>
      <c r="D391" s="4" t="s">
        <v>389</v>
      </c>
      <c r="E391" s="15" t="s">
        <v>705</v>
      </c>
      <c r="F391" s="15" t="s">
        <v>769</v>
      </c>
      <c r="G391" s="5">
        <v>120722684.70867318</v>
      </c>
      <c r="H391" s="5">
        <v>0</v>
      </c>
      <c r="I391" s="5">
        <v>0</v>
      </c>
      <c r="J391" s="5">
        <v>5826055.3846153999</v>
      </c>
      <c r="K391" s="5">
        <v>3964269.7828054</v>
      </c>
      <c r="L391" s="5">
        <v>64247953.970626406</v>
      </c>
      <c r="M391" s="5">
        <v>0</v>
      </c>
      <c r="N391" s="6">
        <v>0</v>
      </c>
      <c r="O391" s="6">
        <v>-22925993.73732014</v>
      </c>
      <c r="P391" s="6">
        <v>0</v>
      </c>
      <c r="Q391" s="6">
        <v>0</v>
      </c>
      <c r="R391" s="6">
        <v>0</v>
      </c>
      <c r="S391" s="6">
        <v>3333600</v>
      </c>
      <c r="T391" s="6">
        <v>0</v>
      </c>
      <c r="U391" s="6">
        <v>0</v>
      </c>
      <c r="V391" s="7">
        <f t="shared" si="6"/>
        <v>175168570.10940027</v>
      </c>
    </row>
    <row r="392" spans="1:22" x14ac:dyDescent="0.25">
      <c r="A392" s="4" t="s">
        <v>440</v>
      </c>
      <c r="B392" s="4" t="s">
        <v>440</v>
      </c>
      <c r="C392" s="4" t="s">
        <v>388</v>
      </c>
      <c r="D392" s="4" t="s">
        <v>389</v>
      </c>
      <c r="E392" s="15" t="s">
        <v>706</v>
      </c>
      <c r="F392" s="15" t="s">
        <v>773</v>
      </c>
      <c r="G392" s="5">
        <v>87765346.924611419</v>
      </c>
      <c r="H392" s="5">
        <v>0</v>
      </c>
      <c r="I392" s="5">
        <v>0</v>
      </c>
      <c r="J392" s="5">
        <v>31846705.160382099</v>
      </c>
      <c r="K392" s="5">
        <v>0</v>
      </c>
      <c r="L392" s="5">
        <v>2344298.6450280175</v>
      </c>
      <c r="M392" s="5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5225566.8600000003</v>
      </c>
      <c r="T392" s="6">
        <v>0</v>
      </c>
      <c r="U392" s="6">
        <v>0</v>
      </c>
      <c r="V392" s="7">
        <f t="shared" si="6"/>
        <v>127181917.59002154</v>
      </c>
    </row>
    <row r="393" spans="1:22" x14ac:dyDescent="0.25">
      <c r="A393" s="4" t="s">
        <v>440</v>
      </c>
      <c r="B393" s="4" t="s">
        <v>440</v>
      </c>
      <c r="C393" s="4" t="s">
        <v>388</v>
      </c>
      <c r="D393" s="4" t="s">
        <v>389</v>
      </c>
      <c r="E393" s="15" t="s">
        <v>707</v>
      </c>
      <c r="F393" s="15" t="s">
        <v>773</v>
      </c>
      <c r="G393" s="5">
        <v>4483182.1253300123</v>
      </c>
      <c r="H393" s="5">
        <v>0</v>
      </c>
      <c r="I393" s="5">
        <v>0</v>
      </c>
      <c r="J393" s="5">
        <v>1044034.6324786326</v>
      </c>
      <c r="K393" s="5">
        <v>0</v>
      </c>
      <c r="L393" s="5">
        <v>28237.825514044787</v>
      </c>
      <c r="M393" s="5">
        <v>0</v>
      </c>
      <c r="N393" s="6">
        <v>0</v>
      </c>
      <c r="O393" s="6">
        <v>-194054.32824830507</v>
      </c>
      <c r="P393" s="6">
        <v>0</v>
      </c>
      <c r="Q393" s="6">
        <v>0</v>
      </c>
      <c r="R393" s="6">
        <v>0</v>
      </c>
      <c r="S393" s="6">
        <v>124120.62</v>
      </c>
      <c r="T393" s="6">
        <v>0</v>
      </c>
      <c r="U393" s="6">
        <v>0</v>
      </c>
      <c r="V393" s="7">
        <f t="shared" si="6"/>
        <v>5485520.8750743847</v>
      </c>
    </row>
    <row r="394" spans="1:22" x14ac:dyDescent="0.25">
      <c r="A394" s="4" t="s">
        <v>440</v>
      </c>
      <c r="B394" s="4" t="s">
        <v>440</v>
      </c>
      <c r="C394" s="4" t="s">
        <v>708</v>
      </c>
      <c r="D394" s="4" t="s">
        <v>709</v>
      </c>
      <c r="E394" s="15" t="s">
        <v>710</v>
      </c>
      <c r="F394" s="15" t="s">
        <v>769</v>
      </c>
      <c r="G394" s="5">
        <v>130190098.39628705</v>
      </c>
      <c r="H394" s="5">
        <v>0</v>
      </c>
      <c r="I394" s="5">
        <v>0</v>
      </c>
      <c r="J394" s="5">
        <v>7364393.4841628997</v>
      </c>
      <c r="K394" s="5">
        <v>4995299.4570135996</v>
      </c>
      <c r="L394" s="5">
        <v>72431287.592460126</v>
      </c>
      <c r="M394" s="5">
        <v>0</v>
      </c>
      <c r="N394" s="6">
        <v>0</v>
      </c>
      <c r="O394" s="6">
        <v>20396618.016560197</v>
      </c>
      <c r="P394" s="6">
        <v>0</v>
      </c>
      <c r="Q394" s="6">
        <v>0</v>
      </c>
      <c r="R394" s="6">
        <v>0</v>
      </c>
      <c r="S394" s="6">
        <v>5381253.3600000003</v>
      </c>
      <c r="T394" s="6">
        <v>0</v>
      </c>
      <c r="U394" s="6">
        <v>0</v>
      </c>
      <c r="V394" s="7">
        <f t="shared" si="6"/>
        <v>240758950.30648389</v>
      </c>
    </row>
    <row r="395" spans="1:22" x14ac:dyDescent="0.25">
      <c r="A395" s="4" t="s">
        <v>440</v>
      </c>
      <c r="B395" s="4" t="s">
        <v>440</v>
      </c>
      <c r="C395" s="4" t="s">
        <v>711</v>
      </c>
      <c r="D395" s="4" t="s">
        <v>712</v>
      </c>
      <c r="E395" s="15" t="s">
        <v>713</v>
      </c>
      <c r="F395" s="15" t="s">
        <v>769</v>
      </c>
      <c r="G395" s="5">
        <v>138455824.21126875</v>
      </c>
      <c r="H395" s="5">
        <v>0</v>
      </c>
      <c r="I395" s="5">
        <v>0</v>
      </c>
      <c r="J395" s="5">
        <v>7835846.3710407997</v>
      </c>
      <c r="K395" s="5">
        <v>4592372.2986425003</v>
      </c>
      <c r="L395" s="5">
        <v>71002111.322404385</v>
      </c>
      <c r="M395" s="5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  <c r="S395" s="6">
        <v>5099406.66</v>
      </c>
      <c r="T395" s="6">
        <v>0</v>
      </c>
      <c r="U395" s="6">
        <v>0</v>
      </c>
      <c r="V395" s="7">
        <f t="shared" si="6"/>
        <v>226985560.86335641</v>
      </c>
    </row>
    <row r="396" spans="1:22" x14ac:dyDescent="0.25">
      <c r="A396" s="4" t="s">
        <v>440</v>
      </c>
      <c r="B396" s="4" t="s">
        <v>440</v>
      </c>
      <c r="C396" s="4" t="s">
        <v>711</v>
      </c>
      <c r="D396" s="4" t="s">
        <v>712</v>
      </c>
      <c r="E396" s="15" t="s">
        <v>714</v>
      </c>
      <c r="F396" s="15" t="s">
        <v>769</v>
      </c>
      <c r="G396" s="5">
        <v>351549649.0422343</v>
      </c>
      <c r="H396" s="5">
        <v>0</v>
      </c>
      <c r="I396" s="5">
        <v>0</v>
      </c>
      <c r="J396" s="5">
        <v>16702338.389140001</v>
      </c>
      <c r="K396" s="5">
        <v>17631541.647059001</v>
      </c>
      <c r="L396" s="5">
        <v>158674771.7874057</v>
      </c>
      <c r="M396" s="5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  <c r="S396" s="6">
        <v>13777588.26</v>
      </c>
      <c r="T396" s="6">
        <v>0</v>
      </c>
      <c r="U396" s="6">
        <v>0</v>
      </c>
      <c r="V396" s="7">
        <f t="shared" si="6"/>
        <v>558335889.12583899</v>
      </c>
    </row>
    <row r="397" spans="1:22" x14ac:dyDescent="0.25">
      <c r="A397" s="4" t="s">
        <v>440</v>
      </c>
      <c r="B397" s="4" t="s">
        <v>440</v>
      </c>
      <c r="C397" s="4" t="s">
        <v>711</v>
      </c>
      <c r="D397" s="4" t="s">
        <v>712</v>
      </c>
      <c r="E397" s="15" t="s">
        <v>715</v>
      </c>
      <c r="F397" s="15" t="s">
        <v>771</v>
      </c>
      <c r="G397" s="5">
        <v>60225646.011924528</v>
      </c>
      <c r="H397" s="5">
        <v>36798485.767022975</v>
      </c>
      <c r="I397" s="5">
        <v>0</v>
      </c>
      <c r="J397" s="5">
        <v>4700977.3846153999</v>
      </c>
      <c r="K397" s="5">
        <v>4237637.7737557003</v>
      </c>
      <c r="L397" s="5">
        <v>0</v>
      </c>
      <c r="M397" s="5">
        <v>45197070.054135405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3123595.2600000002</v>
      </c>
      <c r="U397" s="6">
        <v>0</v>
      </c>
      <c r="V397" s="7">
        <f t="shared" si="6"/>
        <v>154283412.251454</v>
      </c>
    </row>
    <row r="398" spans="1:22" x14ac:dyDescent="0.25">
      <c r="A398" s="4" t="s">
        <v>440</v>
      </c>
      <c r="B398" s="4" t="s">
        <v>440</v>
      </c>
      <c r="C398" s="4" t="s">
        <v>18</v>
      </c>
      <c r="D398" s="4" t="s">
        <v>19</v>
      </c>
      <c r="E398" s="15" t="s">
        <v>716</v>
      </c>
      <c r="F398" s="15" t="s">
        <v>771</v>
      </c>
      <c r="G398" s="5">
        <v>52676501.879385732</v>
      </c>
      <c r="H398" s="5">
        <v>32185881.481143989</v>
      </c>
      <c r="I398" s="5">
        <v>0</v>
      </c>
      <c r="J398" s="5">
        <v>2568563.5927602001</v>
      </c>
      <c r="K398" s="5">
        <v>1735940.3167421001</v>
      </c>
      <c r="L398" s="5">
        <v>0</v>
      </c>
      <c r="M398" s="5">
        <v>28834610.906308513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2451117.2399999998</v>
      </c>
      <c r="U398" s="6">
        <v>0</v>
      </c>
      <c r="V398" s="7">
        <f t="shared" si="6"/>
        <v>120452615.41634054</v>
      </c>
    </row>
    <row r="399" spans="1:22" x14ac:dyDescent="0.25">
      <c r="A399" s="4" t="s">
        <v>440</v>
      </c>
      <c r="B399" s="4" t="s">
        <v>440</v>
      </c>
      <c r="C399" s="4" t="s">
        <v>18</v>
      </c>
      <c r="D399" s="4" t="s">
        <v>19</v>
      </c>
      <c r="E399" s="15" t="s">
        <v>717</v>
      </c>
      <c r="F399" s="15" t="s">
        <v>771</v>
      </c>
      <c r="G399" s="5">
        <v>51609671.961587325</v>
      </c>
      <c r="H399" s="5">
        <v>31534037.488666657</v>
      </c>
      <c r="I399" s="5">
        <v>0</v>
      </c>
      <c r="J399" s="5">
        <v>3015862.6334842001</v>
      </c>
      <c r="K399" s="5">
        <v>1926761.6832578999</v>
      </c>
      <c r="L399" s="5">
        <v>0</v>
      </c>
      <c r="M399" s="5">
        <v>31609961.005667947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2399603.58</v>
      </c>
      <c r="U399" s="6">
        <v>0</v>
      </c>
      <c r="V399" s="7">
        <f t="shared" si="6"/>
        <v>122095898.35266401</v>
      </c>
    </row>
    <row r="400" spans="1:22" x14ac:dyDescent="0.25">
      <c r="A400" s="4" t="s">
        <v>440</v>
      </c>
      <c r="B400" s="4" t="s">
        <v>440</v>
      </c>
      <c r="C400" s="4" t="s">
        <v>18</v>
      </c>
      <c r="D400" s="4" t="s">
        <v>19</v>
      </c>
      <c r="E400" s="15" t="s">
        <v>718</v>
      </c>
      <c r="F400" s="15" t="s">
        <v>769</v>
      </c>
      <c r="G400" s="5">
        <v>118454598.65024781</v>
      </c>
      <c r="H400" s="5">
        <v>0</v>
      </c>
      <c r="I400" s="5">
        <v>0</v>
      </c>
      <c r="J400" s="5">
        <v>5662288.7420814</v>
      </c>
      <c r="K400" s="5">
        <v>3912130.4615384</v>
      </c>
      <c r="L400" s="5">
        <v>46605613.726863421</v>
      </c>
      <c r="M400" s="5">
        <v>0</v>
      </c>
      <c r="N400" s="6">
        <v>0</v>
      </c>
      <c r="O400" s="6">
        <v>-2379638.2180865067</v>
      </c>
      <c r="P400" s="6">
        <v>0</v>
      </c>
      <c r="Q400" s="6">
        <v>0</v>
      </c>
      <c r="R400" s="6">
        <v>0</v>
      </c>
      <c r="S400" s="6">
        <v>3884626.62</v>
      </c>
      <c r="T400" s="6">
        <v>0</v>
      </c>
      <c r="U400" s="6">
        <v>0</v>
      </c>
      <c r="V400" s="7">
        <f t="shared" si="6"/>
        <v>176139619.98264453</v>
      </c>
    </row>
    <row r="401" spans="1:22" x14ac:dyDescent="0.25">
      <c r="A401" s="4" t="s">
        <v>440</v>
      </c>
      <c r="B401" s="4" t="s">
        <v>440</v>
      </c>
      <c r="C401" s="4" t="s">
        <v>719</v>
      </c>
      <c r="D401" s="4" t="s">
        <v>720</v>
      </c>
      <c r="E401" s="15" t="s">
        <v>721</v>
      </c>
      <c r="F401" s="15" t="s">
        <v>771</v>
      </c>
      <c r="G401" s="5">
        <v>56464085.903195523</v>
      </c>
      <c r="H401" s="5">
        <v>34500134.063241191</v>
      </c>
      <c r="I401" s="5">
        <v>0</v>
      </c>
      <c r="J401" s="5">
        <v>4650552.0452488996</v>
      </c>
      <c r="K401" s="5">
        <v>3841770.7239819001</v>
      </c>
      <c r="L401" s="5">
        <v>0</v>
      </c>
      <c r="M401" s="5">
        <v>58910362.753557876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3753896.04</v>
      </c>
      <c r="U401" s="6">
        <v>0</v>
      </c>
      <c r="V401" s="7">
        <f t="shared" si="6"/>
        <v>162120801.52922538</v>
      </c>
    </row>
    <row r="402" spans="1:22" x14ac:dyDescent="0.25">
      <c r="A402" s="4" t="s">
        <v>440</v>
      </c>
      <c r="B402" s="4" t="s">
        <v>440</v>
      </c>
      <c r="C402" s="4" t="s">
        <v>719</v>
      </c>
      <c r="D402" s="4" t="s">
        <v>720</v>
      </c>
      <c r="E402" s="15" t="s">
        <v>722</v>
      </c>
      <c r="F402" s="15" t="s">
        <v>769</v>
      </c>
      <c r="G402" s="5">
        <v>105728447.49423015</v>
      </c>
      <c r="H402" s="5">
        <v>0</v>
      </c>
      <c r="I402" s="5">
        <v>0</v>
      </c>
      <c r="J402" s="5">
        <v>3864341.5294118002</v>
      </c>
      <c r="K402" s="5">
        <v>2471088.8778281002</v>
      </c>
      <c r="L402" s="5">
        <v>39007478.708093852</v>
      </c>
      <c r="M402" s="5">
        <v>0</v>
      </c>
      <c r="N402" s="6">
        <v>0</v>
      </c>
      <c r="O402" s="6">
        <v>-4177239.5084051327</v>
      </c>
      <c r="P402" s="6">
        <v>0</v>
      </c>
      <c r="Q402" s="6">
        <v>0</v>
      </c>
      <c r="R402" s="6">
        <v>0</v>
      </c>
      <c r="S402" s="6">
        <v>3313579.14</v>
      </c>
      <c r="T402" s="6">
        <v>0</v>
      </c>
      <c r="U402" s="6">
        <v>0</v>
      </c>
      <c r="V402" s="7">
        <f t="shared" ref="V402:V404" si="7">+SUM(G402:U402)</f>
        <v>150207696.24115875</v>
      </c>
    </row>
    <row r="403" spans="1:22" x14ac:dyDescent="0.25">
      <c r="A403" s="4" t="s">
        <v>440</v>
      </c>
      <c r="B403" s="4" t="s">
        <v>440</v>
      </c>
      <c r="C403" s="4" t="s">
        <v>719</v>
      </c>
      <c r="D403" s="4" t="s">
        <v>720</v>
      </c>
      <c r="E403" s="15" t="s">
        <v>723</v>
      </c>
      <c r="F403" s="15" t="s">
        <v>771</v>
      </c>
      <c r="G403" s="5">
        <v>62362510.401373327</v>
      </c>
      <c r="H403" s="5">
        <v>38104131.767160863</v>
      </c>
      <c r="I403" s="5">
        <v>0</v>
      </c>
      <c r="J403" s="5">
        <v>3721891.8642533999</v>
      </c>
      <c r="K403" s="5">
        <v>2120605.5746606002</v>
      </c>
      <c r="L403" s="5">
        <v>0</v>
      </c>
      <c r="M403" s="5">
        <v>39016184.108956456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3375546.3000000003</v>
      </c>
      <c r="U403" s="6">
        <v>0</v>
      </c>
      <c r="V403" s="7">
        <f t="shared" si="7"/>
        <v>148700870.01640466</v>
      </c>
    </row>
    <row r="404" spans="1:22" x14ac:dyDescent="0.25">
      <c r="A404" s="4" t="s">
        <v>440</v>
      </c>
      <c r="B404" s="4" t="s">
        <v>440</v>
      </c>
      <c r="C404" s="4" t="s">
        <v>719</v>
      </c>
      <c r="D404" s="4" t="s">
        <v>720</v>
      </c>
      <c r="E404" s="15" t="s">
        <v>724</v>
      </c>
      <c r="F404" s="15" t="s">
        <v>771</v>
      </c>
      <c r="G404" s="5">
        <v>45653954.691079855</v>
      </c>
      <c r="H404" s="5">
        <v>27895033.314800456</v>
      </c>
      <c r="I404" s="5">
        <v>0</v>
      </c>
      <c r="J404" s="5">
        <v>2139286.9502261998</v>
      </c>
      <c r="K404" s="5">
        <v>1469775.4208145</v>
      </c>
      <c r="L404" s="5">
        <v>0</v>
      </c>
      <c r="M404" s="5">
        <v>21610553.163306046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2025604.0800000003</v>
      </c>
      <c r="U404" s="6">
        <v>0</v>
      </c>
      <c r="V404" s="7">
        <f t="shared" si="7"/>
        <v>100794207.62022705</v>
      </c>
    </row>
    <row r="405" spans="1:22" x14ac:dyDescent="0.25">
      <c r="A405" s="8"/>
      <c r="B405" s="8"/>
      <c r="C405" s="8"/>
      <c r="D405" s="8"/>
      <c r="E405" s="8"/>
      <c r="F405" s="8"/>
      <c r="G405" s="10">
        <f t="shared" ref="G405:V405" si="8">+SUBTOTAL(9,G8:G404)</f>
        <v>15964830202.162457</v>
      </c>
      <c r="H405" s="10">
        <f t="shared" si="8"/>
        <v>1131432510.553189</v>
      </c>
      <c r="I405" s="10">
        <f t="shared" si="8"/>
        <v>14673940921.148752</v>
      </c>
      <c r="J405" s="10">
        <f t="shared" si="8"/>
        <v>1992724044.7973905</v>
      </c>
      <c r="K405" s="10">
        <f t="shared" si="8"/>
        <v>1017029893.4932137</v>
      </c>
      <c r="L405" s="10">
        <f t="shared" si="8"/>
        <v>6611370860.4880972</v>
      </c>
      <c r="M405" s="10">
        <f t="shared" si="8"/>
        <v>1378632415.3834388</v>
      </c>
      <c r="N405" s="10">
        <f t="shared" si="8"/>
        <v>6639024722.4927244</v>
      </c>
      <c r="O405" s="10">
        <f t="shared" si="8"/>
        <v>-1349705.2360799499</v>
      </c>
      <c r="P405" s="10">
        <f t="shared" si="8"/>
        <v>-238430.4566276049</v>
      </c>
      <c r="Q405" s="10">
        <f t="shared" si="8"/>
        <v>-348843.88511049375</v>
      </c>
      <c r="R405" s="10">
        <f t="shared" si="8"/>
        <v>91136083.250000015</v>
      </c>
      <c r="S405" s="10">
        <f t="shared" si="8"/>
        <v>496479931.92000002</v>
      </c>
      <c r="T405" s="10">
        <f t="shared" si="8"/>
        <v>90173504.519999996</v>
      </c>
      <c r="U405" s="10">
        <f t="shared" si="8"/>
        <v>425929432.67999995</v>
      </c>
      <c r="V405" s="10">
        <f t="shared" si="8"/>
        <v>50510767543.31144</v>
      </c>
    </row>
    <row r="406" spans="1:22" x14ac:dyDescent="0.25">
      <c r="K406" s="17"/>
      <c r="L406" s="18"/>
      <c r="M406" s="17"/>
      <c r="N406" s="17"/>
      <c r="O406" s="18"/>
      <c r="U406" s="16"/>
      <c r="V406" s="18"/>
    </row>
    <row r="407" spans="1:22" x14ac:dyDescent="0.25">
      <c r="H407" s="17"/>
      <c r="L407" s="17"/>
      <c r="M407" s="18"/>
      <c r="N407" s="17"/>
      <c r="O407" s="17"/>
      <c r="U407" s="17"/>
      <c r="V407" s="17"/>
    </row>
    <row r="408" spans="1:22" x14ac:dyDescent="0.25">
      <c r="H408" s="18"/>
      <c r="N408" s="17"/>
      <c r="U408" s="17"/>
      <c r="V408" s="17"/>
    </row>
    <row r="409" spans="1:22" x14ac:dyDescent="0.25">
      <c r="H409" s="18"/>
      <c r="V409" s="17"/>
    </row>
    <row r="410" spans="1:22" x14ac:dyDescent="0.25">
      <c r="H410" s="18"/>
    </row>
  </sheetData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Abril</vt:lpstr>
      <vt:lpstr>Abril!Área_de_impresión</vt:lpstr>
      <vt:lpstr>Abril!Títulos_a_imprimir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2023-05-29T19:00:06Z</cp:lastPrinted>
  <dcterms:created xsi:type="dcterms:W3CDTF">2017-03-31T14:53:56Z</dcterms:created>
  <dcterms:modified xsi:type="dcterms:W3CDTF">2023-09-26T15:30:47Z</dcterms:modified>
</cp:coreProperties>
</file>