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FSMaipu\DNGFF\SILSAT\2023\Publicaciones Web\09 - Septiembre - 23\Verificación de Requisitos\"/>
    </mc:Choice>
  </mc:AlternateContent>
  <xr:revisionPtr revIDLastSave="0" documentId="8_{2DB7BFBD-6527-4081-99F5-17A862E52956}" xr6:coauthVersionLast="47" xr6:coauthVersionMax="47" xr10:uidLastSave="{00000000-0000-0000-0000-000000000000}"/>
  <bookViews>
    <workbookView xWindow="-120" yWindow="-120" windowWidth="29040" windowHeight="15840" xr2:uid="{2D287AFB-C580-4087-8806-803C9A1D14BF}"/>
  </bookViews>
  <sheets>
    <sheet name="Verificación Sep 23" sheetId="1" r:id="rId1"/>
  </sheets>
  <externalReferences>
    <externalReference r:id="rId2"/>
    <externalReference r:id="rId3"/>
  </externalReferences>
  <definedNames>
    <definedName name="_xlnm._FilterDatabase" localSheetId="0" hidden="1">'Verificación Sep 23'!$A$1:$AB$398</definedName>
    <definedName name="_xlnm.Print_Area" localSheetId="0">'Verificación Sep 23'!$A$1:$AB$398</definedName>
    <definedName name="_xlnm.Print_Titles" localSheetId="0">'Verificación Sep 23'!$1:$1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2" i="1"/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2" i="1"/>
  <c r="H210" i="1" l="1"/>
  <c r="H208" i="1"/>
  <c r="H207" i="1"/>
  <c r="H206" i="1"/>
  <c r="H205" i="1"/>
  <c r="H204" i="1"/>
  <c r="H203" i="1"/>
  <c r="H202" i="1"/>
  <c r="H200" i="1"/>
  <c r="H175" i="1"/>
  <c r="H174" i="1"/>
  <c r="H171" i="1"/>
  <c r="H170" i="1"/>
  <c r="H169" i="1"/>
  <c r="H164" i="1"/>
  <c r="H162" i="1"/>
  <c r="H142" i="1"/>
  <c r="H134" i="1"/>
  <c r="H131" i="1"/>
  <c r="H1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09" i="1"/>
  <c r="H201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3" i="1"/>
  <c r="H172" i="1"/>
  <c r="H168" i="1"/>
  <c r="H167" i="1"/>
  <c r="H166" i="1"/>
  <c r="H165" i="1"/>
  <c r="H163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1" i="1"/>
  <c r="H140" i="1"/>
  <c r="H139" i="1"/>
  <c r="H138" i="1"/>
  <c r="H137" i="1"/>
  <c r="H136" i="1"/>
  <c r="H135" i="1"/>
  <c r="H133" i="1"/>
  <c r="H132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242" i="1"/>
  <c r="H241" i="1"/>
  <c r="H240" i="1"/>
  <c r="H239" i="1"/>
  <c r="H238" i="1"/>
  <c r="H101" i="1"/>
  <c r="H100" i="1"/>
  <c r="H99" i="1"/>
  <c r="H98" i="1"/>
  <c r="H97" i="1"/>
  <c r="H96" i="1"/>
  <c r="H95" i="1"/>
  <c r="H87" i="1"/>
  <c r="H86" i="1"/>
  <c r="H85" i="1"/>
  <c r="H84" i="1"/>
  <c r="H69" i="1"/>
  <c r="H68" i="1"/>
  <c r="H67" i="1"/>
  <c r="H66" i="1"/>
  <c r="H65" i="1"/>
  <c r="H64" i="1"/>
  <c r="H63" i="1"/>
  <c r="H62" i="1"/>
  <c r="H61" i="1"/>
  <c r="H60" i="1"/>
  <c r="H59" i="1"/>
  <c r="H58" i="1"/>
  <c r="H40" i="1"/>
  <c r="H28" i="1"/>
  <c r="H27" i="1"/>
  <c r="H16" i="1"/>
  <c r="H15" i="1"/>
  <c r="H14" i="1"/>
  <c r="H13" i="1"/>
  <c r="H12" i="1"/>
  <c r="H237" i="1"/>
  <c r="H236" i="1"/>
  <c r="H235" i="1"/>
  <c r="H234" i="1"/>
  <c r="H233" i="1"/>
  <c r="H232" i="1"/>
  <c r="H231" i="1"/>
  <c r="H230" i="1"/>
  <c r="H94" i="1"/>
  <c r="H93" i="1"/>
  <c r="H92" i="1"/>
  <c r="H91" i="1"/>
  <c r="H90" i="1"/>
  <c r="H89" i="1"/>
  <c r="H88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39" i="1"/>
  <c r="H38" i="1"/>
  <c r="H37" i="1"/>
  <c r="H36" i="1"/>
  <c r="H35" i="1"/>
  <c r="H34" i="1"/>
  <c r="H33" i="1"/>
  <c r="H32" i="1"/>
  <c r="H31" i="1"/>
  <c r="H30" i="1"/>
  <c r="H29" i="1"/>
  <c r="H26" i="1"/>
  <c r="H25" i="1"/>
  <c r="H24" i="1"/>
  <c r="H23" i="1"/>
  <c r="H22" i="1"/>
  <c r="H21" i="1"/>
  <c r="H20" i="1"/>
  <c r="H19" i="1"/>
  <c r="H18" i="1"/>
  <c r="H17" i="1"/>
  <c r="H11" i="1"/>
  <c r="H10" i="1"/>
  <c r="H9" i="1"/>
  <c r="H8" i="1"/>
  <c r="H7" i="1"/>
  <c r="H6" i="1"/>
  <c r="H5" i="1"/>
  <c r="H4" i="1"/>
  <c r="H3" i="1"/>
  <c r="H2" i="1"/>
  <c r="H342" i="1"/>
  <c r="H341" i="1"/>
  <c r="H310" i="1"/>
  <c r="H301" i="1"/>
  <c r="H295" i="1"/>
  <c r="H354" i="1"/>
  <c r="H264" i="1"/>
  <c r="H255" i="1"/>
  <c r="H397" i="1"/>
  <c r="H394" i="1"/>
  <c r="H393" i="1"/>
  <c r="H390" i="1"/>
  <c r="H388" i="1"/>
  <c r="H387" i="1"/>
  <c r="H38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5" i="1"/>
  <c r="H352" i="1"/>
  <c r="H349" i="1"/>
  <c r="H347" i="1"/>
  <c r="H346" i="1"/>
  <c r="H345" i="1"/>
  <c r="H344" i="1"/>
  <c r="H339" i="1"/>
  <c r="H338" i="1"/>
  <c r="H337" i="1"/>
  <c r="H336" i="1"/>
  <c r="H334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19" i="1"/>
  <c r="H318" i="1"/>
  <c r="H317" i="1"/>
  <c r="H316" i="1"/>
  <c r="H315" i="1"/>
  <c r="H313" i="1"/>
  <c r="H312" i="1"/>
  <c r="H311" i="1"/>
  <c r="H308" i="1"/>
  <c r="H307" i="1"/>
  <c r="H306" i="1"/>
  <c r="H305" i="1"/>
  <c r="H304" i="1"/>
  <c r="H302" i="1"/>
  <c r="H300" i="1"/>
  <c r="H297" i="1"/>
  <c r="H296" i="1"/>
  <c r="H294" i="1"/>
  <c r="H293" i="1"/>
  <c r="H292" i="1"/>
  <c r="H291" i="1"/>
  <c r="H287" i="1"/>
  <c r="H286" i="1"/>
  <c r="H285" i="1"/>
  <c r="H282" i="1"/>
  <c r="H281" i="1"/>
  <c r="H280" i="1"/>
  <c r="H278" i="1"/>
  <c r="H277" i="1"/>
  <c r="H276" i="1"/>
  <c r="H275" i="1"/>
  <c r="H274" i="1"/>
  <c r="H272" i="1"/>
  <c r="H271" i="1"/>
  <c r="H270" i="1"/>
  <c r="H269" i="1"/>
  <c r="H267" i="1"/>
  <c r="H266" i="1"/>
  <c r="H265" i="1"/>
  <c r="H263" i="1"/>
  <c r="H262" i="1"/>
  <c r="H258" i="1"/>
  <c r="H257" i="1"/>
  <c r="H256" i="1"/>
  <c r="H254" i="1"/>
  <c r="H385" i="1"/>
  <c r="H384" i="1"/>
  <c r="H383" i="1"/>
  <c r="H382" i="1"/>
  <c r="H381" i="1"/>
  <c r="H380" i="1"/>
  <c r="H379" i="1"/>
  <c r="H378" i="1"/>
  <c r="H377" i="1"/>
  <c r="H376" i="1"/>
  <c r="H398" i="1"/>
  <c r="H396" i="1"/>
  <c r="H395" i="1"/>
  <c r="H392" i="1"/>
  <c r="H391" i="1"/>
  <c r="H389" i="1"/>
  <c r="H356" i="1"/>
  <c r="H353" i="1"/>
  <c r="H351" i="1"/>
  <c r="H350" i="1"/>
  <c r="H348" i="1"/>
  <c r="H343" i="1"/>
  <c r="H340" i="1"/>
  <c r="H335" i="1"/>
  <c r="H333" i="1"/>
  <c r="H320" i="1"/>
  <c r="H314" i="1"/>
  <c r="H309" i="1"/>
  <c r="H303" i="1"/>
  <c r="H299" i="1"/>
  <c r="H298" i="1"/>
  <c r="H290" i="1"/>
  <c r="H289" i="1"/>
  <c r="H288" i="1"/>
  <c r="H284" i="1"/>
  <c r="H283" i="1"/>
  <c r="H279" i="1"/>
  <c r="H273" i="1"/>
  <c r="H268" i="1"/>
  <c r="H261" i="1"/>
  <c r="H260" i="1"/>
  <c r="H259" i="1"/>
  <c r="I273" i="1" l="1"/>
  <c r="I320" i="1"/>
  <c r="I376" i="1"/>
  <c r="I360" i="1"/>
  <c r="I362" i="1"/>
  <c r="I364" i="1"/>
  <c r="I366" i="1"/>
  <c r="I386" i="1"/>
  <c r="I388" i="1"/>
  <c r="I34" i="1"/>
  <c r="I36" i="1"/>
  <c r="I43" i="1"/>
  <c r="I73" i="1"/>
  <c r="I68" i="1"/>
  <c r="I241" i="1"/>
  <c r="I111" i="1"/>
  <c r="I117" i="1"/>
  <c r="I153" i="1"/>
  <c r="I155" i="1"/>
  <c r="I172" i="1"/>
  <c r="I194" i="1"/>
  <c r="I198" i="1"/>
  <c r="I299" i="1"/>
  <c r="I343" i="1"/>
  <c r="I392" i="1"/>
  <c r="I380" i="1"/>
  <c r="I257" i="1"/>
  <c r="I270" i="1"/>
  <c r="I280" i="1"/>
  <c r="I293" i="1"/>
  <c r="I296" i="1"/>
  <c r="I332" i="1"/>
  <c r="I393" i="1"/>
  <c r="I397" i="1"/>
  <c r="I24" i="1"/>
  <c r="I26" i="1"/>
  <c r="I57" i="1"/>
  <c r="I16" i="1"/>
  <c r="I60" i="1"/>
  <c r="I86" i="1"/>
  <c r="I97" i="1"/>
  <c r="I196" i="1"/>
  <c r="I211" i="1"/>
  <c r="I213" i="1"/>
  <c r="I223" i="1"/>
  <c r="I164" i="1"/>
  <c r="I170" i="1"/>
  <c r="I174" i="1"/>
  <c r="I289" i="1"/>
  <c r="I298" i="1"/>
  <c r="I356" i="1"/>
  <c r="I391" i="1"/>
  <c r="I385" i="1"/>
  <c r="I256" i="1"/>
  <c r="I278" i="1"/>
  <c r="I287" i="1"/>
  <c r="I302" i="1"/>
  <c r="I313" i="1"/>
  <c r="I318" i="1"/>
  <c r="I327" i="1"/>
  <c r="I337" i="1"/>
  <c r="I352" i="1"/>
  <c r="I359" i="1"/>
  <c r="I371" i="1"/>
  <c r="I375" i="1"/>
  <c r="I390" i="1"/>
  <c r="I255" i="1"/>
  <c r="I341" i="1"/>
  <c r="I8" i="1"/>
  <c r="I33" i="1"/>
  <c r="I39" i="1"/>
  <c r="I50" i="1"/>
  <c r="I52" i="1"/>
  <c r="I76" i="1"/>
  <c r="I80" i="1"/>
  <c r="I237" i="1"/>
  <c r="I27" i="1"/>
  <c r="I122" i="1"/>
  <c r="I124" i="1"/>
  <c r="I132" i="1"/>
  <c r="I135" i="1"/>
  <c r="I150" i="1"/>
  <c r="I158" i="1"/>
  <c r="I183" i="1"/>
  <c r="I199" i="1"/>
  <c r="I209" i="1"/>
  <c r="I218" i="1"/>
  <c r="I222" i="1"/>
  <c r="I226" i="1"/>
  <c r="I162" i="1"/>
  <c r="I171" i="1"/>
  <c r="I202" i="1"/>
  <c r="I206" i="1"/>
  <c r="I263" i="1"/>
  <c r="I266" i="1"/>
  <c r="I276" i="1"/>
  <c r="I19" i="1"/>
  <c r="I21" i="1"/>
  <c r="I367" i="1"/>
  <c r="I130" i="1"/>
  <c r="I283" i="1"/>
  <c r="I288" i="1"/>
  <c r="I309" i="1"/>
  <c r="I79" i="1"/>
  <c r="I81" i="1"/>
  <c r="I42" i="1"/>
  <c r="I44" i="1"/>
  <c r="I157" i="1"/>
  <c r="I159" i="1"/>
  <c r="I91" i="1"/>
  <c r="I93" i="1"/>
  <c r="I230" i="1"/>
  <c r="I152" i="1"/>
  <c r="I178" i="1"/>
  <c r="I350" i="1"/>
  <c r="I353" i="1"/>
  <c r="I396" i="1"/>
  <c r="I281" i="1"/>
  <c r="I345" i="1"/>
  <c r="I25" i="1"/>
  <c r="I31" i="1"/>
  <c r="I66" i="1"/>
  <c r="I139" i="1"/>
  <c r="I146" i="1"/>
  <c r="I163" i="1"/>
  <c r="I382" i="1"/>
  <c r="I384" i="1"/>
  <c r="I307" i="1"/>
  <c r="I51" i="1"/>
  <c r="I210" i="1"/>
  <c r="I234" i="1"/>
  <c r="I119" i="1"/>
  <c r="I268" i="1"/>
  <c r="I333" i="1"/>
  <c r="I340" i="1"/>
  <c r="I379" i="1"/>
  <c r="I261" i="1"/>
  <c r="I279" i="1"/>
  <c r="I284" i="1"/>
  <c r="I335" i="1"/>
  <c r="I348" i="1"/>
  <c r="I351" i="1"/>
  <c r="I378" i="1"/>
  <c r="I381" i="1"/>
  <c r="I383" i="1"/>
  <c r="I265" i="1"/>
  <c r="I271" i="1"/>
  <c r="I317" i="1"/>
  <c r="I331" i="1"/>
  <c r="I373" i="1"/>
  <c r="I387" i="1"/>
  <c r="I17" i="1"/>
  <c r="I45" i="1"/>
  <c r="I54" i="1"/>
  <c r="I56" i="1"/>
  <c r="I75" i="1"/>
  <c r="I88" i="1"/>
  <c r="I236" i="1"/>
  <c r="I12" i="1"/>
  <c r="I103" i="1"/>
  <c r="I125" i="1"/>
  <c r="I154" i="1"/>
  <c r="I165" i="1"/>
  <c r="I187" i="1"/>
  <c r="I191" i="1"/>
  <c r="I193" i="1"/>
  <c r="I101" i="1"/>
  <c r="I290" i="1"/>
  <c r="I303" i="1"/>
  <c r="I314" i="1"/>
  <c r="I389" i="1"/>
  <c r="I395" i="1"/>
  <c r="I398" i="1"/>
  <c r="I254" i="1"/>
  <c r="I258" i="1"/>
  <c r="I269" i="1"/>
  <c r="I274" i="1"/>
  <c r="I275" i="1"/>
  <c r="I277" i="1"/>
  <c r="I285" i="1"/>
  <c r="I294" i="1"/>
  <c r="I312" i="1"/>
  <c r="I323" i="1"/>
  <c r="I336" i="1"/>
  <c r="I357" i="1"/>
  <c r="I361" i="1"/>
  <c r="I6" i="1"/>
  <c r="I49" i="1"/>
  <c r="I53" i="1"/>
  <c r="I89" i="1"/>
  <c r="I40" i="1"/>
  <c r="I64" i="1"/>
  <c r="I107" i="1"/>
  <c r="I118" i="1"/>
  <c r="I148" i="1"/>
  <c r="I166" i="1"/>
  <c r="I181" i="1"/>
  <c r="I182" i="1"/>
  <c r="I186" i="1"/>
  <c r="I212" i="1"/>
  <c r="I214" i="1"/>
  <c r="I260" i="1"/>
  <c r="I377" i="1"/>
  <c r="I363" i="1"/>
  <c r="I349" i="1"/>
  <c r="I365" i="1"/>
  <c r="I368" i="1"/>
  <c r="I370" i="1"/>
  <c r="I394" i="1"/>
  <c r="I354" i="1"/>
  <c r="I295" i="1"/>
  <c r="I3" i="1"/>
  <c r="I29" i="1"/>
  <c r="I35" i="1"/>
  <c r="I55" i="1"/>
  <c r="I70" i="1"/>
  <c r="I72" i="1"/>
  <c r="I28" i="1"/>
  <c r="I58" i="1"/>
  <c r="I85" i="1"/>
  <c r="I96" i="1"/>
  <c r="I112" i="1"/>
  <c r="I120" i="1"/>
  <c r="I126" i="1"/>
  <c r="I136" i="1"/>
  <c r="I167" i="1"/>
  <c r="I184" i="1"/>
  <c r="I185" i="1"/>
  <c r="I201" i="1"/>
  <c r="I225" i="1"/>
  <c r="I200" i="1"/>
  <c r="I330" i="1"/>
  <c r="I338" i="1"/>
  <c r="I347" i="1"/>
  <c r="I355" i="1"/>
  <c r="I358" i="1"/>
  <c r="I369" i="1"/>
  <c r="I372" i="1"/>
  <c r="I374" i="1"/>
  <c r="I301" i="1"/>
  <c r="I4" i="1"/>
  <c r="I11" i="1"/>
  <c r="I37" i="1"/>
  <c r="I71" i="1"/>
  <c r="I74" i="1"/>
  <c r="I77" i="1"/>
  <c r="I83" i="1"/>
  <c r="I92" i="1"/>
  <c r="I94" i="1"/>
  <c r="I102" i="1"/>
  <c r="I106" i="1"/>
  <c r="I128" i="1"/>
  <c r="I137" i="1"/>
  <c r="I145" i="1"/>
  <c r="I161" i="1"/>
  <c r="I168" i="1"/>
  <c r="I177" i="1"/>
  <c r="I188" i="1"/>
  <c r="I189" i="1"/>
  <c r="I190" i="1"/>
  <c r="I192" i="1"/>
  <c r="I197" i="1"/>
  <c r="I221" i="1"/>
  <c r="I205" i="1"/>
  <c r="I272" i="1"/>
  <c r="I262" i="1"/>
  <c r="I291" i="1"/>
  <c r="I306" i="1"/>
  <c r="I326" i="1"/>
  <c r="I267" i="1"/>
  <c r="I286" i="1"/>
  <c r="I300" i="1"/>
  <c r="I322" i="1"/>
  <c r="I344" i="1"/>
  <c r="I264" i="1"/>
  <c r="I342" i="1"/>
  <c r="I9" i="1"/>
  <c r="I22" i="1"/>
  <c r="I32" i="1"/>
  <c r="I310" i="1"/>
  <c r="I7" i="1"/>
  <c r="I20" i="1"/>
  <c r="I30" i="1"/>
  <c r="I38" i="1"/>
  <c r="I48" i="1"/>
  <c r="I78" i="1"/>
  <c r="I82" i="1"/>
  <c r="I233" i="1"/>
  <c r="I15" i="1"/>
  <c r="I67" i="1"/>
  <c r="I240" i="1"/>
  <c r="I90" i="1"/>
  <c r="I231" i="1"/>
  <c r="I13" i="1"/>
  <c r="I59" i="1"/>
  <c r="I63" i="1"/>
  <c r="I100" i="1"/>
  <c r="I110" i="1"/>
  <c r="I115" i="1"/>
  <c r="I123" i="1"/>
  <c r="I133" i="1"/>
  <c r="I143" i="1"/>
  <c r="I151" i="1"/>
  <c r="I113" i="1"/>
  <c r="I121" i="1"/>
  <c r="I129" i="1"/>
  <c r="I140" i="1"/>
  <c r="I149" i="1"/>
  <c r="I180" i="1"/>
  <c r="I215" i="1"/>
  <c r="I229" i="1"/>
  <c r="I195" i="1"/>
  <c r="I217" i="1"/>
  <c r="I142" i="1"/>
  <c r="I65" i="1" l="1"/>
  <c r="I114" i="1"/>
  <c r="I308" i="1"/>
  <c r="I108" i="1"/>
  <c r="I292" i="1"/>
  <c r="I14" i="1"/>
  <c r="I87" i="1"/>
  <c r="I109" i="1"/>
  <c r="I334" i="1"/>
  <c r="I238" i="1"/>
  <c r="I23" i="1"/>
  <c r="I116" i="1"/>
  <c r="I305" i="1"/>
  <c r="I321" i="1"/>
  <c r="I207" i="1"/>
  <c r="I227" i="1"/>
  <c r="I156" i="1"/>
  <c r="I98" i="1"/>
  <c r="I18" i="1"/>
  <c r="I329" i="1"/>
  <c r="I179" i="1"/>
  <c r="I105" i="1"/>
  <c r="I69" i="1"/>
  <c r="I328" i="1"/>
  <c r="I104" i="1"/>
  <c r="I319" i="1"/>
  <c r="I224" i="1"/>
  <c r="I144" i="1"/>
  <c r="I339" i="1"/>
  <c r="I316" i="1"/>
  <c r="I315" i="1"/>
  <c r="I173" i="1"/>
  <c r="I147" i="1"/>
  <c r="I84" i="1"/>
  <c r="I239" i="1"/>
  <c r="I61" i="1"/>
  <c r="I325" i="1"/>
  <c r="I2" i="1"/>
  <c r="I220" i="1"/>
  <c r="I176" i="1"/>
  <c r="I141" i="1"/>
  <c r="I208" i="1"/>
  <c r="I203" i="1"/>
  <c r="I219" i="1"/>
  <c r="I62" i="1"/>
  <c r="I41" i="1"/>
  <c r="I175" i="1"/>
  <c r="I160" i="1"/>
  <c r="I5" i="1"/>
  <c r="I216" i="1"/>
  <c r="I228" i="1"/>
  <c r="I95" i="1"/>
  <c r="I232" i="1"/>
  <c r="I46" i="1"/>
  <c r="I311" i="1"/>
  <c r="I127" i="1"/>
  <c r="I324" i="1"/>
  <c r="I282" i="1"/>
  <c r="I204" i="1"/>
  <c r="I134" i="1"/>
  <c r="I242" i="1"/>
  <c r="I235" i="1"/>
  <c r="I131" i="1"/>
  <c r="I138" i="1"/>
  <c r="I47" i="1"/>
  <c r="I346" i="1"/>
  <c r="I10" i="1"/>
  <c r="I297" i="1"/>
  <c r="I169" i="1"/>
  <c r="I99" i="1"/>
  <c r="I259" i="1"/>
  <c r="I304" i="1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<sst xmlns="http://schemas.openxmlformats.org/spreadsheetml/2006/main" count="2406" uniqueCount="788">
  <si>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</si>
  <si>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</si>
  <si>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</si>
  <si>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Razón Social</t>
  </si>
  <si>
    <t>Línea SILAS</t>
  </si>
  <si>
    <t>Grupo</t>
  </si>
  <si>
    <t>Km de referencia por unidad (mediana)</t>
  </si>
  <si>
    <t>Km promedio/unidad</t>
  </si>
  <si>
    <t>Parque Computable</t>
  </si>
  <si>
    <t>Agentes máximos por unidad s/E.C.</t>
  </si>
  <si>
    <t>Agentes Teóricos</t>
  </si>
  <si>
    <t>Agentes Computables</t>
  </si>
  <si>
    <t>BUENOS AIRES</t>
  </si>
  <si>
    <t>ALMIRANTE BROWN</t>
  </si>
  <si>
    <t>30-64701983-4</t>
  </si>
  <si>
    <t>TRANSPORTE DEL SUR SRL</t>
  </si>
  <si>
    <t>AB515</t>
  </si>
  <si>
    <t>U.M.A.1.</t>
  </si>
  <si>
    <t>30-65080001-6</t>
  </si>
  <si>
    <t>EMPRESA DE TRANSPORTE DEL SUR SRL</t>
  </si>
  <si>
    <t>AB505</t>
  </si>
  <si>
    <t>AB506</t>
  </si>
  <si>
    <t>AB521</t>
  </si>
  <si>
    <t>30-68586179-4</t>
  </si>
  <si>
    <t>EMPRESA 501 S.A.</t>
  </si>
  <si>
    <t>AB501</t>
  </si>
  <si>
    <t>30-71596259-0</t>
  </si>
  <si>
    <t>AUTOBUSES BS AS SRL- TTE LARRAZABAL SRL- UT</t>
  </si>
  <si>
    <t>AB514</t>
  </si>
  <si>
    <t>33-54634565-9</t>
  </si>
  <si>
    <t>EXPRESO VILLA GALICIA SAN JOSE S.A.</t>
  </si>
  <si>
    <t>AB510</t>
  </si>
  <si>
    <t>AVELLANEDA</t>
  </si>
  <si>
    <t>33-54661071-9</t>
  </si>
  <si>
    <t>GENERAL TOMAS GUIDO S.A.C.I.F.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</si>
  <si>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</si>
  <si>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</si>
  <si>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</si>
  <si>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</si>
  <si>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</si>
  <si>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</si>
  <si>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</si>
  <si>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</si>
  <si>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</si>
  <si>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</si>
  <si>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U.M.A.2.</t>
  </si>
  <si>
    <t>CAMPANA</t>
  </si>
  <si>
    <t>30-66764535-9</t>
  </si>
  <si>
    <t>COOPERATIVA DE TRABAJO 3 DE JULIO LTDA.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</si>
  <si>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</si>
  <si>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</si>
  <si>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</si>
  <si>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</si>
  <si>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</si>
  <si>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</si>
  <si>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</si>
  <si>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</si>
  <si>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</si>
  <si>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</si>
  <si>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</si>
  <si>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</si>
  <si>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ES507</t>
  </si>
  <si>
    <t>ES504B</t>
  </si>
  <si>
    <t>30-68679471-3</t>
  </si>
  <si>
    <t>LINEA SESENTA S.A.</t>
  </si>
  <si>
    <t>ES503</t>
  </si>
  <si>
    <t>ES509</t>
  </si>
  <si>
    <t>ES505</t>
  </si>
  <si>
    <t>ES511</t>
  </si>
  <si>
    <t>ES513</t>
  </si>
  <si>
    <t>ES508</t>
  </si>
  <si>
    <t>ES506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</si>
  <si>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</si>
  <si>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</si>
  <si>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</si>
  <si>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</si>
  <si>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</si>
  <si>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</si>
  <si>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</si>
  <si>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</si>
  <si>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</si>
  <si>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</si>
  <si>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</si>
  <si>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</si>
  <si>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</si>
  <si>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</si>
  <si>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</si>
  <si>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</si>
  <si>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</si>
  <si>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</si>
  <si>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</si>
  <si>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</si>
  <si>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</si>
  <si>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S.A.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</si>
  <si>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</si>
  <si>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</si>
  <si>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</si>
  <si>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</si>
  <si>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</si>
  <si>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</si>
  <si>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</si>
  <si>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</si>
  <si>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</si>
  <si>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</si>
  <si>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</si>
  <si>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</si>
  <si>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</si>
  <si>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</si>
  <si>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ITUZAINGO</t>
  </si>
  <si>
    <t>30-54622896-3</t>
  </si>
  <si>
    <t>EMPRESA LINEA DOSCIENTOS DIECISEIS S A DE TRANSPORTES</t>
  </si>
  <si>
    <t>IT504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</si>
  <si>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</si>
  <si>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</si>
  <si>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</si>
  <si>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</si>
  <si>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</si>
  <si>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</si>
  <si>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</si>
  <si>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</si>
  <si>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</si>
  <si>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</si>
  <si>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</si>
  <si>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</si>
  <si>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</si>
  <si>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</si>
  <si>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</si>
  <si>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</si>
  <si>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</si>
  <si>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</si>
  <si>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</si>
  <si>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</si>
  <si>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</si>
  <si>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</si>
  <si>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</si>
  <si>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</si>
  <si>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</si>
  <si>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</si>
  <si>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</si>
  <si>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</si>
  <si>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</si>
  <si>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</si>
  <si>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</si>
  <si>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</si>
  <si>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</si>
  <si>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</si>
  <si>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</si>
  <si>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</si>
  <si>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LA526</t>
  </si>
  <si>
    <t>LA521</t>
  </si>
  <si>
    <t>30-70805898-6</t>
  </si>
  <si>
    <t>EL URBANO SRL</t>
  </si>
  <si>
    <t>LA522</t>
  </si>
  <si>
    <t>LA527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</si>
  <si>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</si>
  <si>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</si>
  <si>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</si>
  <si>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</si>
  <si>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</si>
  <si>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</si>
  <si>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</si>
  <si>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</si>
  <si>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</si>
  <si>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</si>
  <si>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</si>
  <si>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LP520</t>
  </si>
  <si>
    <t>LP501</t>
  </si>
  <si>
    <t>LP502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</si>
  <si>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</si>
  <si>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</si>
  <si>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</si>
  <si>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</si>
  <si>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</si>
  <si>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</si>
  <si>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</si>
  <si>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LOBOS</t>
  </si>
  <si>
    <t>33-62854085-9</t>
  </si>
  <si>
    <t>EXPRESO EMPALME LOBOS SRL</t>
  </si>
  <si>
    <t>LO502</t>
  </si>
  <si>
    <t>LO501</t>
  </si>
  <si>
    <t>LOMAS DE ZAMORA</t>
  </si>
  <si>
    <t>30-70949454-2</t>
  </si>
  <si>
    <t>YITOS S.A.</t>
  </si>
  <si>
    <t>LZ541</t>
  </si>
  <si>
    <t>LZ543</t>
  </si>
  <si>
    <t>LZ544</t>
  </si>
  <si>
    <t>LZ561</t>
  </si>
  <si>
    <t>LZ562</t>
  </si>
  <si>
    <t>LZ549</t>
  </si>
  <si>
    <t>30-71521580-9</t>
  </si>
  <si>
    <t>AUTOBUSES BUENOS AIRES SRL</t>
  </si>
  <si>
    <t>LZ540</t>
  </si>
  <si>
    <t>LZ550</t>
  </si>
  <si>
    <t>LZ552</t>
  </si>
  <si>
    <t>LZ553</t>
  </si>
  <si>
    <t>LZ542</t>
  </si>
  <si>
    <t>LZ551</t>
  </si>
  <si>
    <t>LZ548</t>
  </si>
  <si>
    <t>LZ564</t>
  </si>
  <si>
    <t>LUJAN</t>
  </si>
  <si>
    <t>30-70854893-2</t>
  </si>
  <si>
    <t>TRANSPORTES 11 DE JUNIO S.R.L.</t>
  </si>
  <si>
    <t>LU502</t>
  </si>
  <si>
    <t>LU500</t>
  </si>
  <si>
    <t>LU501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</si>
  <si>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</si>
  <si>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</si>
  <si>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</si>
  <si>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</si>
  <si>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</si>
  <si>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</si>
  <si>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</si>
  <si>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</si>
  <si>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</si>
  <si>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</si>
  <si>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</si>
  <si>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</si>
  <si>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</si>
  <si>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</si>
  <si>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</si>
  <si>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</si>
  <si>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</si>
  <si>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</si>
  <si>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</si>
  <si>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</si>
  <si>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</si>
  <si>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</si>
  <si>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</si>
  <si>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</si>
  <si>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</si>
  <si>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</si>
  <si>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</si>
  <si>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</si>
  <si>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</si>
  <si>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</si>
  <si>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</si>
  <si>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</si>
  <si>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</si>
  <si>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</si>
  <si>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</si>
  <si>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</si>
  <si>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</si>
  <si>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</si>
  <si>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U.P.A.</t>
  </si>
  <si>
    <t>372</t>
  </si>
  <si>
    <t>300</t>
  </si>
  <si>
    <t>30-54563704-5</t>
  </si>
  <si>
    <t>EMPRESA SAN VICENTE S. A. DE TRANSPORTES</t>
  </si>
  <si>
    <t>370</t>
  </si>
  <si>
    <t>385</t>
  </si>
  <si>
    <t>403</t>
  </si>
  <si>
    <t>388</t>
  </si>
  <si>
    <t>435</t>
  </si>
  <si>
    <t>263A</t>
  </si>
  <si>
    <t>275</t>
  </si>
  <si>
    <t>30-54622322-8</t>
  </si>
  <si>
    <t>CIA DE TRANSPORTE VECINAL SOCIEDAD ANONIMA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</si>
  <si>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</si>
  <si>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</si>
  <si>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</si>
  <si>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</si>
  <si>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</si>
  <si>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</si>
  <si>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</si>
  <si>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</si>
  <si>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</si>
  <si>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</si>
  <si>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</si>
  <si>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</si>
  <si>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</si>
  <si>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</si>
  <si>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</si>
  <si>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</si>
  <si>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</si>
  <si>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343</t>
  </si>
  <si>
    <t>304</t>
  </si>
  <si>
    <t>289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</si>
  <si>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</si>
  <si>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</si>
  <si>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</si>
  <si>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</si>
  <si>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</si>
  <si>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</si>
  <si>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</si>
  <si>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</si>
  <si>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</si>
  <si>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U.P.A.KM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</si>
  <si>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</si>
  <si>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</si>
  <si>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</si>
  <si>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</si>
  <si>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</si>
  <si>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</si>
  <si>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</si>
  <si>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</si>
  <si>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</si>
  <si>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</si>
  <si>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</si>
  <si>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</si>
  <si>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</si>
  <si>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</si>
  <si>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</si>
  <si>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30-54629668-3</t>
  </si>
  <si>
    <t>CIA LA PAZ AMADOR MOURE SACIFIYA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</si>
  <si>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</si>
  <si>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</si>
  <si>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</si>
  <si>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</si>
  <si>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</si>
  <si>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</si>
  <si>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</si>
  <si>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</si>
  <si>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</si>
  <si>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</si>
  <si>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</si>
  <si>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</si>
  <si>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</si>
  <si>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</si>
  <si>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</si>
  <si>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</si>
  <si>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</si>
  <si>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</si>
  <si>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</si>
  <si>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</si>
  <si>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</si>
  <si>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</si>
  <si>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</si>
  <si>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407</t>
  </si>
  <si>
    <t>437</t>
  </si>
  <si>
    <t>333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</si>
  <si>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</si>
  <si>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</si>
  <si>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</si>
  <si>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</si>
  <si>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</si>
  <si>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</si>
  <si>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</si>
  <si>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</si>
  <si>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</si>
  <si>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</si>
  <si>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</si>
  <si>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</si>
  <si>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</si>
  <si>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</si>
  <si>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</si>
  <si>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</si>
  <si>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</si>
  <si>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</si>
  <si>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</si>
  <si>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</si>
  <si>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</si>
  <si>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</si>
  <si>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</si>
  <si>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365</t>
  </si>
  <si>
    <t>228A</t>
  </si>
  <si>
    <t>276A</t>
  </si>
  <si>
    <t>237</t>
  </si>
  <si>
    <t>310</t>
  </si>
  <si>
    <t>291</t>
  </si>
  <si>
    <t>228F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</si>
  <si>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</si>
  <si>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</si>
  <si>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</si>
  <si>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</si>
  <si>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</si>
  <si>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</si>
  <si>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</si>
  <si>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</si>
  <si>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</si>
  <si>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</si>
  <si>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</si>
  <si>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461</t>
  </si>
  <si>
    <t>462</t>
  </si>
  <si>
    <t>463</t>
  </si>
  <si>
    <t>464</t>
  </si>
  <si>
    <t>443A</t>
  </si>
  <si>
    <t>30-56190067-8</t>
  </si>
  <si>
    <t>LA PRIMERA DE GRAND BOURG S.A.T.C.I.</t>
  </si>
  <si>
    <t>440</t>
  </si>
  <si>
    <t>315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</si>
  <si>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</si>
  <si>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</si>
  <si>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</si>
  <si>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</si>
  <si>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</si>
  <si>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</si>
  <si>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</si>
  <si>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</si>
  <si>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</si>
  <si>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</si>
  <si>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200</t>
  </si>
  <si>
    <t>404</t>
  </si>
  <si>
    <t>449</t>
  </si>
  <si>
    <t>382</t>
  </si>
  <si>
    <t>204A</t>
  </si>
  <si>
    <t>430</t>
  </si>
  <si>
    <t>228B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</si>
  <si>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</si>
  <si>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</si>
  <si>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</si>
  <si>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</si>
  <si>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</si>
  <si>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</si>
  <si>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</si>
  <si>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</si>
  <si>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</si>
  <si>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</si>
  <si>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</si>
  <si>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</si>
  <si>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436</t>
  </si>
  <si>
    <t>266</t>
  </si>
  <si>
    <t>263B</t>
  </si>
  <si>
    <t>239B</t>
  </si>
  <si>
    <t>293B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</si>
  <si>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</si>
  <si>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</si>
  <si>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</si>
  <si>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</si>
  <si>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</si>
  <si>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</si>
  <si>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</si>
  <si>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327</t>
  </si>
  <si>
    <t>336</t>
  </si>
  <si>
    <t>392</t>
  </si>
  <si>
    <t>322</t>
  </si>
  <si>
    <t>299</t>
  </si>
  <si>
    <t>271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</si>
  <si>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</si>
  <si>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</si>
  <si>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</si>
  <si>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</si>
  <si>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</si>
  <si>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</si>
  <si>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</si>
  <si>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</si>
  <si>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</si>
  <si>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</si>
  <si>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</si>
  <si>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</si>
  <si>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</si>
  <si>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</si>
  <si>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</si>
  <si>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</si>
  <si>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</si>
  <si>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</si>
  <si>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</si>
  <si>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</si>
  <si>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</si>
  <si>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</si>
  <si>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</si>
  <si>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</si>
  <si>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</si>
  <si>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</si>
  <si>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</si>
  <si>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</si>
  <si>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</si>
  <si>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30-71561637-4</t>
  </si>
  <si>
    <t>ZARATE TRANSPORTE S.A.P.E.M.</t>
  </si>
  <si>
    <t>JN</t>
  </si>
  <si>
    <t>159</t>
  </si>
  <si>
    <t>S.G.I.</t>
  </si>
  <si>
    <t>51</t>
  </si>
  <si>
    <t>S.G.I.KM</t>
  </si>
  <si>
    <t>74</t>
  </si>
  <si>
    <t>79</t>
  </si>
  <si>
    <t>177</t>
  </si>
  <si>
    <t>30-54577578-2</t>
  </si>
  <si>
    <t>MODO S.A.</t>
  </si>
  <si>
    <t>151</t>
  </si>
  <si>
    <t>D.F.</t>
  </si>
  <si>
    <t>90</t>
  </si>
  <si>
    <t>30-54577585-5</t>
  </si>
  <si>
    <t>TRANSPORTES AUTOMOTORES RIACHUELO S.A.</t>
  </si>
  <si>
    <t>115</t>
  </si>
  <si>
    <t>100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</si>
  <si>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</si>
  <si>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</si>
  <si>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</si>
  <si>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</si>
  <si>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</si>
  <si>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</si>
  <si>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</si>
  <si>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</si>
  <si>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TRANSPORTES SARGENTO CABRAL SOCIEDAD COLECTIVA</t>
  </si>
  <si>
    <t>102</t>
  </si>
  <si>
    <t>30-54622575-1</t>
  </si>
  <si>
    <t>LOS CONSTITUYENTES SOCIEDAD ANONIMA DE TRANSPORTES</t>
  </si>
  <si>
    <t>78</t>
  </si>
  <si>
    <t>87</t>
  </si>
  <si>
    <t>111</t>
  </si>
  <si>
    <t>127</t>
  </si>
  <si>
    <t>30-54622797-5</t>
  </si>
  <si>
    <t>EMPRESA DE TRANSPORTES AUTOMOTORES 12 DE OCTUBRE S A</t>
  </si>
  <si>
    <t>7</t>
  </si>
  <si>
    <t>30-54622810-6</t>
  </si>
  <si>
    <t>BERNARDINO RIVADAVIA S.A.T.A.</t>
  </si>
  <si>
    <t>63</t>
  </si>
  <si>
    <t>113</t>
  </si>
  <si>
    <t>30-54622827-0</t>
  </si>
  <si>
    <t>MICRO OMNIBUS 45 S.A.C.I.F.</t>
  </si>
  <si>
    <t>45</t>
  </si>
  <si>
    <t>154</t>
  </si>
  <si>
    <t>166</t>
  </si>
  <si>
    <t>30-54622919-6</t>
  </si>
  <si>
    <t>TRANSPORTES AUTOMOTORES CALLAO SA</t>
  </si>
  <si>
    <t>12</t>
  </si>
  <si>
    <t>124</t>
  </si>
  <si>
    <t>96</t>
  </si>
  <si>
    <t>185</t>
  </si>
  <si>
    <t>30-54623134-4</t>
  </si>
  <si>
    <t>TRANSPORTES COLEGIALES SACI</t>
  </si>
  <si>
    <t>42</t>
  </si>
  <si>
    <t>30-54623141-7</t>
  </si>
  <si>
    <t>TRANSPORTES NUEVE DE JULIO S.A.</t>
  </si>
  <si>
    <t>109</t>
  </si>
  <si>
    <t>182</t>
  </si>
  <si>
    <t>136</t>
  </si>
  <si>
    <t>163</t>
  </si>
  <si>
    <t>30-54624137-4</t>
  </si>
  <si>
    <t>TRANSPORTES SANTA FE S.A.C.E.I.</t>
  </si>
  <si>
    <t>39</t>
  </si>
  <si>
    <t>30-54624397-0</t>
  </si>
  <si>
    <t>COLECTIVEROS UNIDOS SOCIEDAD ANONIMA C U S A</t>
  </si>
  <si>
    <t>106</t>
  </si>
  <si>
    <t>99</t>
  </si>
  <si>
    <t>30-54624694-5</t>
  </si>
  <si>
    <t>EL PUENTE SAT</t>
  </si>
  <si>
    <t>128</t>
  </si>
  <si>
    <t>32</t>
  </si>
  <si>
    <t>75</t>
  </si>
  <si>
    <t>158</t>
  </si>
  <si>
    <t>57</t>
  </si>
  <si>
    <t>S.G.II.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</si>
  <si>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</si>
  <si>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</si>
  <si>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</si>
  <si>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</si>
  <si>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</si>
  <si>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</si>
  <si>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</si>
  <si>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</si>
  <si>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61</t>
  </si>
  <si>
    <t>62</t>
  </si>
  <si>
    <t>114</t>
  </si>
  <si>
    <t>129</t>
  </si>
  <si>
    <t>143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</si>
  <si>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</si>
  <si>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</si>
  <si>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</si>
  <si>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</si>
  <si>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</si>
  <si>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</si>
  <si>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</si>
  <si>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</si>
  <si>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</si>
  <si>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</si>
  <si>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</si>
  <si>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</si>
  <si>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</si>
  <si>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</si>
  <si>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</si>
  <si>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</si>
  <si>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</si>
  <si>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</si>
  <si>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</si>
  <si>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</si>
  <si>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</si>
  <si>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</si>
  <si>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</si>
  <si>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</si>
  <si>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</si>
  <si>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</si>
  <si>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</si>
  <si>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</si>
  <si>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</si>
  <si>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</si>
  <si>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</si>
  <si>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</si>
  <si>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</si>
  <si>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</si>
  <si>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</si>
  <si>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</si>
  <si>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</si>
  <si>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</si>
  <si>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</si>
  <si>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</si>
  <si>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</si>
  <si>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</si>
  <si>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</si>
  <si>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</si>
  <si>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</si>
  <si>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</si>
  <si>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</si>
  <si>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</si>
  <si>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19</t>
  </si>
  <si>
    <t>153</t>
  </si>
  <si>
    <t>30-54634107-7</t>
  </si>
  <si>
    <t>EMPRESARIOS TRANSPORTE AUTOMOTOR PASAJEROS S A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</si>
  <si>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</si>
  <si>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</si>
  <si>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</si>
  <si>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</si>
  <si>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</si>
  <si>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</si>
  <si>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</si>
  <si>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</si>
  <si>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</si>
  <si>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</si>
  <si>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188</t>
  </si>
  <si>
    <t>20</t>
  </si>
  <si>
    <t>161</t>
  </si>
  <si>
    <t>117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</si>
  <si>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</si>
  <si>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</si>
  <si>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</si>
  <si>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</si>
  <si>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</si>
  <si>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</si>
  <si>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</si>
  <si>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</si>
  <si>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</si>
  <si>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</si>
  <si>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</si>
  <si>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</si>
  <si>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</si>
  <si>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</si>
  <si>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76</t>
  </si>
  <si>
    <t>135</t>
  </si>
  <si>
    <t>56</t>
  </si>
  <si>
    <t>91</t>
  </si>
  <si>
    <t>30-54636783-1</t>
  </si>
  <si>
    <t>TRANSPORTE LÍNEA 123 S.A.</t>
  </si>
  <si>
    <t>123</t>
  </si>
  <si>
    <t>65</t>
  </si>
  <si>
    <t>195</t>
  </si>
  <si>
    <t>194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</si>
  <si>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</si>
  <si>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</si>
  <si>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</si>
  <si>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</si>
  <si>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</si>
  <si>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</si>
  <si>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</si>
  <si>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</si>
  <si>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</si>
  <si>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</si>
  <si>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</si>
  <si>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</si>
  <si>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</si>
  <si>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</si>
  <si>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</si>
  <si>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5</t>
  </si>
  <si>
    <t>8</t>
  </si>
  <si>
    <t>23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</si>
  <si>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</si>
  <si>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</si>
  <si>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</si>
  <si>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</si>
  <si>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</si>
  <si>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</si>
  <si>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</si>
  <si>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</si>
  <si>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</si>
  <si>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</si>
  <si>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</si>
  <si>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</si>
  <si>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</si>
  <si>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LINEA 22 S.A.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</si>
  <si>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</si>
  <si>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</si>
  <si>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</si>
  <si>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</si>
  <si>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</si>
  <si>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</si>
  <si>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</si>
  <si>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</si>
  <si>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</si>
  <si>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</si>
  <si>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30-62548832-6</t>
  </si>
  <si>
    <t>TRANSPORTES AVENIDA BERNARDO ADER S.A.</t>
  </si>
  <si>
    <t>130</t>
  </si>
  <si>
    <t>119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</si>
  <si>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</si>
  <si>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</si>
  <si>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</si>
  <si>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</si>
  <si>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</si>
  <si>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</si>
  <si>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</si>
  <si>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</si>
  <si>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</si>
  <si>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</si>
  <si>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</si>
  <si>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</si>
  <si>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</si>
  <si>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</si>
  <si>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</si>
  <si>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86</t>
  </si>
  <si>
    <t>193</t>
  </si>
  <si>
    <t>30-70554911-3</t>
  </si>
  <si>
    <t>BUS DEL OESTE S.A.</t>
  </si>
  <si>
    <t>97</t>
  </si>
  <si>
    <t>30-70778883-2</t>
  </si>
  <si>
    <t>ERSA URBANO S.A.</t>
  </si>
  <si>
    <t>184</t>
  </si>
  <si>
    <t>30-70818819-7</t>
  </si>
  <si>
    <t>BUENOS AIRES BUS S.A.</t>
  </si>
  <si>
    <t>49</t>
  </si>
  <si>
    <t>30-70986829-9</t>
  </si>
  <si>
    <t>TRANSPORTES 1º DE SEPTIEMBRE SA</t>
  </si>
  <si>
    <t>93</t>
  </si>
  <si>
    <t>30-71691692-4</t>
  </si>
  <si>
    <t>ROSARIO GUARANI SA</t>
  </si>
  <si>
    <t>145</t>
  </si>
  <si>
    <t>33-54568440-9</t>
  </si>
  <si>
    <t>ALMAFUERTE S.A.T.A.C.I.</t>
  </si>
  <si>
    <t>55</t>
  </si>
  <si>
    <t>30-54635216-8</t>
  </si>
  <si>
    <t>ETACER SRL</t>
  </si>
  <si>
    <t>907</t>
  </si>
  <si>
    <t>I.N.P.</t>
  </si>
  <si>
    <t>30-54640458-3</t>
  </si>
  <si>
    <t>ATACO NORTE S.A.C.I.</t>
  </si>
  <si>
    <t>902</t>
  </si>
  <si>
    <t>30-54660726-3</t>
  </si>
  <si>
    <t>EMPRESA DE TRANSPORTES FLUVIALES DEL LITORAL S.A.</t>
  </si>
  <si>
    <t>906</t>
  </si>
  <si>
    <t>30-56394131-2</t>
  </si>
  <si>
    <t>EMPRESA DE TRANSPORTES DE PASAJEROS KO KO S.R.L.</t>
  </si>
  <si>
    <t>914</t>
  </si>
  <si>
    <t>30-59033015-5</t>
  </si>
  <si>
    <t>EMPRESA CEFERINO S.A</t>
  </si>
  <si>
    <t>908</t>
  </si>
  <si>
    <t>30-62554374-2</t>
  </si>
  <si>
    <t>PEHUENCHE S.A.</t>
  </si>
  <si>
    <t>911</t>
  </si>
  <si>
    <t>30-68784108-1</t>
  </si>
  <si>
    <t>EMPRESA RIO URUGUAY S.R.L.</t>
  </si>
  <si>
    <t>912</t>
  </si>
  <si>
    <t>904</t>
  </si>
  <si>
    <t>910</t>
  </si>
  <si>
    <t>915</t>
  </si>
  <si>
    <t>41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</si>
  <si>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</si>
  <si>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</si>
  <si>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</si>
  <si>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</si>
  <si>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</si>
  <si>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</si>
  <si>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44</t>
  </si>
  <si>
    <t>28</t>
  </si>
  <si>
    <t>25</t>
  </si>
  <si>
    <t>84</t>
  </si>
  <si>
    <t>9</t>
  </si>
  <si>
    <t>164</t>
  </si>
  <si>
    <t>33-70223426-9</t>
  </si>
  <si>
    <t>NUDO  SA</t>
  </si>
  <si>
    <t>50</t>
  </si>
  <si>
    <t>6</t>
  </si>
  <si>
    <t>150</t>
  </si>
  <si>
    <t>107</t>
  </si>
  <si>
    <t>IPK de Referencia</t>
  </si>
  <si>
    <t>Factor de Corrección por IPK</t>
  </si>
  <si>
    <t>Personal por Anexo X                       (por Linea)</t>
  </si>
  <si>
    <t>Personal por Anexo X         (por Empresa)</t>
  </si>
  <si>
    <t>Tope a los Ingresos (por Grupo Tarifario)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</si>
  <si>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</si>
  <si>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</si>
  <si>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</si>
  <si>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</si>
  <si>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</si>
  <si>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</si>
  <si>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</si>
  <si>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</si>
  <si>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</si>
  <si>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</si>
  <si>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</si>
  <si>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Unidades habilitadas CNRT       Jun -23</t>
  </si>
  <si>
    <t>Km Jul - 23         Estacionalidad 100%            (Corregidos por IPK)</t>
  </si>
  <si>
    <t>Personal según AFIP Jul -23</t>
  </si>
  <si>
    <t>Cupo Gasoil CNRT (Litros) Jul -23</t>
  </si>
  <si>
    <t>Atributo Social Ago -23</t>
  </si>
  <si>
    <t>Boleto Integrado           Ago -23</t>
  </si>
  <si>
    <t>Boleto Estudiantil    Ago -23</t>
  </si>
  <si>
    <t>Recaudación S/IVA                     Sep -23</t>
  </si>
  <si>
    <t>Ingreso por Usos (Ingreso Real) Solo I.N.P.                 Sep -23</t>
  </si>
  <si>
    <t>Ingreso ajustado por TTR                        Sep -23</t>
  </si>
  <si>
    <t>Cantidad de Boletos                Solo I.N.P.                             Sep-23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</si>
</sst>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0"/>
    <numFmt numFmtId="165" formatCode="_-* #,##0.0000_-;\-* #,##0.00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FSMaipu\DNGFF\SILSAT\2023\09%20-%20Septiembre%202023\Hojas%20de%20Trabajo\IPK%20analisis%20con%20correcciones%20(KM%20Jul%2023)%20Liqui%20Septiembre%202023%20NADIA%20II.xlsx" TargetMode="External"/><Relationship Id="rId1" Type="http://schemas.openxmlformats.org/officeDocument/2006/relationships/externalLinkPath" Target="/FSMaipu/DNGFF/SILSAT/2023/09%20-%20Septiembre%202023/Hojas%20de%20Trabajo/IPK%20analisis%20con%20correcciones%20(KM%20Jul%2023)%20Liqui%20Septiembre%202023%20NADIA%20II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FSMaipu\DNGFF\SILSAT\2023\09%20-%20Septiembre%202023\Liquidaci&#243;n%20AMBA%20-%20Septiembre%202023%20(Usos%20Septiembre)%20Res%20424%20-%20Ale%20(99,7%25).xlsx" TargetMode="External"/><Relationship Id="rId1" Type="http://schemas.openxmlformats.org/officeDocument/2006/relationships/externalLinkPath" Target="/FSMaipu/DNGFF/SILSAT/2023/09%20-%20Septiembre%202023/Liquidaci&#243;n%20AMBA%20-%20Septiembre%202023%20(Usos%20Septiembre)%20Res%20424%20-%20Ale%20(99,7%2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uros 5%"/>
      <sheetName val="Hoja1"/>
    </sheetNames>
    <sheetDataSet>
      <sheetData sheetId="0">
        <row r="2">
          <cell r="E2" t="str">
            <v>151</v>
          </cell>
          <cell r="P2">
            <v>3.024367736408879</v>
          </cell>
          <cell r="Z2">
            <v>1</v>
          </cell>
        </row>
        <row r="3">
          <cell r="E3" t="str">
            <v>90</v>
          </cell>
          <cell r="P3">
            <v>1.9885294514038994</v>
          </cell>
          <cell r="Z3">
            <v>1</v>
          </cell>
        </row>
        <row r="4">
          <cell r="E4" t="str">
            <v>115</v>
          </cell>
          <cell r="P4">
            <v>2.4220330540958597</v>
          </cell>
          <cell r="Z4">
            <v>1</v>
          </cell>
        </row>
        <row r="5">
          <cell r="E5" t="str">
            <v>102</v>
          </cell>
          <cell r="P5">
            <v>2.6977511392086195</v>
          </cell>
          <cell r="Z5">
            <v>1</v>
          </cell>
        </row>
        <row r="6">
          <cell r="E6" t="str">
            <v>7</v>
          </cell>
          <cell r="P6">
            <v>2.1406447360376037</v>
          </cell>
          <cell r="Z6">
            <v>1</v>
          </cell>
        </row>
        <row r="7">
          <cell r="E7" t="str">
            <v>12</v>
          </cell>
          <cell r="P7">
            <v>3.9434027136399079</v>
          </cell>
          <cell r="Z7">
            <v>1</v>
          </cell>
        </row>
        <row r="8">
          <cell r="E8" t="str">
            <v>42</v>
          </cell>
          <cell r="P8">
            <v>3.1729125075934208</v>
          </cell>
          <cell r="Z8">
            <v>1</v>
          </cell>
        </row>
        <row r="9">
          <cell r="E9" t="str">
            <v>109</v>
          </cell>
          <cell r="P9">
            <v>2.8192489228842157</v>
          </cell>
          <cell r="Z9">
            <v>1</v>
          </cell>
        </row>
        <row r="10">
          <cell r="E10" t="str">
            <v>39</v>
          </cell>
          <cell r="P10">
            <v>3.3178462495120691</v>
          </cell>
          <cell r="Z10">
            <v>1</v>
          </cell>
        </row>
        <row r="11">
          <cell r="E11" t="str">
            <v>106</v>
          </cell>
          <cell r="P11">
            <v>2.6422480027987389</v>
          </cell>
          <cell r="Z11">
            <v>1</v>
          </cell>
        </row>
        <row r="12">
          <cell r="E12" t="str">
            <v>99</v>
          </cell>
          <cell r="P12">
            <v>2.1018102112880901</v>
          </cell>
          <cell r="Z12">
            <v>1</v>
          </cell>
        </row>
        <row r="13">
          <cell r="E13" t="str">
            <v>61</v>
          </cell>
          <cell r="P13">
            <v>3.0474857894307918</v>
          </cell>
          <cell r="Z13">
            <v>0.96372433820460057</v>
          </cell>
        </row>
        <row r="14">
          <cell r="E14" t="str">
            <v>62</v>
          </cell>
          <cell r="P14">
            <v>3.2540489534209636</v>
          </cell>
          <cell r="Z14">
            <v>0.97331719626256397</v>
          </cell>
        </row>
        <row r="15">
          <cell r="E15" t="str">
            <v>108</v>
          </cell>
          <cell r="P15">
            <v>2.1325253533068329</v>
          </cell>
          <cell r="Z15">
            <v>1</v>
          </cell>
        </row>
        <row r="16">
          <cell r="E16" t="str">
            <v>47</v>
          </cell>
          <cell r="P16">
            <v>2.2341914822216724</v>
          </cell>
          <cell r="Z16">
            <v>1</v>
          </cell>
        </row>
        <row r="17">
          <cell r="E17" t="str">
            <v>68</v>
          </cell>
          <cell r="P17">
            <v>3.7382127358155164</v>
          </cell>
          <cell r="Z17">
            <v>1</v>
          </cell>
        </row>
        <row r="18">
          <cell r="E18" t="str">
            <v>4</v>
          </cell>
          <cell r="P18">
            <v>2.7790257269109602</v>
          </cell>
          <cell r="Z18">
            <v>1</v>
          </cell>
        </row>
        <row r="19">
          <cell r="E19" t="str">
            <v>118</v>
          </cell>
          <cell r="P19">
            <v>2.7149445731353747</v>
          </cell>
          <cell r="Z19">
            <v>1</v>
          </cell>
        </row>
        <row r="20">
          <cell r="E20" t="str">
            <v>76</v>
          </cell>
          <cell r="P20">
            <v>2.4596360074205621</v>
          </cell>
          <cell r="Z20">
            <v>1</v>
          </cell>
        </row>
        <row r="21">
          <cell r="E21" t="str">
            <v>65</v>
          </cell>
          <cell r="P21">
            <v>2.6719445277808402</v>
          </cell>
          <cell r="Z21">
            <v>1</v>
          </cell>
        </row>
        <row r="22">
          <cell r="E22" t="str">
            <v>132</v>
          </cell>
          <cell r="P22">
            <v>3.4846279992188167</v>
          </cell>
          <cell r="Z22">
            <v>1</v>
          </cell>
        </row>
        <row r="23">
          <cell r="E23" t="str">
            <v>5</v>
          </cell>
          <cell r="P23">
            <v>2.3908744848568477</v>
          </cell>
          <cell r="Z23">
            <v>1</v>
          </cell>
        </row>
        <row r="24">
          <cell r="E24" t="str">
            <v>23</v>
          </cell>
          <cell r="P24">
            <v>1.9001658246513795</v>
          </cell>
          <cell r="Z24">
            <v>0.98678778217378893</v>
          </cell>
        </row>
        <row r="25">
          <cell r="E25" t="str">
            <v>64</v>
          </cell>
          <cell r="P25">
            <v>3.1033433787371392</v>
          </cell>
          <cell r="Z25">
            <v>1</v>
          </cell>
        </row>
        <row r="26">
          <cell r="E26" t="str">
            <v>34</v>
          </cell>
          <cell r="P26">
            <v>3.5411588026101644</v>
          </cell>
          <cell r="Z26">
            <v>1</v>
          </cell>
        </row>
        <row r="27">
          <cell r="E27" t="str">
            <v>26</v>
          </cell>
          <cell r="P27">
            <v>3.3115714349249039</v>
          </cell>
          <cell r="Z27">
            <v>1</v>
          </cell>
        </row>
        <row r="28">
          <cell r="E28" t="str">
            <v>44</v>
          </cell>
          <cell r="P28">
            <v>2.9321838041795991</v>
          </cell>
          <cell r="Z28">
            <v>1</v>
          </cell>
        </row>
        <row r="29">
          <cell r="E29" t="str">
            <v>25</v>
          </cell>
          <cell r="P29">
            <v>2.2342191866923256</v>
          </cell>
          <cell r="Z29">
            <v>1</v>
          </cell>
        </row>
        <row r="30">
          <cell r="E30" t="str">
            <v>84</v>
          </cell>
          <cell r="P30">
            <v>2.3565633193472384</v>
          </cell>
          <cell r="Z30">
            <v>1</v>
          </cell>
        </row>
        <row r="31">
          <cell r="E31" t="str">
            <v>50</v>
          </cell>
          <cell r="P31">
            <v>2.259103610014173</v>
          </cell>
          <cell r="Z31">
            <v>1</v>
          </cell>
        </row>
        <row r="32">
          <cell r="E32" t="str">
            <v>6</v>
          </cell>
          <cell r="P32">
            <v>2.418587127439368</v>
          </cell>
          <cell r="Z32">
            <v>1</v>
          </cell>
        </row>
        <row r="33">
          <cell r="E33" t="str">
            <v>107</v>
          </cell>
          <cell r="P33">
            <v>2.6376073031073042</v>
          </cell>
          <cell r="Z33">
            <v>1</v>
          </cell>
        </row>
        <row r="34">
          <cell r="E34" t="str">
            <v>907</v>
          </cell>
          <cell r="P34">
            <v>0.77689487835466975</v>
          </cell>
          <cell r="Z34">
            <v>0.85665409822764815</v>
          </cell>
        </row>
        <row r="35">
          <cell r="E35" t="str">
            <v>902</v>
          </cell>
          <cell r="P35">
            <v>1.4998672907705983</v>
          </cell>
          <cell r="Z35">
            <v>1</v>
          </cell>
        </row>
        <row r="36">
          <cell r="E36" t="str">
            <v>906</v>
          </cell>
          <cell r="P36">
            <v>0.66838950997610835</v>
          </cell>
          <cell r="Z36">
            <v>0.79273327705792374</v>
          </cell>
        </row>
        <row r="37">
          <cell r="E37" t="str">
            <v>914</v>
          </cell>
          <cell r="P37">
            <v>1.0147950934654104</v>
          </cell>
          <cell r="Z37">
            <v>1</v>
          </cell>
        </row>
        <row r="38">
          <cell r="E38" t="str">
            <v>908</v>
          </cell>
          <cell r="P38">
            <v>0.94118428865103654</v>
          </cell>
          <cell r="Z38">
            <v>1</v>
          </cell>
        </row>
        <row r="39">
          <cell r="E39" t="str">
            <v>911</v>
          </cell>
          <cell r="P39">
            <v>1.1497996578953535</v>
          </cell>
          <cell r="Z39">
            <v>1</v>
          </cell>
        </row>
        <row r="40">
          <cell r="E40" t="str">
            <v>912</v>
          </cell>
          <cell r="P40">
            <v>7.3838365261035224E-2</v>
          </cell>
          <cell r="Z40">
            <v>0.48199204797141904</v>
          </cell>
        </row>
        <row r="41">
          <cell r="E41" t="str">
            <v>904</v>
          </cell>
          <cell r="P41">
            <v>1.1105814384059498</v>
          </cell>
          <cell r="Z41">
            <v>1</v>
          </cell>
        </row>
        <row r="42">
          <cell r="E42" t="str">
            <v>910</v>
          </cell>
          <cell r="P42">
            <v>0.73225410950981495</v>
          </cell>
          <cell r="Z42">
            <v>1</v>
          </cell>
        </row>
        <row r="43">
          <cell r="E43" t="str">
            <v>915</v>
          </cell>
          <cell r="P43">
            <v>0.74912108024048452</v>
          </cell>
          <cell r="Z43">
            <v>1</v>
          </cell>
        </row>
        <row r="44">
          <cell r="E44" t="str">
            <v>159</v>
          </cell>
          <cell r="P44">
            <v>1.4788946266947434</v>
          </cell>
          <cell r="Z44">
            <v>0.98240457611529097</v>
          </cell>
        </row>
        <row r="45">
          <cell r="E45" t="str">
            <v>74</v>
          </cell>
          <cell r="P45">
            <v>2.5956482041469813</v>
          </cell>
          <cell r="Z45">
            <v>1</v>
          </cell>
        </row>
        <row r="46">
          <cell r="E46" t="str">
            <v>79</v>
          </cell>
          <cell r="P46">
            <v>1.8702461778712622</v>
          </cell>
          <cell r="Z46">
            <v>1</v>
          </cell>
        </row>
        <row r="47">
          <cell r="E47" t="str">
            <v>177</v>
          </cell>
          <cell r="P47">
            <v>2.488778110420474</v>
          </cell>
          <cell r="Z47">
            <v>1</v>
          </cell>
        </row>
        <row r="48">
          <cell r="E48" t="str">
            <v>100</v>
          </cell>
          <cell r="P48">
            <v>2.2834425008865162</v>
          </cell>
          <cell r="Z48">
            <v>1</v>
          </cell>
        </row>
        <row r="49">
          <cell r="E49" t="str">
            <v>134</v>
          </cell>
          <cell r="P49">
            <v>2.8253822495188734</v>
          </cell>
          <cell r="Z49">
            <v>1</v>
          </cell>
        </row>
        <row r="50">
          <cell r="E50" t="str">
            <v>98</v>
          </cell>
          <cell r="P50">
            <v>2.3876123187818177</v>
          </cell>
          <cell r="Z50">
            <v>1</v>
          </cell>
        </row>
        <row r="51">
          <cell r="E51" t="str">
            <v>172</v>
          </cell>
          <cell r="P51">
            <v>1.9312047447319967</v>
          </cell>
          <cell r="Z51">
            <v>1</v>
          </cell>
        </row>
        <row r="52">
          <cell r="E52" t="str">
            <v>174</v>
          </cell>
          <cell r="P52">
            <v>2.6740150778782934</v>
          </cell>
          <cell r="Z52">
            <v>1</v>
          </cell>
        </row>
        <row r="53">
          <cell r="E53" t="str">
            <v>78</v>
          </cell>
          <cell r="P53">
            <v>2.520571616804018</v>
          </cell>
          <cell r="Z53">
            <v>1</v>
          </cell>
        </row>
        <row r="54">
          <cell r="E54" t="str">
            <v>87</v>
          </cell>
          <cell r="P54">
            <v>2.0550253139023109</v>
          </cell>
          <cell r="Z54">
            <v>1</v>
          </cell>
        </row>
        <row r="55">
          <cell r="E55" t="str">
            <v>111</v>
          </cell>
          <cell r="P55">
            <v>2.0369086701068624</v>
          </cell>
          <cell r="Z55">
            <v>1</v>
          </cell>
        </row>
        <row r="56">
          <cell r="E56" t="str">
            <v>127</v>
          </cell>
          <cell r="P56">
            <v>2.3693436429776251</v>
          </cell>
          <cell r="Z56">
            <v>1</v>
          </cell>
        </row>
        <row r="57">
          <cell r="E57" t="str">
            <v>63</v>
          </cell>
          <cell r="P57">
            <v>3.0504917900649122</v>
          </cell>
          <cell r="Z57">
            <v>1</v>
          </cell>
        </row>
        <row r="58">
          <cell r="E58" t="str">
            <v>113</v>
          </cell>
          <cell r="P58">
            <v>2.9008877533923476</v>
          </cell>
          <cell r="Z58">
            <v>1</v>
          </cell>
        </row>
        <row r="59">
          <cell r="E59" t="str">
            <v>45</v>
          </cell>
          <cell r="P59">
            <v>2.0697463699264098</v>
          </cell>
          <cell r="Z59">
            <v>1</v>
          </cell>
        </row>
        <row r="60">
          <cell r="E60" t="str">
            <v>154</v>
          </cell>
          <cell r="P60">
            <v>1.967624453571468</v>
          </cell>
          <cell r="Z60">
            <v>1</v>
          </cell>
        </row>
        <row r="61">
          <cell r="E61" t="str">
            <v>166</v>
          </cell>
          <cell r="P61">
            <v>2.3276296875478324</v>
          </cell>
          <cell r="Z61">
            <v>1</v>
          </cell>
        </row>
        <row r="62">
          <cell r="E62" t="str">
            <v>124</v>
          </cell>
          <cell r="P62">
            <v>2.4709916234185609</v>
          </cell>
          <cell r="Z62">
            <v>1</v>
          </cell>
        </row>
        <row r="63">
          <cell r="E63" t="str">
            <v>96</v>
          </cell>
          <cell r="P63">
            <v>1.6783120735628589</v>
          </cell>
          <cell r="Z63">
            <v>1</v>
          </cell>
        </row>
        <row r="64">
          <cell r="E64" t="str">
            <v>185</v>
          </cell>
          <cell r="P64">
            <v>1.3544942586918731</v>
          </cell>
          <cell r="Z64">
            <v>0.86259715620321986</v>
          </cell>
        </row>
        <row r="65">
          <cell r="E65" t="str">
            <v>182</v>
          </cell>
          <cell r="P65">
            <v>2.3444524472840884</v>
          </cell>
          <cell r="Z65">
            <v>0.97522080010177248</v>
          </cell>
        </row>
        <row r="66">
          <cell r="E66" t="str">
            <v>136</v>
          </cell>
          <cell r="P66">
            <v>1.1770930879038748</v>
          </cell>
          <cell r="Z66">
            <v>0.95404161763840722</v>
          </cell>
        </row>
        <row r="67">
          <cell r="E67" t="str">
            <v>163</v>
          </cell>
          <cell r="P67">
            <v>2.0463358358711403</v>
          </cell>
          <cell r="Z67">
            <v>1</v>
          </cell>
        </row>
        <row r="68">
          <cell r="E68" t="str">
            <v>128</v>
          </cell>
          <cell r="P68">
            <v>2.7151170634483988</v>
          </cell>
          <cell r="Z68">
            <v>1</v>
          </cell>
        </row>
        <row r="69">
          <cell r="E69" t="str">
            <v>32</v>
          </cell>
          <cell r="P69">
            <v>2.6449328118491207</v>
          </cell>
          <cell r="Z69">
            <v>1</v>
          </cell>
        </row>
        <row r="70">
          <cell r="E70" t="str">
            <v>75</v>
          </cell>
          <cell r="P70">
            <v>1.6362906360247547</v>
          </cell>
          <cell r="Z70">
            <v>1</v>
          </cell>
        </row>
        <row r="71">
          <cell r="E71" t="str">
            <v>158</v>
          </cell>
          <cell r="P71">
            <v>3.2606969177506366</v>
          </cell>
          <cell r="Z71">
            <v>0.88893554984689516</v>
          </cell>
        </row>
        <row r="72">
          <cell r="E72" t="str">
            <v>110</v>
          </cell>
          <cell r="P72">
            <v>3.2465252490127861</v>
          </cell>
          <cell r="Z72">
            <v>1</v>
          </cell>
        </row>
        <row r="73">
          <cell r="E73" t="str">
            <v>103</v>
          </cell>
          <cell r="P73">
            <v>2.9453706840770586</v>
          </cell>
          <cell r="Z73">
            <v>1</v>
          </cell>
        </row>
        <row r="74">
          <cell r="E74" t="str">
            <v>114</v>
          </cell>
          <cell r="P74">
            <v>2.8710200362256497</v>
          </cell>
          <cell r="Z74">
            <v>1</v>
          </cell>
        </row>
        <row r="75">
          <cell r="E75" t="str">
            <v>143</v>
          </cell>
          <cell r="P75">
            <v>2.5150799943540685</v>
          </cell>
          <cell r="Z75">
            <v>1</v>
          </cell>
        </row>
        <row r="76">
          <cell r="E76" t="str">
            <v>21</v>
          </cell>
          <cell r="P76">
            <v>1.5588509306075209</v>
          </cell>
          <cell r="Z76">
            <v>1</v>
          </cell>
        </row>
        <row r="77">
          <cell r="E77" t="str">
            <v>85</v>
          </cell>
          <cell r="P77">
            <v>2.4293383580404249</v>
          </cell>
          <cell r="Z77">
            <v>1</v>
          </cell>
        </row>
        <row r="78">
          <cell r="E78" t="str">
            <v>180</v>
          </cell>
          <cell r="P78">
            <v>2.1194229660403794</v>
          </cell>
          <cell r="Z78">
            <v>1</v>
          </cell>
        </row>
        <row r="79">
          <cell r="E79" t="str">
            <v>168</v>
          </cell>
          <cell r="P79">
            <v>2.5813283642415077</v>
          </cell>
          <cell r="Z79">
            <v>1</v>
          </cell>
        </row>
        <row r="80">
          <cell r="E80" t="str">
            <v>181</v>
          </cell>
          <cell r="P80">
            <v>2.7445346244739861</v>
          </cell>
          <cell r="Z80">
            <v>1</v>
          </cell>
        </row>
        <row r="81">
          <cell r="E81" t="str">
            <v>160</v>
          </cell>
          <cell r="P81">
            <v>2.5714496171249883</v>
          </cell>
          <cell r="Z81">
            <v>1</v>
          </cell>
        </row>
        <row r="82">
          <cell r="E82" t="str">
            <v>15</v>
          </cell>
          <cell r="P82">
            <v>2.5499029837005791</v>
          </cell>
          <cell r="Z82">
            <v>1</v>
          </cell>
        </row>
        <row r="83">
          <cell r="E83" t="str">
            <v>53</v>
          </cell>
          <cell r="P83">
            <v>2.2161707671797357</v>
          </cell>
          <cell r="Z83">
            <v>1</v>
          </cell>
        </row>
        <row r="84">
          <cell r="E84" t="str">
            <v>80</v>
          </cell>
          <cell r="P84">
            <v>2.9165399893577546</v>
          </cell>
          <cell r="Z84">
            <v>1</v>
          </cell>
        </row>
        <row r="85">
          <cell r="E85" t="str">
            <v>29</v>
          </cell>
          <cell r="P85">
            <v>2.7928886604475074</v>
          </cell>
          <cell r="Z85">
            <v>1</v>
          </cell>
        </row>
        <row r="86">
          <cell r="E86" t="str">
            <v>59</v>
          </cell>
          <cell r="P86">
            <v>3.0263971723869165</v>
          </cell>
          <cell r="Z86">
            <v>1</v>
          </cell>
        </row>
        <row r="87">
          <cell r="E87" t="str">
            <v>95</v>
          </cell>
          <cell r="P87">
            <v>2.1544314784272083</v>
          </cell>
          <cell r="Z87">
            <v>1</v>
          </cell>
        </row>
        <row r="88">
          <cell r="E88" t="str">
            <v>67</v>
          </cell>
          <cell r="P88">
            <v>2.7781688025046027</v>
          </cell>
          <cell r="Z88">
            <v>1</v>
          </cell>
        </row>
        <row r="89">
          <cell r="E89" t="str">
            <v>19</v>
          </cell>
          <cell r="P89">
            <v>1.9278882766480652</v>
          </cell>
          <cell r="Z89">
            <v>1</v>
          </cell>
        </row>
        <row r="90">
          <cell r="E90" t="str">
            <v>153</v>
          </cell>
          <cell r="P90">
            <v>2.5542732420580112</v>
          </cell>
          <cell r="Z90">
            <v>1</v>
          </cell>
        </row>
        <row r="91">
          <cell r="E91" t="str">
            <v>24</v>
          </cell>
          <cell r="P91">
            <v>2.4987616033080995</v>
          </cell>
          <cell r="Z91">
            <v>1</v>
          </cell>
        </row>
        <row r="92">
          <cell r="E92" t="str">
            <v>71</v>
          </cell>
          <cell r="P92">
            <v>2.5952306552387019</v>
          </cell>
          <cell r="Z92">
            <v>1</v>
          </cell>
        </row>
        <row r="93">
          <cell r="E93" t="str">
            <v>126</v>
          </cell>
          <cell r="P93">
            <v>2.3614459415617373</v>
          </cell>
          <cell r="Z93">
            <v>1</v>
          </cell>
        </row>
        <row r="94">
          <cell r="E94" t="str">
            <v>92</v>
          </cell>
          <cell r="P94">
            <v>2.6688278139116202</v>
          </cell>
          <cell r="Z94">
            <v>1</v>
          </cell>
        </row>
        <row r="95">
          <cell r="E95" t="str">
            <v>188</v>
          </cell>
          <cell r="P95">
            <v>1.6400698157014189</v>
          </cell>
          <cell r="Z95">
            <v>0.99074911965207912</v>
          </cell>
        </row>
        <row r="96">
          <cell r="E96" t="str">
            <v>20</v>
          </cell>
          <cell r="P96">
            <v>1.8405025546761093</v>
          </cell>
          <cell r="Z96">
            <v>1</v>
          </cell>
        </row>
        <row r="97">
          <cell r="E97" t="str">
            <v>161</v>
          </cell>
          <cell r="P97">
            <v>2.1403166637167836</v>
          </cell>
          <cell r="Z97">
            <v>1</v>
          </cell>
        </row>
        <row r="98">
          <cell r="E98" t="str">
            <v>117</v>
          </cell>
          <cell r="P98">
            <v>2.2226682535401245</v>
          </cell>
          <cell r="Z98">
            <v>0.9715929809192958</v>
          </cell>
        </row>
        <row r="99">
          <cell r="E99" t="str">
            <v>70</v>
          </cell>
          <cell r="P99">
            <v>3.2334677718744009</v>
          </cell>
          <cell r="Z99">
            <v>1</v>
          </cell>
        </row>
        <row r="100">
          <cell r="E100" t="str">
            <v>169</v>
          </cell>
          <cell r="P100">
            <v>2.6221315508140335</v>
          </cell>
          <cell r="Z100">
            <v>1</v>
          </cell>
        </row>
        <row r="101">
          <cell r="E101" t="str">
            <v>37</v>
          </cell>
          <cell r="P101">
            <v>2.6288354774265228</v>
          </cell>
          <cell r="Z101">
            <v>1</v>
          </cell>
        </row>
        <row r="102">
          <cell r="E102" t="str">
            <v>135</v>
          </cell>
          <cell r="P102">
            <v>2.5568997925390566</v>
          </cell>
          <cell r="Z102">
            <v>1</v>
          </cell>
        </row>
        <row r="103">
          <cell r="E103" t="str">
            <v>56</v>
          </cell>
          <cell r="P103">
            <v>1.6899853958343223</v>
          </cell>
          <cell r="Z103">
            <v>1</v>
          </cell>
        </row>
        <row r="104">
          <cell r="E104" t="str">
            <v>91</v>
          </cell>
          <cell r="P104">
            <v>2.1328846944951723</v>
          </cell>
          <cell r="Z104">
            <v>1</v>
          </cell>
        </row>
        <row r="105">
          <cell r="E105" t="str">
            <v>123</v>
          </cell>
          <cell r="P105">
            <v>2.1759227615901366</v>
          </cell>
          <cell r="Z105">
            <v>1</v>
          </cell>
        </row>
        <row r="106">
          <cell r="E106" t="str">
            <v>105</v>
          </cell>
          <cell r="P106">
            <v>3.1197287000367866</v>
          </cell>
          <cell r="Z106">
            <v>1</v>
          </cell>
        </row>
        <row r="107">
          <cell r="E107" t="str">
            <v>2</v>
          </cell>
          <cell r="P107">
            <v>2.8701597075386043</v>
          </cell>
          <cell r="Z107">
            <v>1</v>
          </cell>
        </row>
        <row r="108">
          <cell r="E108" t="str">
            <v>178</v>
          </cell>
          <cell r="P108">
            <v>2.5556598432834186</v>
          </cell>
          <cell r="Z108">
            <v>1</v>
          </cell>
        </row>
        <row r="109">
          <cell r="E109" t="str">
            <v>152</v>
          </cell>
          <cell r="P109">
            <v>3.2902813660665462</v>
          </cell>
          <cell r="Z109">
            <v>1</v>
          </cell>
        </row>
        <row r="110">
          <cell r="E110" t="str">
            <v>8</v>
          </cell>
          <cell r="P110">
            <v>1.621483363605301</v>
          </cell>
          <cell r="Z110">
            <v>1</v>
          </cell>
        </row>
        <row r="111">
          <cell r="E111" t="str">
            <v>17</v>
          </cell>
          <cell r="P111">
            <v>3.1615838706603423</v>
          </cell>
          <cell r="Z111">
            <v>1</v>
          </cell>
        </row>
        <row r="112">
          <cell r="E112" t="str">
            <v>22</v>
          </cell>
          <cell r="P112">
            <v>2.0478918899127887</v>
          </cell>
          <cell r="Z112">
            <v>0.96934166104751607</v>
          </cell>
        </row>
        <row r="113">
          <cell r="E113" t="str">
            <v>10</v>
          </cell>
          <cell r="P113">
            <v>2.6755530227890256</v>
          </cell>
          <cell r="Z113">
            <v>1</v>
          </cell>
        </row>
        <row r="114">
          <cell r="E114" t="str">
            <v>1</v>
          </cell>
          <cell r="P114">
            <v>2.0560484313234166</v>
          </cell>
          <cell r="Z114">
            <v>1</v>
          </cell>
        </row>
        <row r="115">
          <cell r="E115" t="str">
            <v>130</v>
          </cell>
          <cell r="P115">
            <v>2.1412918069323874</v>
          </cell>
          <cell r="Z115">
            <v>1</v>
          </cell>
        </row>
        <row r="116">
          <cell r="E116" t="str">
            <v>119</v>
          </cell>
          <cell r="P116">
            <v>2.3574343426645199</v>
          </cell>
          <cell r="Z116">
            <v>1</v>
          </cell>
        </row>
        <row r="117">
          <cell r="E117" t="str">
            <v>148</v>
          </cell>
          <cell r="P117">
            <v>1.8263645881069099</v>
          </cell>
          <cell r="Z117">
            <v>1</v>
          </cell>
        </row>
        <row r="118">
          <cell r="E118" t="str">
            <v>46</v>
          </cell>
          <cell r="P118">
            <v>2.8231759522283371</v>
          </cell>
          <cell r="Z118">
            <v>1</v>
          </cell>
        </row>
        <row r="119">
          <cell r="E119" t="str">
            <v>146</v>
          </cell>
          <cell r="P119">
            <v>2.5105609439902432</v>
          </cell>
          <cell r="Z119">
            <v>1</v>
          </cell>
        </row>
        <row r="120">
          <cell r="E120" t="str">
            <v>31</v>
          </cell>
          <cell r="P120">
            <v>2.3415490891464552</v>
          </cell>
          <cell r="Z120">
            <v>1</v>
          </cell>
        </row>
        <row r="121">
          <cell r="E121" t="str">
            <v>179</v>
          </cell>
          <cell r="P121">
            <v>1.7664441889634841</v>
          </cell>
          <cell r="Z121">
            <v>1</v>
          </cell>
        </row>
        <row r="122">
          <cell r="E122" t="str">
            <v>86</v>
          </cell>
          <cell r="P122">
            <v>1.0150861214063818</v>
          </cell>
          <cell r="Z122">
            <v>1</v>
          </cell>
        </row>
        <row r="123">
          <cell r="E123" t="str">
            <v>193</v>
          </cell>
          <cell r="P123">
            <v>1.2343635990056372</v>
          </cell>
          <cell r="Z123">
            <v>1</v>
          </cell>
        </row>
        <row r="124">
          <cell r="E124" t="str">
            <v>97</v>
          </cell>
          <cell r="P124">
            <v>1.6618044501290208</v>
          </cell>
          <cell r="Z124">
            <v>1</v>
          </cell>
        </row>
        <row r="125">
          <cell r="E125" t="str">
            <v>184</v>
          </cell>
          <cell r="P125">
            <v>2.3506850585275432</v>
          </cell>
          <cell r="Z125">
            <v>1</v>
          </cell>
        </row>
        <row r="126">
          <cell r="E126">
            <v>133</v>
          </cell>
          <cell r="P126">
            <v>2.785296211445663</v>
          </cell>
          <cell r="Z126">
            <v>1</v>
          </cell>
        </row>
        <row r="127">
          <cell r="E127">
            <v>140</v>
          </cell>
          <cell r="P127">
            <v>2.580478481427154</v>
          </cell>
          <cell r="Z127">
            <v>1</v>
          </cell>
        </row>
        <row r="128">
          <cell r="E128" t="str">
            <v>49</v>
          </cell>
          <cell r="P128">
            <v>2.1206243033613017</v>
          </cell>
          <cell r="Z128">
            <v>1</v>
          </cell>
        </row>
        <row r="129">
          <cell r="E129" t="str">
            <v>93</v>
          </cell>
          <cell r="P129">
            <v>2.1090395257362471</v>
          </cell>
          <cell r="Z129">
            <v>1</v>
          </cell>
        </row>
        <row r="130">
          <cell r="E130" t="str">
            <v>145</v>
          </cell>
          <cell r="P130">
            <v>2.7769313498818873</v>
          </cell>
          <cell r="Z130">
            <v>1</v>
          </cell>
        </row>
        <row r="131">
          <cell r="E131" t="str">
            <v>55</v>
          </cell>
          <cell r="P131">
            <v>2.2790095337020135</v>
          </cell>
          <cell r="Z131">
            <v>1</v>
          </cell>
        </row>
        <row r="132">
          <cell r="E132" t="str">
            <v>41</v>
          </cell>
          <cell r="P132">
            <v>3.196902724217344</v>
          </cell>
          <cell r="Z132">
            <v>1</v>
          </cell>
        </row>
        <row r="133">
          <cell r="E133" t="str">
            <v>33</v>
          </cell>
          <cell r="P133">
            <v>2.1304601817879716</v>
          </cell>
          <cell r="Z133">
            <v>1</v>
          </cell>
        </row>
        <row r="134">
          <cell r="E134" t="str">
            <v>101</v>
          </cell>
          <cell r="P134">
            <v>2.5367774790375717</v>
          </cell>
          <cell r="Z134">
            <v>1</v>
          </cell>
        </row>
        <row r="135">
          <cell r="E135" t="str">
            <v>28</v>
          </cell>
          <cell r="P135">
            <v>1.8712970805430367</v>
          </cell>
          <cell r="Z135">
            <v>1</v>
          </cell>
        </row>
        <row r="136">
          <cell r="E136" t="str">
            <v>9</v>
          </cell>
          <cell r="P136">
            <v>2.5359891162516628</v>
          </cell>
          <cell r="Z136">
            <v>1</v>
          </cell>
        </row>
        <row r="137">
          <cell r="E137" t="str">
            <v>164</v>
          </cell>
          <cell r="P137">
            <v>2.1559843892779575</v>
          </cell>
          <cell r="Z137">
            <v>0.89562606133512279</v>
          </cell>
        </row>
        <row r="138">
          <cell r="E138" t="str">
            <v>150</v>
          </cell>
          <cell r="P138">
            <v>2.2975134548258311</v>
          </cell>
          <cell r="Z138">
            <v>1</v>
          </cell>
        </row>
        <row r="139">
          <cell r="E139" t="str">
            <v>51</v>
          </cell>
          <cell r="P139">
            <v>1.2163155935519454</v>
          </cell>
          <cell r="Z139">
            <v>1</v>
          </cell>
        </row>
        <row r="140">
          <cell r="E140" t="str">
            <v>176</v>
          </cell>
          <cell r="P140">
            <v>1.8627315690638173</v>
          </cell>
          <cell r="Z140">
            <v>1</v>
          </cell>
        </row>
        <row r="141">
          <cell r="E141" t="str">
            <v>60</v>
          </cell>
          <cell r="P141">
            <v>1.3003433471953187</v>
          </cell>
          <cell r="Z141">
            <v>1</v>
          </cell>
        </row>
        <row r="142">
          <cell r="E142" t="str">
            <v>57</v>
          </cell>
          <cell r="P142">
            <v>0.72513178732992345</v>
          </cell>
          <cell r="Z142">
            <v>1</v>
          </cell>
        </row>
        <row r="143">
          <cell r="E143" t="str">
            <v>129</v>
          </cell>
          <cell r="P143">
            <v>0.95246818208195771</v>
          </cell>
          <cell r="Z143">
            <v>0.94254963286871318</v>
          </cell>
        </row>
        <row r="144">
          <cell r="E144" t="str">
            <v>88</v>
          </cell>
          <cell r="P144">
            <v>1.2486855366722911</v>
          </cell>
          <cell r="Z144">
            <v>1</v>
          </cell>
        </row>
        <row r="145">
          <cell r="E145" t="str">
            <v>195</v>
          </cell>
          <cell r="P145">
            <v>0.57801673898391814</v>
          </cell>
          <cell r="Z145">
            <v>1</v>
          </cell>
        </row>
        <row r="146">
          <cell r="E146" t="str">
            <v>194</v>
          </cell>
          <cell r="P146">
            <v>0.54911415493340521</v>
          </cell>
          <cell r="Z146">
            <v>1</v>
          </cell>
        </row>
        <row r="147">
          <cell r="E147" t="str">
            <v>AB515</v>
          </cell>
          <cell r="P147">
            <v>4.9817003025724382</v>
          </cell>
          <cell r="Z147">
            <v>1</v>
          </cell>
        </row>
        <row r="148">
          <cell r="E148" t="str">
            <v>AB505</v>
          </cell>
          <cell r="P148">
            <v>2.4224907488137215</v>
          </cell>
          <cell r="Z148">
            <v>0.85498817128007465</v>
          </cell>
        </row>
        <row r="149">
          <cell r="E149" t="str">
            <v>AB506</v>
          </cell>
          <cell r="P149">
            <v>3.1504309411078499</v>
          </cell>
          <cell r="Z149">
            <v>0.93975614103251004</v>
          </cell>
        </row>
        <row r="150">
          <cell r="E150" t="str">
            <v>AB521</v>
          </cell>
          <cell r="P150">
            <v>2.9116546858476684</v>
          </cell>
          <cell r="Z150">
            <v>1</v>
          </cell>
        </row>
        <row r="151">
          <cell r="E151" t="str">
            <v>AB501</v>
          </cell>
          <cell r="P151">
            <v>5.1396958817227407</v>
          </cell>
          <cell r="Z151">
            <v>1</v>
          </cell>
        </row>
        <row r="152">
          <cell r="E152" t="str">
            <v>AB514</v>
          </cell>
          <cell r="P152">
            <v>3.1533502816331178</v>
          </cell>
          <cell r="Z152">
            <v>0.96902263603226479</v>
          </cell>
        </row>
        <row r="153">
          <cell r="E153" t="str">
            <v>AB510</v>
          </cell>
          <cell r="P153">
            <v>2.0583675557497547</v>
          </cell>
          <cell r="Z153">
            <v>1</v>
          </cell>
        </row>
        <row r="154">
          <cell r="E154" t="str">
            <v>AV570</v>
          </cell>
          <cell r="P154">
            <v>2.0765861696632202</v>
          </cell>
          <cell r="Z154">
            <v>1</v>
          </cell>
        </row>
        <row r="155">
          <cell r="E155" t="str">
            <v>BE603</v>
          </cell>
          <cell r="P155">
            <v>2.3669301834812915</v>
          </cell>
          <cell r="Z155">
            <v>1</v>
          </cell>
        </row>
        <row r="156">
          <cell r="E156" t="str">
            <v>BE619</v>
          </cell>
          <cell r="P156">
            <v>2.5356721432329197</v>
          </cell>
          <cell r="Z156">
            <v>1</v>
          </cell>
        </row>
        <row r="157">
          <cell r="E157" t="str">
            <v>ES507</v>
          </cell>
          <cell r="P157">
            <v>4.4750576278037917</v>
          </cell>
          <cell r="Z157">
            <v>1</v>
          </cell>
        </row>
        <row r="158">
          <cell r="E158" t="str">
            <v>ES504B</v>
          </cell>
          <cell r="P158">
            <v>4.0302699436215432</v>
          </cell>
          <cell r="Z158">
            <v>1</v>
          </cell>
        </row>
        <row r="159">
          <cell r="E159" t="str">
            <v>ES503</v>
          </cell>
          <cell r="P159">
            <v>3.1485934310716495</v>
          </cell>
          <cell r="Z159">
            <v>0.99242843336690212</v>
          </cell>
        </row>
        <row r="160">
          <cell r="E160" t="str">
            <v>ES509</v>
          </cell>
          <cell r="P160">
            <v>2.2050435056347957</v>
          </cell>
          <cell r="Z160">
            <v>0.96164271408701751</v>
          </cell>
        </row>
        <row r="161">
          <cell r="E161" t="str">
            <v>ES505</v>
          </cell>
          <cell r="P161">
            <v>1.9565102056723143</v>
          </cell>
          <cell r="Z161">
            <v>0.84061774121558064</v>
          </cell>
        </row>
        <row r="162">
          <cell r="E162" t="str">
            <v>ES511</v>
          </cell>
          <cell r="P162">
            <v>2.2998765357135631</v>
          </cell>
          <cell r="Z162">
            <v>1</v>
          </cell>
        </row>
        <row r="163">
          <cell r="E163" t="str">
            <v>ES513</v>
          </cell>
          <cell r="P163">
            <v>2.6217632957519235</v>
          </cell>
          <cell r="Z163">
            <v>0.86178466429212819</v>
          </cell>
        </row>
        <row r="164">
          <cell r="E164" t="str">
            <v>ES508</v>
          </cell>
          <cell r="P164">
            <v>4.1445053596268719</v>
          </cell>
          <cell r="Z164">
            <v>0.76224826673454804</v>
          </cell>
        </row>
        <row r="165">
          <cell r="E165" t="str">
            <v>ES506</v>
          </cell>
          <cell r="P165">
            <v>2.1951673129617184</v>
          </cell>
          <cell r="Z165">
            <v>0.92660186095600883</v>
          </cell>
        </row>
        <row r="166">
          <cell r="E166" t="str">
            <v>EE501</v>
          </cell>
          <cell r="P166">
            <v>3.666384714609165</v>
          </cell>
          <cell r="Z166">
            <v>0.95726524735034613</v>
          </cell>
        </row>
        <row r="167">
          <cell r="E167" t="str">
            <v>FV501</v>
          </cell>
          <cell r="P167">
            <v>2.3528673844692016</v>
          </cell>
          <cell r="Z167">
            <v>1</v>
          </cell>
        </row>
        <row r="168">
          <cell r="E168" t="str">
            <v>FV504</v>
          </cell>
          <cell r="P168">
            <v>4.0184547298109248</v>
          </cell>
          <cell r="Z168">
            <v>0.99012689087561467</v>
          </cell>
        </row>
        <row r="169">
          <cell r="E169" t="str">
            <v>FV505</v>
          </cell>
          <cell r="P169">
            <v>3.5332859608870053</v>
          </cell>
          <cell r="Z169">
            <v>0.9425540798716513</v>
          </cell>
        </row>
        <row r="170">
          <cell r="E170" t="str">
            <v>FV500</v>
          </cell>
          <cell r="P170">
            <v>2.8763424874918817</v>
          </cell>
          <cell r="Z170">
            <v>0.868959107001118</v>
          </cell>
        </row>
        <row r="171">
          <cell r="E171" t="str">
            <v>FV503</v>
          </cell>
          <cell r="P171">
            <v>1.9327582809036337</v>
          </cell>
          <cell r="Z171">
            <v>1</v>
          </cell>
        </row>
        <row r="172">
          <cell r="E172" t="str">
            <v>FV506</v>
          </cell>
          <cell r="P172">
            <v>2.7334583711442986</v>
          </cell>
          <cell r="Z172">
            <v>0.93447265256767031</v>
          </cell>
        </row>
        <row r="173">
          <cell r="E173" t="str">
            <v>FV507</v>
          </cell>
          <cell r="P173">
            <v>2.0899806974936816</v>
          </cell>
          <cell r="Z173">
            <v>0.90947857130039211</v>
          </cell>
        </row>
        <row r="174">
          <cell r="E174" t="str">
            <v>FV508</v>
          </cell>
          <cell r="P174">
            <v>2.4636760572159608</v>
          </cell>
          <cell r="Z174">
            <v>1</v>
          </cell>
        </row>
        <row r="175">
          <cell r="E175" t="str">
            <v>FV509</v>
          </cell>
          <cell r="P175">
            <v>2.7093287607891492</v>
          </cell>
          <cell r="Z175">
            <v>0.87655882210777447</v>
          </cell>
        </row>
        <row r="176">
          <cell r="E176" t="str">
            <v>FV511</v>
          </cell>
          <cell r="P176">
            <v>1.1314341361588318</v>
          </cell>
          <cell r="Z176">
            <v>1</v>
          </cell>
        </row>
        <row r="177">
          <cell r="E177" t="str">
            <v>FV512</v>
          </cell>
          <cell r="P177">
            <v>3.3317669665580691</v>
          </cell>
          <cell r="Z177">
            <v>0.94361255999146831</v>
          </cell>
        </row>
        <row r="178">
          <cell r="E178" t="str">
            <v>SM670</v>
          </cell>
          <cell r="P178">
            <v>2.9372120123758574</v>
          </cell>
          <cell r="Z178">
            <v>0.98229331595452662</v>
          </cell>
        </row>
        <row r="179">
          <cell r="E179" t="str">
            <v>IT504</v>
          </cell>
          <cell r="P179">
            <v>0.80022398219853907</v>
          </cell>
          <cell r="Z179">
            <v>1</v>
          </cell>
        </row>
        <row r="180">
          <cell r="E180" t="str">
            <v>JP741A</v>
          </cell>
          <cell r="P180">
            <v>3.4960816048553851</v>
          </cell>
          <cell r="Z180">
            <v>0.97039225007156549</v>
          </cell>
        </row>
        <row r="181">
          <cell r="E181" t="str">
            <v>JP749</v>
          </cell>
          <cell r="P181">
            <v>4.5811351975633468</v>
          </cell>
          <cell r="Z181">
            <v>0.93006855304809988</v>
          </cell>
        </row>
        <row r="182">
          <cell r="E182" t="str">
            <v>LM624</v>
          </cell>
          <cell r="P182">
            <v>2.9881989366680179</v>
          </cell>
          <cell r="Z182">
            <v>1</v>
          </cell>
        </row>
        <row r="183">
          <cell r="E183" t="str">
            <v>LM621</v>
          </cell>
          <cell r="P183">
            <v>2.6449854088558151</v>
          </cell>
          <cell r="Z183">
            <v>1</v>
          </cell>
        </row>
        <row r="184">
          <cell r="E184" t="str">
            <v>LM630</v>
          </cell>
          <cell r="P184">
            <v>2.6144420329199201</v>
          </cell>
          <cell r="Z184">
            <v>0.9980082189508005</v>
          </cell>
        </row>
        <row r="185">
          <cell r="E185" t="str">
            <v>LM622</v>
          </cell>
          <cell r="P185">
            <v>3.3750661649818796</v>
          </cell>
          <cell r="Z185">
            <v>1</v>
          </cell>
        </row>
        <row r="186">
          <cell r="E186" t="str">
            <v>LM628</v>
          </cell>
          <cell r="P186">
            <v>3.3562984042145345</v>
          </cell>
          <cell r="Z186">
            <v>1</v>
          </cell>
        </row>
        <row r="187">
          <cell r="E187" t="str">
            <v>LM620</v>
          </cell>
          <cell r="P187">
            <v>2.5459852837274211</v>
          </cell>
          <cell r="Z187">
            <v>0.96024134142522655</v>
          </cell>
        </row>
        <row r="188">
          <cell r="E188" t="str">
            <v>LA523</v>
          </cell>
          <cell r="P188">
            <v>3.6683395517240318</v>
          </cell>
          <cell r="Z188">
            <v>1</v>
          </cell>
        </row>
        <row r="189">
          <cell r="E189" t="str">
            <v>LA520</v>
          </cell>
          <cell r="P189">
            <v>2.8535189630790354</v>
          </cell>
          <cell r="Z189">
            <v>0.91893238782448949</v>
          </cell>
        </row>
        <row r="190">
          <cell r="E190" t="str">
            <v>LA524</v>
          </cell>
          <cell r="P190">
            <v>3.2560914146789242</v>
          </cell>
          <cell r="Z190">
            <v>1</v>
          </cell>
        </row>
        <row r="191">
          <cell r="E191" t="str">
            <v>LA526</v>
          </cell>
          <cell r="P191">
            <v>3.8931551646321374</v>
          </cell>
          <cell r="Z191">
            <v>1</v>
          </cell>
        </row>
        <row r="192">
          <cell r="E192" t="str">
            <v>LA521</v>
          </cell>
          <cell r="P192">
            <v>3.1829446851409577</v>
          </cell>
          <cell r="Z192">
            <v>1</v>
          </cell>
        </row>
        <row r="193">
          <cell r="E193" t="str">
            <v>LA522</v>
          </cell>
          <cell r="P193">
            <v>1.8419502708600968</v>
          </cell>
          <cell r="Z193">
            <v>1</v>
          </cell>
        </row>
        <row r="194">
          <cell r="E194" t="str">
            <v>LA527</v>
          </cell>
          <cell r="P194">
            <v>1.7514044140162497</v>
          </cell>
          <cell r="Z194">
            <v>1</v>
          </cell>
        </row>
        <row r="195">
          <cell r="E195" t="str">
            <v>LZ541</v>
          </cell>
          <cell r="P195">
            <v>4.2683520608434495</v>
          </cell>
          <cell r="Z195">
            <v>1</v>
          </cell>
        </row>
        <row r="196">
          <cell r="E196" t="str">
            <v>LZ543</v>
          </cell>
          <cell r="P196">
            <v>2.8384224077801661</v>
          </cell>
          <cell r="Z196">
            <v>1</v>
          </cell>
        </row>
        <row r="197">
          <cell r="E197" t="str">
            <v>LZ544</v>
          </cell>
          <cell r="P197">
            <v>2.9725022974318356</v>
          </cell>
          <cell r="Z197">
            <v>0.94133171762568491</v>
          </cell>
        </row>
        <row r="198">
          <cell r="E198" t="str">
            <v>LZ561</v>
          </cell>
          <cell r="P198">
            <v>2.7223243904890873</v>
          </cell>
          <cell r="Z198">
            <v>1</v>
          </cell>
        </row>
        <row r="199">
          <cell r="E199" t="str">
            <v>LZ562</v>
          </cell>
          <cell r="P199">
            <v>3.5835041307353372</v>
          </cell>
          <cell r="Z199">
            <v>1</v>
          </cell>
        </row>
        <row r="200">
          <cell r="E200" t="str">
            <v>LZ549</v>
          </cell>
          <cell r="P200">
            <v>2.3850203575609603</v>
          </cell>
          <cell r="Z200">
            <v>1</v>
          </cell>
        </row>
        <row r="201">
          <cell r="E201" t="str">
            <v>LZ540</v>
          </cell>
          <cell r="P201">
            <v>3.4162702321701475</v>
          </cell>
          <cell r="Z201">
            <v>1</v>
          </cell>
        </row>
        <row r="202">
          <cell r="E202" t="str">
            <v>LZ550</v>
          </cell>
          <cell r="P202">
            <v>3.03437158903037</v>
          </cell>
          <cell r="Z202">
            <v>1</v>
          </cell>
        </row>
        <row r="203">
          <cell r="E203" t="str">
            <v>LZ552</v>
          </cell>
          <cell r="P203">
            <v>2.9408613564869515</v>
          </cell>
          <cell r="Z203">
            <v>0.86238179406141402</v>
          </cell>
        </row>
        <row r="204">
          <cell r="E204" t="str">
            <v>LZ553</v>
          </cell>
          <cell r="P204">
            <v>3.031375757820328</v>
          </cell>
          <cell r="Z204">
            <v>0.98166010772427226</v>
          </cell>
        </row>
        <row r="205">
          <cell r="E205" t="str">
            <v>LZ542</v>
          </cell>
          <cell r="P205">
            <v>3.3068457825843529</v>
          </cell>
          <cell r="Z205">
            <v>0.95510118257277998</v>
          </cell>
        </row>
        <row r="206">
          <cell r="E206" t="str">
            <v>LZ551</v>
          </cell>
          <cell r="P206">
            <v>2.2848601578721768</v>
          </cell>
          <cell r="Z206">
            <v>1</v>
          </cell>
        </row>
        <row r="207">
          <cell r="E207" t="str">
            <v>LZ548</v>
          </cell>
          <cell r="P207">
            <v>3.7595636442179727</v>
          </cell>
          <cell r="Z207">
            <v>0.8750477706206522</v>
          </cell>
        </row>
        <row r="208">
          <cell r="E208" t="str">
            <v>LZ564</v>
          </cell>
          <cell r="P208">
            <v>3.23448258446111</v>
          </cell>
          <cell r="Z208">
            <v>1</v>
          </cell>
        </row>
        <row r="209">
          <cell r="E209" t="str">
            <v>MA501</v>
          </cell>
          <cell r="P209">
            <v>3.9181448561057812</v>
          </cell>
          <cell r="Z209">
            <v>1</v>
          </cell>
        </row>
        <row r="210">
          <cell r="E210" t="str">
            <v>ME504</v>
          </cell>
          <cell r="P210">
            <v>3.2315985892535366</v>
          </cell>
          <cell r="Z210">
            <v>1</v>
          </cell>
        </row>
        <row r="211">
          <cell r="E211" t="str">
            <v>ME500</v>
          </cell>
          <cell r="P211">
            <v>3.2228491321196659</v>
          </cell>
          <cell r="Z211">
            <v>1</v>
          </cell>
        </row>
        <row r="212">
          <cell r="E212" t="str">
            <v>ME503</v>
          </cell>
          <cell r="P212">
            <v>2.8004611889836251</v>
          </cell>
          <cell r="Z212">
            <v>1</v>
          </cell>
        </row>
        <row r="213">
          <cell r="E213" t="str">
            <v>MO501</v>
          </cell>
          <cell r="P213">
            <v>3.3268019025844291</v>
          </cell>
          <cell r="Z213">
            <v>0.96219574475122827</v>
          </cell>
        </row>
        <row r="214">
          <cell r="E214" t="str">
            <v>MO635</v>
          </cell>
          <cell r="P214">
            <v>4.0955843020131537</v>
          </cell>
          <cell r="Z214">
            <v>1</v>
          </cell>
        </row>
        <row r="215">
          <cell r="E215" t="str">
            <v>MO634</v>
          </cell>
          <cell r="P215">
            <v>2.3339304868527826</v>
          </cell>
          <cell r="Z215">
            <v>1</v>
          </cell>
        </row>
        <row r="216">
          <cell r="E216" t="str">
            <v>QU584</v>
          </cell>
          <cell r="P216">
            <v>2.8239109129934228</v>
          </cell>
          <cell r="Z216">
            <v>0.97368781605721055</v>
          </cell>
        </row>
        <row r="217">
          <cell r="E217" t="str">
            <v>QU583</v>
          </cell>
          <cell r="P217">
            <v>4.0405544469356416</v>
          </cell>
          <cell r="Z217">
            <v>1</v>
          </cell>
        </row>
        <row r="218">
          <cell r="E218" t="str">
            <v>QU585</v>
          </cell>
          <cell r="P218">
            <v>3.3127012943674141</v>
          </cell>
          <cell r="Z218">
            <v>1</v>
          </cell>
        </row>
        <row r="219">
          <cell r="E219" t="str">
            <v>QU580</v>
          </cell>
          <cell r="P219">
            <v>2.842397511490784</v>
          </cell>
          <cell r="Z219">
            <v>1</v>
          </cell>
        </row>
        <row r="220">
          <cell r="E220" t="str">
            <v>QU582</v>
          </cell>
          <cell r="P220">
            <v>3.3624277737510546</v>
          </cell>
          <cell r="Z220">
            <v>1</v>
          </cell>
        </row>
        <row r="221">
          <cell r="E221" t="str">
            <v>SF710</v>
          </cell>
          <cell r="P221">
            <v>3.6654670766725168</v>
          </cell>
          <cell r="Z221">
            <v>1</v>
          </cell>
        </row>
        <row r="222">
          <cell r="E222" t="str">
            <v>SI707</v>
          </cell>
          <cell r="P222">
            <v>1.7479708725761403</v>
          </cell>
          <cell r="Z222">
            <v>1</v>
          </cell>
        </row>
        <row r="223">
          <cell r="E223" t="str">
            <v>SM740</v>
          </cell>
          <cell r="P223">
            <v>3.506530255247255</v>
          </cell>
          <cell r="Z223">
            <v>1</v>
          </cell>
        </row>
        <row r="224">
          <cell r="E224" t="str">
            <v>BR500</v>
          </cell>
          <cell r="P224">
            <v>0.92490751488200862</v>
          </cell>
          <cell r="Z224">
            <v>1</v>
          </cell>
        </row>
        <row r="225">
          <cell r="E225">
            <v>502</v>
          </cell>
          <cell r="P225">
            <v>0.55408533014303119</v>
          </cell>
          <cell r="Z225">
            <v>1</v>
          </cell>
        </row>
        <row r="226">
          <cell r="E226" t="str">
            <v>CA505</v>
          </cell>
          <cell r="P226">
            <v>1.5554537602110656</v>
          </cell>
          <cell r="Z226">
            <v>0.97222086397895746</v>
          </cell>
        </row>
        <row r="227">
          <cell r="E227">
            <v>501</v>
          </cell>
          <cell r="P227">
            <v>1.4145557540457718</v>
          </cell>
          <cell r="Z227">
            <v>1</v>
          </cell>
        </row>
        <row r="228">
          <cell r="E228" t="str">
            <v>CÑ502</v>
          </cell>
          <cell r="P228">
            <v>0.90238589310164152</v>
          </cell>
          <cell r="Z228">
            <v>1</v>
          </cell>
        </row>
        <row r="229">
          <cell r="E229" t="str">
            <v>EC501</v>
          </cell>
          <cell r="P229">
            <v>1.3034851338991253</v>
          </cell>
          <cell r="Z229">
            <v>1</v>
          </cell>
        </row>
        <row r="230">
          <cell r="E230" t="str">
            <v>EZ518</v>
          </cell>
          <cell r="P230">
            <v>2.5962400164631196</v>
          </cell>
          <cell r="Z230">
            <v>0.91069172977910651</v>
          </cell>
        </row>
        <row r="231">
          <cell r="E231" t="str">
            <v>GR500</v>
          </cell>
          <cell r="P231">
            <v>2.6257533270372702</v>
          </cell>
          <cell r="Z231">
            <v>1</v>
          </cell>
        </row>
        <row r="232">
          <cell r="E232" t="str">
            <v>LP506</v>
          </cell>
          <cell r="P232">
            <v>1.9417558681479223</v>
          </cell>
          <cell r="Z232">
            <v>1</v>
          </cell>
        </row>
        <row r="233">
          <cell r="E233" t="str">
            <v>LP504</v>
          </cell>
          <cell r="P233">
            <v>2.513571407050549</v>
          </cell>
          <cell r="Z233">
            <v>1</v>
          </cell>
        </row>
        <row r="234">
          <cell r="E234" t="str">
            <v>LP508</v>
          </cell>
          <cell r="P234">
            <v>1.4092542079701951</v>
          </cell>
          <cell r="Z234">
            <v>1</v>
          </cell>
        </row>
        <row r="235">
          <cell r="E235" t="str">
            <v>LP561</v>
          </cell>
          <cell r="P235">
            <v>1.5936379703901939</v>
          </cell>
          <cell r="Z235">
            <v>1</v>
          </cell>
        </row>
        <row r="236">
          <cell r="E236" t="str">
            <v>LP520</v>
          </cell>
          <cell r="P236">
            <v>2.6004425828004054</v>
          </cell>
          <cell r="Z236">
            <v>1</v>
          </cell>
        </row>
        <row r="237">
          <cell r="E237" t="str">
            <v>LP501</v>
          </cell>
          <cell r="P237">
            <v>2.144586515766294</v>
          </cell>
          <cell r="Z237">
            <v>1</v>
          </cell>
        </row>
        <row r="238">
          <cell r="E238" t="str">
            <v>LP502</v>
          </cell>
          <cell r="P238">
            <v>2.8429955162047058</v>
          </cell>
          <cell r="Z238">
            <v>1</v>
          </cell>
        </row>
        <row r="239">
          <cell r="E239" t="str">
            <v>LP518</v>
          </cell>
          <cell r="P239">
            <v>1.4611821614411253</v>
          </cell>
          <cell r="Z239">
            <v>1</v>
          </cell>
        </row>
        <row r="240">
          <cell r="E240" t="str">
            <v>LP53A</v>
          </cell>
          <cell r="P240">
            <v>2.4127025521519516</v>
          </cell>
          <cell r="Z240">
            <v>1</v>
          </cell>
        </row>
        <row r="241">
          <cell r="E241" t="str">
            <v>LP53B</v>
          </cell>
          <cell r="P241">
            <v>2.2834425520509574</v>
          </cell>
          <cell r="Z241">
            <v>1</v>
          </cell>
        </row>
        <row r="242">
          <cell r="E242" t="str">
            <v>LO502</v>
          </cell>
          <cell r="P242">
            <v>0.7643056073961354</v>
          </cell>
          <cell r="Z242">
            <v>1</v>
          </cell>
        </row>
        <row r="243">
          <cell r="E243" t="str">
            <v>LO501</v>
          </cell>
          <cell r="P243">
            <v>1.6779223025520089</v>
          </cell>
          <cell r="Z243">
            <v>1</v>
          </cell>
        </row>
        <row r="244">
          <cell r="E244" t="str">
            <v>LU502</v>
          </cell>
          <cell r="P244">
            <v>1.2589024690398642</v>
          </cell>
          <cell r="Z244">
            <v>1</v>
          </cell>
        </row>
        <row r="245">
          <cell r="E245" t="str">
            <v>LU500</v>
          </cell>
          <cell r="P245">
            <v>1.1091396317286386</v>
          </cell>
          <cell r="Z245">
            <v>1</v>
          </cell>
        </row>
        <row r="246">
          <cell r="E246" t="str">
            <v>LU501</v>
          </cell>
          <cell r="P246">
            <v>2.4710982209935541</v>
          </cell>
          <cell r="Z246">
            <v>1</v>
          </cell>
        </row>
        <row r="247">
          <cell r="E247" t="str">
            <v>LU503</v>
          </cell>
          <cell r="P247">
            <v>1.852136984098502</v>
          </cell>
          <cell r="Z247">
            <v>1</v>
          </cell>
        </row>
        <row r="248">
          <cell r="E248" t="str">
            <v>PL520</v>
          </cell>
          <cell r="P248">
            <v>2.0359897530817777</v>
          </cell>
          <cell r="Z248">
            <v>0.99642860424742585</v>
          </cell>
        </row>
        <row r="249">
          <cell r="E249" t="str">
            <v>PL501</v>
          </cell>
          <cell r="P249">
            <v>3.220331320278881</v>
          </cell>
          <cell r="Z249">
            <v>1</v>
          </cell>
        </row>
        <row r="250">
          <cell r="E250" t="str">
            <v>PL510</v>
          </cell>
          <cell r="P250">
            <v>1.7238623076098718</v>
          </cell>
          <cell r="Z250">
            <v>0.97936972182548243</v>
          </cell>
        </row>
        <row r="251">
          <cell r="E251" t="str">
            <v>PL511</v>
          </cell>
          <cell r="P251">
            <v>2.1625817490452914</v>
          </cell>
          <cell r="Z251">
            <v>0.94038637035752337</v>
          </cell>
        </row>
        <row r="252">
          <cell r="E252" t="str">
            <v>PL506</v>
          </cell>
          <cell r="P252">
            <v>5.9049126895551218</v>
          </cell>
          <cell r="Z252">
            <v>0.82014949264500725</v>
          </cell>
        </row>
        <row r="253">
          <cell r="E253" t="str">
            <v>PL503</v>
          </cell>
          <cell r="P253">
            <v>3.0029358472936023</v>
          </cell>
          <cell r="Z253">
            <v>1</v>
          </cell>
        </row>
        <row r="254">
          <cell r="E254" t="str">
            <v>PL509</v>
          </cell>
          <cell r="P254">
            <v>3.9042384710002533</v>
          </cell>
          <cell r="Z254">
            <v>1</v>
          </cell>
        </row>
        <row r="255">
          <cell r="E255" t="str">
            <v>SV503</v>
          </cell>
          <cell r="P255">
            <v>1.6858010275117721</v>
          </cell>
          <cell r="Z255">
            <v>1</v>
          </cell>
        </row>
        <row r="256">
          <cell r="E256" t="str">
            <v>TI721</v>
          </cell>
          <cell r="P256">
            <v>3.253983067010358</v>
          </cell>
          <cell r="Z256">
            <v>1</v>
          </cell>
        </row>
        <row r="257">
          <cell r="E257" t="str">
            <v>TI720</v>
          </cell>
          <cell r="P257">
            <v>2.7071501011031618</v>
          </cell>
          <cell r="Z257">
            <v>1</v>
          </cell>
        </row>
        <row r="258">
          <cell r="E258" t="str">
            <v>TI723</v>
          </cell>
          <cell r="P258">
            <v>2.2818080352926495</v>
          </cell>
          <cell r="Z258">
            <v>1</v>
          </cell>
        </row>
        <row r="259">
          <cell r="E259" t="str">
            <v>TI722</v>
          </cell>
          <cell r="P259">
            <v>1.7698410428288955</v>
          </cell>
          <cell r="Z259">
            <v>1</v>
          </cell>
        </row>
        <row r="260">
          <cell r="E260" t="str">
            <v>Z500-3</v>
          </cell>
          <cell r="P260">
            <v>1.818552918035127</v>
          </cell>
          <cell r="Z260">
            <v>0.9093364130419086</v>
          </cell>
        </row>
        <row r="261">
          <cell r="E261" t="str">
            <v>219</v>
          </cell>
          <cell r="P261">
            <v>2.5139648520330415</v>
          </cell>
          <cell r="Z261">
            <v>1</v>
          </cell>
        </row>
        <row r="262">
          <cell r="E262" t="str">
            <v>372</v>
          </cell>
          <cell r="P262">
            <v>2.759194027311541</v>
          </cell>
          <cell r="Z262">
            <v>1</v>
          </cell>
        </row>
        <row r="263">
          <cell r="E263" t="str">
            <v>300</v>
          </cell>
          <cell r="P263">
            <v>2.3051273862419897</v>
          </cell>
          <cell r="Z263">
            <v>0.97405430206563781</v>
          </cell>
        </row>
        <row r="264">
          <cell r="E264" t="str">
            <v>370</v>
          </cell>
          <cell r="P264">
            <v>4.5016036738965104</v>
          </cell>
          <cell r="Z264">
            <v>0.9739522887490405</v>
          </cell>
        </row>
        <row r="265">
          <cell r="E265" t="str">
            <v>385</v>
          </cell>
          <cell r="P265">
            <v>4.0796484570634988</v>
          </cell>
          <cell r="Z265">
            <v>1</v>
          </cell>
        </row>
        <row r="266">
          <cell r="E266" t="str">
            <v>403</v>
          </cell>
          <cell r="P266">
            <v>1.5928811531664013</v>
          </cell>
          <cell r="Z266">
            <v>1</v>
          </cell>
        </row>
        <row r="267">
          <cell r="E267" t="str">
            <v>388</v>
          </cell>
          <cell r="P267">
            <v>1.4948604264293659</v>
          </cell>
          <cell r="Z267">
            <v>1</v>
          </cell>
        </row>
        <row r="268">
          <cell r="E268" t="str">
            <v>435</v>
          </cell>
          <cell r="P268">
            <v>1.5883708358313542</v>
          </cell>
          <cell r="Z268">
            <v>1</v>
          </cell>
        </row>
        <row r="269">
          <cell r="E269" t="str">
            <v>263A</v>
          </cell>
          <cell r="P269">
            <v>2.4454200295723281</v>
          </cell>
          <cell r="Z269">
            <v>1</v>
          </cell>
        </row>
        <row r="270">
          <cell r="E270" t="str">
            <v>275</v>
          </cell>
          <cell r="P270">
            <v>2.0749731839039445</v>
          </cell>
          <cell r="Z270">
            <v>1</v>
          </cell>
        </row>
        <row r="271">
          <cell r="E271" t="str">
            <v>326</v>
          </cell>
          <cell r="P271">
            <v>2.3390309952132311</v>
          </cell>
          <cell r="Z271">
            <v>1</v>
          </cell>
        </row>
        <row r="272">
          <cell r="E272" t="str">
            <v>386</v>
          </cell>
          <cell r="P272">
            <v>1.8478692510518713</v>
          </cell>
          <cell r="Z272">
            <v>1</v>
          </cell>
        </row>
        <row r="273">
          <cell r="E273" t="str">
            <v>448</v>
          </cell>
          <cell r="P273">
            <v>2.9643479075367924</v>
          </cell>
          <cell r="Z273">
            <v>1</v>
          </cell>
        </row>
        <row r="274">
          <cell r="E274" t="str">
            <v>242</v>
          </cell>
          <cell r="P274">
            <v>3.0084064766666829</v>
          </cell>
          <cell r="Z274">
            <v>1</v>
          </cell>
        </row>
        <row r="275">
          <cell r="E275" t="str">
            <v>298</v>
          </cell>
          <cell r="P275">
            <v>2.5970386111073318</v>
          </cell>
          <cell r="Z275">
            <v>1</v>
          </cell>
        </row>
        <row r="276">
          <cell r="E276" t="str">
            <v>317</v>
          </cell>
          <cell r="P276">
            <v>4.5448271596498602</v>
          </cell>
          <cell r="Z276">
            <v>0.99691895568327371</v>
          </cell>
        </row>
        <row r="277">
          <cell r="E277" t="str">
            <v>324</v>
          </cell>
          <cell r="P277">
            <v>3.1011234209547114</v>
          </cell>
          <cell r="Z277">
            <v>1</v>
          </cell>
        </row>
        <row r="278">
          <cell r="E278" t="str">
            <v>236</v>
          </cell>
          <cell r="P278">
            <v>2.7076699116767231</v>
          </cell>
          <cell r="Z278">
            <v>1</v>
          </cell>
        </row>
        <row r="279">
          <cell r="E279" t="str">
            <v>269</v>
          </cell>
          <cell r="P279">
            <v>2.6138112280235832</v>
          </cell>
          <cell r="Z279">
            <v>1</v>
          </cell>
        </row>
        <row r="280">
          <cell r="E280" t="str">
            <v>395</v>
          </cell>
          <cell r="P280">
            <v>2.2880980453785122</v>
          </cell>
          <cell r="Z280">
            <v>1</v>
          </cell>
        </row>
        <row r="281">
          <cell r="E281" t="str">
            <v>441</v>
          </cell>
          <cell r="P281">
            <v>2.1672435787769109</v>
          </cell>
          <cell r="Z281">
            <v>1</v>
          </cell>
        </row>
        <row r="282">
          <cell r="E282" t="str">
            <v>443B</v>
          </cell>
          <cell r="P282">
            <v>1.1966359713035228</v>
          </cell>
          <cell r="Z282">
            <v>1</v>
          </cell>
        </row>
        <row r="283">
          <cell r="E283" t="str">
            <v>205</v>
          </cell>
          <cell r="P283">
            <v>2.9255990323292531</v>
          </cell>
          <cell r="Z283">
            <v>1</v>
          </cell>
        </row>
        <row r="284">
          <cell r="E284" t="str">
            <v>343</v>
          </cell>
          <cell r="P284">
            <v>2.8225930912463637</v>
          </cell>
          <cell r="Z284">
            <v>1</v>
          </cell>
        </row>
        <row r="285">
          <cell r="E285" t="str">
            <v>304</v>
          </cell>
          <cell r="P285">
            <v>2.557145599934993</v>
          </cell>
          <cell r="Z285">
            <v>1</v>
          </cell>
        </row>
        <row r="286">
          <cell r="E286" t="str">
            <v>289</v>
          </cell>
          <cell r="P286">
            <v>2.701650066150342</v>
          </cell>
          <cell r="Z286">
            <v>1</v>
          </cell>
        </row>
        <row r="287">
          <cell r="E287" t="str">
            <v>307</v>
          </cell>
          <cell r="P287">
            <v>2.1170888637531853</v>
          </cell>
          <cell r="Z287">
            <v>1</v>
          </cell>
        </row>
        <row r="288">
          <cell r="E288" t="str">
            <v>202</v>
          </cell>
          <cell r="P288">
            <v>2.1440763705379338</v>
          </cell>
          <cell r="Z288">
            <v>1</v>
          </cell>
        </row>
        <row r="289">
          <cell r="E289" t="str">
            <v>215</v>
          </cell>
          <cell r="P289">
            <v>1.8003921399754004</v>
          </cell>
          <cell r="Z289">
            <v>1</v>
          </cell>
        </row>
        <row r="290">
          <cell r="E290" t="str">
            <v>225</v>
          </cell>
          <cell r="P290">
            <v>1.59622987944758</v>
          </cell>
          <cell r="Z290">
            <v>1</v>
          </cell>
        </row>
        <row r="291">
          <cell r="E291" t="str">
            <v>239A</v>
          </cell>
          <cell r="P291">
            <v>3.5435358718414789</v>
          </cell>
          <cell r="Z291">
            <v>0.90454309820108991</v>
          </cell>
        </row>
        <row r="292">
          <cell r="E292" t="str">
            <v>278</v>
          </cell>
          <cell r="P292">
            <v>3.0991188102638367</v>
          </cell>
          <cell r="Z292">
            <v>1</v>
          </cell>
        </row>
        <row r="293">
          <cell r="E293" t="str">
            <v>281</v>
          </cell>
          <cell r="P293">
            <v>2.7727065611565664</v>
          </cell>
          <cell r="Z293">
            <v>1</v>
          </cell>
        </row>
        <row r="294">
          <cell r="E294" t="str">
            <v>293A</v>
          </cell>
          <cell r="P294">
            <v>2.2666550084515524</v>
          </cell>
          <cell r="Z294">
            <v>1</v>
          </cell>
        </row>
        <row r="295">
          <cell r="E295" t="str">
            <v>323</v>
          </cell>
          <cell r="P295">
            <v>3.2430020093399072</v>
          </cell>
          <cell r="Z295">
            <v>1</v>
          </cell>
        </row>
        <row r="296">
          <cell r="E296" t="str">
            <v>214</v>
          </cell>
          <cell r="P296">
            <v>2.5454803207897969</v>
          </cell>
          <cell r="Z296">
            <v>1</v>
          </cell>
        </row>
        <row r="297">
          <cell r="E297" t="str">
            <v>273</v>
          </cell>
          <cell r="P297">
            <v>2.0646818414774195</v>
          </cell>
          <cell r="Z297">
            <v>1</v>
          </cell>
        </row>
        <row r="298">
          <cell r="E298" t="str">
            <v>283</v>
          </cell>
          <cell r="P298">
            <v>3.8223362020612566</v>
          </cell>
          <cell r="Z298">
            <v>1</v>
          </cell>
        </row>
        <row r="299">
          <cell r="E299" t="str">
            <v>277</v>
          </cell>
          <cell r="P299">
            <v>1.870294106632487</v>
          </cell>
          <cell r="Z299">
            <v>1</v>
          </cell>
        </row>
        <row r="300">
          <cell r="E300" t="str">
            <v>295</v>
          </cell>
          <cell r="P300">
            <v>2.9436615346639035</v>
          </cell>
          <cell r="Z300">
            <v>1</v>
          </cell>
        </row>
        <row r="301">
          <cell r="E301" t="str">
            <v>238</v>
          </cell>
          <cell r="P301">
            <v>2.7713829987196039</v>
          </cell>
          <cell r="Z301">
            <v>1</v>
          </cell>
        </row>
        <row r="302">
          <cell r="E302" t="str">
            <v>297</v>
          </cell>
          <cell r="P302">
            <v>3.1821712516147884</v>
          </cell>
          <cell r="Z302">
            <v>1</v>
          </cell>
        </row>
        <row r="303">
          <cell r="E303" t="str">
            <v>245</v>
          </cell>
          <cell r="P303">
            <v>3.5342294758588251</v>
          </cell>
          <cell r="Z303">
            <v>0.87799278724484797</v>
          </cell>
        </row>
        <row r="304">
          <cell r="E304" t="str">
            <v>394</v>
          </cell>
          <cell r="P304">
            <v>2.4710131258121999</v>
          </cell>
          <cell r="Z304">
            <v>0.97934034222937227</v>
          </cell>
        </row>
        <row r="305">
          <cell r="E305" t="str">
            <v>247</v>
          </cell>
          <cell r="P305">
            <v>2.1989029005036818</v>
          </cell>
          <cell r="Z305">
            <v>0.94762323319101605</v>
          </cell>
        </row>
        <row r="306">
          <cell r="E306" t="str">
            <v>253</v>
          </cell>
          <cell r="P306">
            <v>2.2881417331201668</v>
          </cell>
          <cell r="Z306">
            <v>1</v>
          </cell>
        </row>
        <row r="307">
          <cell r="E307" t="str">
            <v>321</v>
          </cell>
          <cell r="P307">
            <v>3.5505120426050092</v>
          </cell>
          <cell r="Z307">
            <v>1</v>
          </cell>
        </row>
        <row r="308">
          <cell r="E308" t="str">
            <v>328</v>
          </cell>
          <cell r="P308">
            <v>3.0447539502158256</v>
          </cell>
          <cell r="Z308">
            <v>1</v>
          </cell>
        </row>
        <row r="309">
          <cell r="E309" t="str">
            <v>421</v>
          </cell>
          <cell r="P309">
            <v>1.4448803653416842</v>
          </cell>
          <cell r="Z309">
            <v>1</v>
          </cell>
        </row>
        <row r="310">
          <cell r="E310" t="str">
            <v>407</v>
          </cell>
          <cell r="P310">
            <v>1.9828199261410504</v>
          </cell>
          <cell r="Z310">
            <v>1</v>
          </cell>
        </row>
        <row r="311">
          <cell r="E311" t="str">
            <v>437</v>
          </cell>
          <cell r="P311">
            <v>1.7159253026980685</v>
          </cell>
          <cell r="Z311">
            <v>1</v>
          </cell>
        </row>
        <row r="312">
          <cell r="E312" t="str">
            <v>333</v>
          </cell>
          <cell r="P312">
            <v>1.8352763513818517</v>
          </cell>
          <cell r="Z312">
            <v>0.9592073237276586</v>
          </cell>
        </row>
        <row r="313">
          <cell r="E313" t="str">
            <v>257</v>
          </cell>
          <cell r="P313">
            <v>2.864552075702572</v>
          </cell>
          <cell r="Z313">
            <v>1</v>
          </cell>
        </row>
        <row r="314">
          <cell r="E314" t="str">
            <v>354</v>
          </cell>
          <cell r="P314">
            <v>2.9412455188212432</v>
          </cell>
          <cell r="Z314">
            <v>0.97353877873912764</v>
          </cell>
        </row>
        <row r="315">
          <cell r="E315" t="str">
            <v>318</v>
          </cell>
          <cell r="P315">
            <v>3.4499132849326841</v>
          </cell>
          <cell r="Z315">
            <v>1</v>
          </cell>
        </row>
        <row r="316">
          <cell r="E316" t="str">
            <v>314</v>
          </cell>
          <cell r="P316">
            <v>2.6982115341662261</v>
          </cell>
          <cell r="Z316">
            <v>1</v>
          </cell>
        </row>
        <row r="317">
          <cell r="E317" t="str">
            <v>406</v>
          </cell>
          <cell r="P317">
            <v>2.3840567383310871</v>
          </cell>
          <cell r="Z317">
            <v>1</v>
          </cell>
        </row>
        <row r="318">
          <cell r="E318" t="str">
            <v>284</v>
          </cell>
          <cell r="P318">
            <v>2.5253787068701894</v>
          </cell>
          <cell r="Z318">
            <v>1</v>
          </cell>
        </row>
        <row r="319">
          <cell r="E319" t="str">
            <v>325</v>
          </cell>
          <cell r="P319">
            <v>2.8642228280833821</v>
          </cell>
          <cell r="Z319">
            <v>1</v>
          </cell>
        </row>
        <row r="320">
          <cell r="E320" t="str">
            <v>378</v>
          </cell>
          <cell r="P320">
            <v>2.6357286608159805</v>
          </cell>
          <cell r="Z320">
            <v>1</v>
          </cell>
        </row>
        <row r="321">
          <cell r="E321" t="str">
            <v>405</v>
          </cell>
          <cell r="P321">
            <v>3.766175307182746</v>
          </cell>
          <cell r="Z321">
            <v>0.81869207735849203</v>
          </cell>
        </row>
        <row r="322">
          <cell r="E322" t="str">
            <v>237</v>
          </cell>
          <cell r="P322">
            <v>2.7754620888731196</v>
          </cell>
          <cell r="Z322">
            <v>1</v>
          </cell>
        </row>
        <row r="323">
          <cell r="E323" t="str">
            <v>310</v>
          </cell>
          <cell r="P323">
            <v>2.7632307115829895</v>
          </cell>
          <cell r="Z323">
            <v>1</v>
          </cell>
        </row>
        <row r="324">
          <cell r="E324" t="str">
            <v>222</v>
          </cell>
          <cell r="P324">
            <v>3.2618176247225992</v>
          </cell>
          <cell r="Z324">
            <v>1</v>
          </cell>
        </row>
        <row r="325">
          <cell r="E325" t="str">
            <v>306</v>
          </cell>
          <cell r="P325">
            <v>2.5054610404872224</v>
          </cell>
          <cell r="Z325">
            <v>1</v>
          </cell>
        </row>
        <row r="326">
          <cell r="E326" t="str">
            <v>244</v>
          </cell>
          <cell r="P326">
            <v>2.3315468463995281</v>
          </cell>
          <cell r="Z326">
            <v>1</v>
          </cell>
        </row>
        <row r="327">
          <cell r="E327" t="str">
            <v>302</v>
          </cell>
          <cell r="P327">
            <v>1.7296386671339272</v>
          </cell>
          <cell r="Z327">
            <v>1</v>
          </cell>
        </row>
        <row r="328">
          <cell r="E328" t="str">
            <v>303</v>
          </cell>
          <cell r="P328">
            <v>3.1255852259013563</v>
          </cell>
          <cell r="Z328">
            <v>1</v>
          </cell>
        </row>
        <row r="329">
          <cell r="E329" t="str">
            <v>320</v>
          </cell>
          <cell r="P329">
            <v>2.9000632023209802</v>
          </cell>
          <cell r="Z329">
            <v>1</v>
          </cell>
        </row>
        <row r="330">
          <cell r="E330" t="str">
            <v>390</v>
          </cell>
          <cell r="P330">
            <v>2.1798446789899253</v>
          </cell>
          <cell r="Z330">
            <v>1</v>
          </cell>
        </row>
        <row r="331">
          <cell r="E331" t="str">
            <v>461</v>
          </cell>
          <cell r="P331">
            <v>2.6593621607634153</v>
          </cell>
          <cell r="Z331">
            <v>1</v>
          </cell>
        </row>
        <row r="332">
          <cell r="E332" t="str">
            <v>462</v>
          </cell>
          <cell r="P332">
            <v>2.7795405891078508</v>
          </cell>
          <cell r="Z332">
            <v>1</v>
          </cell>
        </row>
        <row r="333">
          <cell r="E333" t="str">
            <v>463</v>
          </cell>
          <cell r="P333">
            <v>3.1304991206618547</v>
          </cell>
          <cell r="Z333">
            <v>0.97719914374929628</v>
          </cell>
        </row>
        <row r="334">
          <cell r="E334" t="str">
            <v>464</v>
          </cell>
          <cell r="P334">
            <v>3.5538117270866385</v>
          </cell>
          <cell r="Z334">
            <v>1</v>
          </cell>
        </row>
        <row r="335">
          <cell r="E335" t="str">
            <v>443A</v>
          </cell>
          <cell r="P335">
            <v>2.0048221400218864</v>
          </cell>
          <cell r="Z335">
            <v>0.94366776943634456</v>
          </cell>
        </row>
        <row r="336">
          <cell r="E336" t="str">
            <v>440</v>
          </cell>
          <cell r="P336">
            <v>2.8403817372864237</v>
          </cell>
          <cell r="Z336">
            <v>1</v>
          </cell>
        </row>
        <row r="337">
          <cell r="E337" t="str">
            <v>315</v>
          </cell>
          <cell r="P337">
            <v>2.6009278809477752</v>
          </cell>
          <cell r="Z337">
            <v>1</v>
          </cell>
        </row>
        <row r="338">
          <cell r="E338" t="str">
            <v>341</v>
          </cell>
          <cell r="P338">
            <v>3.723080196078453</v>
          </cell>
          <cell r="Z338">
            <v>1</v>
          </cell>
        </row>
        <row r="339">
          <cell r="E339" t="str">
            <v>379</v>
          </cell>
          <cell r="P339">
            <v>4.6299334049824168</v>
          </cell>
          <cell r="Z339">
            <v>1</v>
          </cell>
        </row>
        <row r="340">
          <cell r="E340" t="str">
            <v>391</v>
          </cell>
          <cell r="P340">
            <v>3.8336591718089621</v>
          </cell>
          <cell r="Z340">
            <v>1</v>
          </cell>
        </row>
        <row r="341">
          <cell r="E341" t="str">
            <v>264</v>
          </cell>
          <cell r="P341">
            <v>3.825770673835033</v>
          </cell>
          <cell r="Z341">
            <v>1</v>
          </cell>
        </row>
        <row r="342">
          <cell r="E342" t="str">
            <v>371</v>
          </cell>
          <cell r="P342">
            <v>3.5622037640344848</v>
          </cell>
          <cell r="Z342">
            <v>1</v>
          </cell>
        </row>
        <row r="343">
          <cell r="E343" t="str">
            <v>445</v>
          </cell>
          <cell r="P343">
            <v>2.5229901096413978</v>
          </cell>
          <cell r="Z343">
            <v>1</v>
          </cell>
        </row>
        <row r="344">
          <cell r="E344" t="str">
            <v>200</v>
          </cell>
          <cell r="P344">
            <v>2.1132168123379702</v>
          </cell>
          <cell r="Z344">
            <v>1</v>
          </cell>
        </row>
        <row r="345">
          <cell r="E345" t="str">
            <v>404</v>
          </cell>
          <cell r="P345">
            <v>2.9075396597414347</v>
          </cell>
          <cell r="Z345">
            <v>1</v>
          </cell>
        </row>
        <row r="346">
          <cell r="E346" t="str">
            <v>449</v>
          </cell>
          <cell r="P346">
            <v>4.1831320356472794</v>
          </cell>
          <cell r="Z346">
            <v>1</v>
          </cell>
        </row>
        <row r="347">
          <cell r="E347" t="str">
            <v>382</v>
          </cell>
          <cell r="P347">
            <v>2.436446714117908</v>
          </cell>
          <cell r="Z347">
            <v>0.95682655820021212</v>
          </cell>
        </row>
        <row r="348">
          <cell r="E348" t="str">
            <v>430</v>
          </cell>
          <cell r="P348">
            <v>2.0248548723440232</v>
          </cell>
          <cell r="Z348">
            <v>1</v>
          </cell>
        </row>
        <row r="349">
          <cell r="E349" t="str">
            <v>252</v>
          </cell>
          <cell r="P349">
            <v>3.0369718878064678</v>
          </cell>
          <cell r="Z349">
            <v>1</v>
          </cell>
        </row>
        <row r="350">
          <cell r="E350" t="str">
            <v>436</v>
          </cell>
          <cell r="P350">
            <v>2.1112134437441927</v>
          </cell>
          <cell r="Z350">
            <v>1</v>
          </cell>
        </row>
        <row r="351">
          <cell r="E351" t="str">
            <v>266</v>
          </cell>
          <cell r="P351">
            <v>3.201842096797892</v>
          </cell>
          <cell r="Z351">
            <v>1</v>
          </cell>
        </row>
        <row r="352">
          <cell r="E352" t="str">
            <v>263B</v>
          </cell>
          <cell r="P352">
            <v>2.8350025092331159</v>
          </cell>
          <cell r="Z352">
            <v>1</v>
          </cell>
        </row>
        <row r="353">
          <cell r="E353" t="str">
            <v>239B</v>
          </cell>
          <cell r="P353">
            <v>3.0575304311864735</v>
          </cell>
          <cell r="Z353">
            <v>1</v>
          </cell>
        </row>
        <row r="354">
          <cell r="E354" t="str">
            <v>293B</v>
          </cell>
          <cell r="P354">
            <v>2.5270099992568364</v>
          </cell>
          <cell r="Z354">
            <v>1</v>
          </cell>
        </row>
        <row r="355">
          <cell r="E355" t="str">
            <v>288</v>
          </cell>
          <cell r="P355">
            <v>3.0393116742003237</v>
          </cell>
          <cell r="Z355">
            <v>1</v>
          </cell>
        </row>
        <row r="356">
          <cell r="E356" t="str">
            <v>311</v>
          </cell>
          <cell r="P356">
            <v>4.0276846231283265</v>
          </cell>
          <cell r="Z356">
            <v>1</v>
          </cell>
        </row>
        <row r="357">
          <cell r="E357" t="str">
            <v>312</v>
          </cell>
          <cell r="P357">
            <v>3.4961337730150195</v>
          </cell>
          <cell r="Z357">
            <v>1</v>
          </cell>
        </row>
        <row r="358">
          <cell r="E358" t="str">
            <v>329</v>
          </cell>
          <cell r="P358">
            <v>3.3270468572848193</v>
          </cell>
          <cell r="Z358">
            <v>1</v>
          </cell>
        </row>
        <row r="359">
          <cell r="E359" t="str">
            <v>422</v>
          </cell>
          <cell r="P359">
            <v>2.4062134015257701</v>
          </cell>
          <cell r="Z359">
            <v>1</v>
          </cell>
        </row>
        <row r="360">
          <cell r="E360" t="str">
            <v>327</v>
          </cell>
          <cell r="P360">
            <v>2.8386228562945082</v>
          </cell>
          <cell r="Z360">
            <v>0.96102151325989649</v>
          </cell>
        </row>
        <row r="361">
          <cell r="E361" t="str">
            <v>336</v>
          </cell>
          <cell r="P361">
            <v>2.547063676019655</v>
          </cell>
          <cell r="Z361">
            <v>0.99816582429115475</v>
          </cell>
        </row>
        <row r="362">
          <cell r="E362" t="str">
            <v>392</v>
          </cell>
          <cell r="P362">
            <v>2.8067782777246806</v>
          </cell>
          <cell r="Z362">
            <v>0.9891247447023197</v>
          </cell>
        </row>
        <row r="363">
          <cell r="E363" t="str">
            <v>322</v>
          </cell>
          <cell r="P363">
            <v>2.3846597418658719</v>
          </cell>
          <cell r="Z363">
            <v>1</v>
          </cell>
        </row>
        <row r="364">
          <cell r="E364" t="str">
            <v>299</v>
          </cell>
          <cell r="P364">
            <v>2.7117306051662884</v>
          </cell>
          <cell r="Z364">
            <v>0.99867476816117895</v>
          </cell>
        </row>
        <row r="365">
          <cell r="E365" t="str">
            <v>271</v>
          </cell>
          <cell r="P365">
            <v>1.8039267100800729</v>
          </cell>
          <cell r="Z365">
            <v>0.89524905573414693</v>
          </cell>
        </row>
        <row r="366">
          <cell r="E366" t="str">
            <v>373</v>
          </cell>
          <cell r="P366">
            <v>2.4083161381223408</v>
          </cell>
          <cell r="Z366">
            <v>0.92298462327210462</v>
          </cell>
        </row>
        <row r="367">
          <cell r="E367" t="str">
            <v>384</v>
          </cell>
          <cell r="P367">
            <v>2.8138086906725919</v>
          </cell>
          <cell r="Z367">
            <v>0.96872007433588114</v>
          </cell>
        </row>
        <row r="368">
          <cell r="E368" t="str">
            <v>383</v>
          </cell>
          <cell r="P368">
            <v>4.2037673291480475</v>
          </cell>
          <cell r="Z368">
            <v>0.90489829178031478</v>
          </cell>
        </row>
        <row r="369">
          <cell r="E369" t="str">
            <v>410</v>
          </cell>
          <cell r="P369">
            <v>1.1405792649802773</v>
          </cell>
          <cell r="Z369">
            <v>1</v>
          </cell>
        </row>
        <row r="370">
          <cell r="E370" t="str">
            <v>429</v>
          </cell>
          <cell r="P370">
            <v>1.0736827073320718</v>
          </cell>
          <cell r="Z370">
            <v>0.99457488504140834</v>
          </cell>
        </row>
        <row r="371">
          <cell r="E371" t="str">
            <v>414</v>
          </cell>
          <cell r="P371">
            <v>1.1797054214850915</v>
          </cell>
          <cell r="Z371">
            <v>1</v>
          </cell>
        </row>
        <row r="372">
          <cell r="E372" t="str">
            <v>418</v>
          </cell>
          <cell r="P372">
            <v>1.300161052912286</v>
          </cell>
          <cell r="Z372">
            <v>1</v>
          </cell>
        </row>
        <row r="373">
          <cell r="E373" t="str">
            <v>338</v>
          </cell>
          <cell r="P373">
            <v>1.5931877268437071</v>
          </cell>
          <cell r="Z373">
            <v>1</v>
          </cell>
        </row>
        <row r="374">
          <cell r="E374" t="str">
            <v>218</v>
          </cell>
          <cell r="P374">
            <v>1.9791511503501378</v>
          </cell>
          <cell r="Z374">
            <v>1</v>
          </cell>
        </row>
        <row r="375">
          <cell r="E375" t="str">
            <v>365</v>
          </cell>
          <cell r="P375">
            <v>2.1424811237824808</v>
          </cell>
          <cell r="Z375">
            <v>1</v>
          </cell>
        </row>
        <row r="376">
          <cell r="E376" t="str">
            <v>228A</v>
          </cell>
          <cell r="P376">
            <v>0.52168971670521647</v>
          </cell>
          <cell r="Z376">
            <v>0.66040475564100976</v>
          </cell>
        </row>
        <row r="377">
          <cell r="E377" t="str">
            <v>276A</v>
          </cell>
          <cell r="P377">
            <v>1.8244329074681125</v>
          </cell>
          <cell r="Z377">
            <v>0.98806512870454477</v>
          </cell>
        </row>
        <row r="378">
          <cell r="E378" t="str">
            <v>291</v>
          </cell>
          <cell r="P378">
            <v>2.3832280835066126</v>
          </cell>
          <cell r="Z378">
            <v>1</v>
          </cell>
        </row>
        <row r="379">
          <cell r="E379" t="str">
            <v>228F</v>
          </cell>
          <cell r="P379">
            <v>1.4989582009243234</v>
          </cell>
          <cell r="Z379">
            <v>1</v>
          </cell>
        </row>
        <row r="380">
          <cell r="E380" t="str">
            <v>204A</v>
          </cell>
          <cell r="P380">
            <v>1.6013824068211435</v>
          </cell>
          <cell r="Z380">
            <v>1</v>
          </cell>
        </row>
        <row r="381">
          <cell r="E381" t="str">
            <v>228B</v>
          </cell>
          <cell r="P381">
            <v>1.3152349755458714</v>
          </cell>
          <cell r="Z381">
            <v>1</v>
          </cell>
        </row>
        <row r="382">
          <cell r="E382" t="str">
            <v>204B</v>
          </cell>
          <cell r="P382">
            <v>1.9404198955141305</v>
          </cell>
          <cell r="Z382">
            <v>1</v>
          </cell>
        </row>
        <row r="383">
          <cell r="E383" t="str">
            <v>228C</v>
          </cell>
          <cell r="P383">
            <v>1.4021441774491683</v>
          </cell>
          <cell r="Z383">
            <v>0.85109192330492534</v>
          </cell>
        </row>
        <row r="384">
          <cell r="E384" t="str">
            <v>228E</v>
          </cell>
          <cell r="P384">
            <v>1.4510452083147531</v>
          </cell>
          <cell r="Z384">
            <v>0.81094670783756406</v>
          </cell>
        </row>
        <row r="385">
          <cell r="E385" t="str">
            <v>313</v>
          </cell>
          <cell r="P385">
            <v>1.3180772197183364</v>
          </cell>
          <cell r="Z385">
            <v>0.99606636758943945</v>
          </cell>
        </row>
        <row r="386">
          <cell r="E386" t="str">
            <v>350</v>
          </cell>
          <cell r="P386">
            <v>1.3731463320780593</v>
          </cell>
          <cell r="Z386">
            <v>0.9880544992862923</v>
          </cell>
        </row>
        <row r="387">
          <cell r="E387" t="str">
            <v>355</v>
          </cell>
          <cell r="P387">
            <v>0.96948554508608098</v>
          </cell>
          <cell r="Z387">
            <v>0.98864156100981604</v>
          </cell>
        </row>
        <row r="388">
          <cell r="E388" t="str">
            <v>203</v>
          </cell>
          <cell r="P388">
            <v>1.6793335055707279</v>
          </cell>
          <cell r="Z388">
            <v>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quidación"/>
      <sheetName val="Parámetros"/>
      <sheetName val="Personal"/>
      <sheetName val="Parque"/>
      <sheetName val="Cupo GasOil"/>
      <sheetName val="KM nnss"/>
      <sheetName val="Reca y Boletos"/>
      <sheetName val="ATS"/>
      <sheetName val="TTR"/>
    </sheetNames>
    <sheetDataSet>
      <sheetData sheetId="0">
        <row r="2">
          <cell r="F2" t="str">
            <v>AB515</v>
          </cell>
          <cell r="AC2">
            <v>34065178.13134414</v>
          </cell>
        </row>
        <row r="3">
          <cell r="F3" t="str">
            <v>AB505</v>
          </cell>
          <cell r="AC3">
            <v>27907765.276086845</v>
          </cell>
        </row>
        <row r="4">
          <cell r="F4" t="str">
            <v>AB506</v>
          </cell>
          <cell r="AC4">
            <v>54573385.119662836</v>
          </cell>
        </row>
        <row r="5">
          <cell r="F5" t="str">
            <v>AB521</v>
          </cell>
          <cell r="AC5">
            <v>3708286.0576257906</v>
          </cell>
        </row>
        <row r="6">
          <cell r="F6" t="str">
            <v>AB501</v>
          </cell>
          <cell r="AC6">
            <v>89320746.628565058</v>
          </cell>
        </row>
        <row r="7">
          <cell r="F7" t="str">
            <v>AB514</v>
          </cell>
          <cell r="AC7">
            <v>41278842.95533812</v>
          </cell>
        </row>
        <row r="8">
          <cell r="F8" t="str">
            <v>AB510</v>
          </cell>
          <cell r="AC8">
            <v>8072183.5577484844</v>
          </cell>
        </row>
        <row r="9">
          <cell r="F9" t="str">
            <v>AV570</v>
          </cell>
          <cell r="AC9">
            <v>29942420.017487109</v>
          </cell>
        </row>
        <row r="10">
          <cell r="F10" t="str">
            <v>BE603</v>
          </cell>
          <cell r="AC10">
            <v>44046653.149040632</v>
          </cell>
        </row>
        <row r="11">
          <cell r="F11" t="str">
            <v>BE619</v>
          </cell>
          <cell r="AC11">
            <v>27460449.592416734</v>
          </cell>
        </row>
        <row r="12">
          <cell r="F12" t="str">
            <v>BR500</v>
          </cell>
          <cell r="AC12">
            <v>6989256.4162729429</v>
          </cell>
        </row>
        <row r="13">
          <cell r="F13">
            <v>502</v>
          </cell>
          <cell r="AC13">
            <v>1399690.8522843926</v>
          </cell>
        </row>
        <row r="14">
          <cell r="F14" t="str">
            <v>CA505</v>
          </cell>
          <cell r="AC14">
            <v>5792545.9411732899</v>
          </cell>
        </row>
        <row r="15">
          <cell r="F15">
            <v>501</v>
          </cell>
          <cell r="AC15">
            <v>5282425.2283947626</v>
          </cell>
        </row>
        <row r="16">
          <cell r="F16" t="str">
            <v>CÑ502</v>
          </cell>
          <cell r="AC16">
            <v>6641034.8374929586</v>
          </cell>
        </row>
        <row r="17">
          <cell r="F17" t="str">
            <v>ES507</v>
          </cell>
          <cell r="AC17">
            <v>4440358.3037847225</v>
          </cell>
        </row>
        <row r="18">
          <cell r="F18" t="str">
            <v>ES504B</v>
          </cell>
          <cell r="AC18">
            <v>2523878.8155267946</v>
          </cell>
        </row>
        <row r="19">
          <cell r="F19" t="str">
            <v>ES503</v>
          </cell>
          <cell r="AC19">
            <v>22109589.600918613</v>
          </cell>
        </row>
        <row r="20">
          <cell r="F20" t="str">
            <v>ES509</v>
          </cell>
          <cell r="AC20">
            <v>3224018.7098164367</v>
          </cell>
        </row>
        <row r="21">
          <cell r="F21" t="str">
            <v>ES505</v>
          </cell>
          <cell r="AC21">
            <v>3458934.1628688886</v>
          </cell>
        </row>
        <row r="22">
          <cell r="F22" t="str">
            <v>ES511</v>
          </cell>
          <cell r="AC22">
            <v>1683383.3000132747</v>
          </cell>
        </row>
        <row r="23">
          <cell r="F23" t="str">
            <v>ES513</v>
          </cell>
          <cell r="AC23">
            <v>8397613.6162247322</v>
          </cell>
        </row>
        <row r="24">
          <cell r="F24" t="str">
            <v>ES508</v>
          </cell>
          <cell r="AC24">
            <v>10309535.478665261</v>
          </cell>
        </row>
        <row r="25">
          <cell r="F25" t="str">
            <v>ES506</v>
          </cell>
          <cell r="AC25">
            <v>5830870.8420414384</v>
          </cell>
        </row>
        <row r="26">
          <cell r="F26" t="str">
            <v>EE501</v>
          </cell>
          <cell r="AC26">
            <v>143603883.29042602</v>
          </cell>
        </row>
        <row r="27">
          <cell r="F27" t="str">
            <v>EC501</v>
          </cell>
          <cell r="AC27">
            <v>7203416.5895486511</v>
          </cell>
        </row>
        <row r="28">
          <cell r="F28" t="str">
            <v>EZ518</v>
          </cell>
          <cell r="AC28">
            <v>74375156.132201537</v>
          </cell>
        </row>
        <row r="29">
          <cell r="F29" t="str">
            <v>FV501</v>
          </cell>
          <cell r="AC29">
            <v>5676998.3881014325</v>
          </cell>
        </row>
        <row r="30">
          <cell r="F30" t="str">
            <v>FV504</v>
          </cell>
          <cell r="AC30">
            <v>10171181.452964256</v>
          </cell>
        </row>
        <row r="31">
          <cell r="F31" t="str">
            <v>FV505</v>
          </cell>
          <cell r="AC31">
            <v>22698844.340838008</v>
          </cell>
        </row>
        <row r="32">
          <cell r="F32" t="str">
            <v>FV500</v>
          </cell>
          <cell r="AC32">
            <v>13308801.494666146</v>
          </cell>
        </row>
        <row r="33">
          <cell r="F33" t="str">
            <v>FV503</v>
          </cell>
          <cell r="AC33">
            <v>14427920.842267303</v>
          </cell>
        </row>
        <row r="34">
          <cell r="F34" t="str">
            <v>FV506</v>
          </cell>
          <cell r="AC34">
            <v>13384778.021098748</v>
          </cell>
        </row>
        <row r="35">
          <cell r="F35" t="str">
            <v>FV507</v>
          </cell>
          <cell r="AC35">
            <v>7644209.0704773022</v>
          </cell>
        </row>
        <row r="36">
          <cell r="F36" t="str">
            <v>FV508</v>
          </cell>
          <cell r="AC36">
            <v>13062434.542567588</v>
          </cell>
        </row>
        <row r="37">
          <cell r="F37" t="str">
            <v>FV509</v>
          </cell>
          <cell r="AC37">
            <v>7199620.3385282233</v>
          </cell>
        </row>
        <row r="38">
          <cell r="F38" t="str">
            <v>FV511</v>
          </cell>
          <cell r="AC38">
            <v>2804365.9133435879</v>
          </cell>
        </row>
        <row r="39">
          <cell r="F39" t="str">
            <v>FV512</v>
          </cell>
          <cell r="AC39">
            <v>8418687.8625958469</v>
          </cell>
        </row>
        <row r="40">
          <cell r="F40" t="str">
            <v>GR500</v>
          </cell>
          <cell r="AC40">
            <v>43965734.520392634</v>
          </cell>
        </row>
        <row r="41">
          <cell r="F41" t="str">
            <v>SM670</v>
          </cell>
          <cell r="AC41">
            <v>70616044.976601511</v>
          </cell>
        </row>
        <row r="42">
          <cell r="F42" t="str">
            <v>IT504</v>
          </cell>
          <cell r="AC42">
            <v>1657605.0902890295</v>
          </cell>
        </row>
        <row r="43">
          <cell r="F43" t="str">
            <v>JP741A</v>
          </cell>
          <cell r="AC43">
            <v>29364364.946982879</v>
          </cell>
        </row>
        <row r="44">
          <cell r="F44" t="str">
            <v>JP749</v>
          </cell>
          <cell r="AC44">
            <v>81956134.893431246</v>
          </cell>
        </row>
        <row r="45">
          <cell r="F45" t="str">
            <v>LM624</v>
          </cell>
          <cell r="AC45">
            <v>63041544.599043243</v>
          </cell>
        </row>
        <row r="46">
          <cell r="F46" t="str">
            <v>LM621</v>
          </cell>
          <cell r="AC46">
            <v>73927093.183390111</v>
          </cell>
        </row>
        <row r="47">
          <cell r="F47" t="str">
            <v>LM630</v>
          </cell>
          <cell r="AC47">
            <v>45333728.724922009</v>
          </cell>
        </row>
        <row r="48">
          <cell r="F48" t="str">
            <v>LM622</v>
          </cell>
          <cell r="AC48">
            <v>88544399.380457208</v>
          </cell>
        </row>
        <row r="49">
          <cell r="F49" t="str">
            <v>LM628</v>
          </cell>
          <cell r="AC49">
            <v>8130706.5072307233</v>
          </cell>
        </row>
        <row r="50">
          <cell r="F50" t="str">
            <v>LM620</v>
          </cell>
          <cell r="AC50">
            <v>233373709.96165055</v>
          </cell>
        </row>
        <row r="51">
          <cell r="F51" t="str">
            <v>LA523</v>
          </cell>
          <cell r="AC51">
            <v>9446249.6641391404</v>
          </cell>
        </row>
        <row r="52">
          <cell r="F52" t="str">
            <v>LA520</v>
          </cell>
          <cell r="AC52">
            <v>31626479.315840922</v>
          </cell>
        </row>
        <row r="53">
          <cell r="F53" t="str">
            <v>LA524</v>
          </cell>
          <cell r="AC53">
            <v>17238212.574191131</v>
          </cell>
        </row>
        <row r="54">
          <cell r="F54" t="str">
            <v>LA526</v>
          </cell>
          <cell r="AC54">
            <v>28573363.638539504</v>
          </cell>
        </row>
        <row r="55">
          <cell r="F55" t="str">
            <v>LA521</v>
          </cell>
          <cell r="AC55">
            <v>12926099.821311004</v>
          </cell>
        </row>
        <row r="56">
          <cell r="F56" t="str">
            <v>LA522</v>
          </cell>
          <cell r="AC56">
            <v>2995888.8086326229</v>
          </cell>
        </row>
        <row r="57">
          <cell r="F57" t="str">
            <v>LA527</v>
          </cell>
          <cell r="AC57">
            <v>8821627.4629560076</v>
          </cell>
        </row>
        <row r="58">
          <cell r="F58" t="str">
            <v>LP506</v>
          </cell>
          <cell r="AC58">
            <v>27723042.148792539</v>
          </cell>
        </row>
        <row r="59">
          <cell r="F59" t="str">
            <v>LP504</v>
          </cell>
          <cell r="AC59">
            <v>141605871.1659081</v>
          </cell>
        </row>
        <row r="60">
          <cell r="F60" t="str">
            <v>LP508</v>
          </cell>
          <cell r="AC60">
            <v>5236526.7820446603</v>
          </cell>
        </row>
        <row r="61">
          <cell r="F61" t="str">
            <v>LP561</v>
          </cell>
          <cell r="AC61">
            <v>5997471.9742416535</v>
          </cell>
        </row>
        <row r="62">
          <cell r="F62" t="str">
            <v>LP520</v>
          </cell>
          <cell r="AC62">
            <v>30558758.957875747</v>
          </cell>
        </row>
        <row r="63">
          <cell r="F63" t="str">
            <v>LP501</v>
          </cell>
          <cell r="AC63">
            <v>33111163.753061917</v>
          </cell>
        </row>
        <row r="64">
          <cell r="F64" t="str">
            <v>LP502</v>
          </cell>
          <cell r="AC64">
            <v>28833944.776619963</v>
          </cell>
        </row>
        <row r="65">
          <cell r="F65" t="str">
            <v>LP518</v>
          </cell>
          <cell r="AC65">
            <v>4256338.6596006751</v>
          </cell>
        </row>
        <row r="66">
          <cell r="F66" t="str">
            <v>LP53A</v>
          </cell>
          <cell r="AC66">
            <v>85448646.938388407</v>
          </cell>
        </row>
        <row r="67">
          <cell r="F67" t="str">
            <v>LP53B</v>
          </cell>
          <cell r="AC67">
            <v>15243557.285732934</v>
          </cell>
        </row>
        <row r="68">
          <cell r="F68" t="str">
            <v>LO502</v>
          </cell>
          <cell r="AC68">
            <v>304651.56900060823</v>
          </cell>
        </row>
        <row r="69">
          <cell r="F69" t="str">
            <v>LO501</v>
          </cell>
          <cell r="AC69">
            <v>4232146.6718577798</v>
          </cell>
        </row>
        <row r="70">
          <cell r="F70" t="str">
            <v>LZ541</v>
          </cell>
          <cell r="AC70">
            <v>21899449.464413293</v>
          </cell>
        </row>
        <row r="71">
          <cell r="F71" t="str">
            <v>LZ543</v>
          </cell>
          <cell r="AC71">
            <v>29068826.459056035</v>
          </cell>
        </row>
        <row r="72">
          <cell r="F72" t="str">
            <v>LZ544</v>
          </cell>
          <cell r="AC72">
            <v>37577165.224225581</v>
          </cell>
        </row>
        <row r="73">
          <cell r="F73" t="str">
            <v>LZ561</v>
          </cell>
          <cell r="AC73">
            <v>13834027.186264591</v>
          </cell>
        </row>
        <row r="74">
          <cell r="F74" t="str">
            <v>LZ562</v>
          </cell>
          <cell r="AC74">
            <v>33740037.452388398</v>
          </cell>
        </row>
        <row r="75">
          <cell r="F75" t="str">
            <v>LZ549</v>
          </cell>
          <cell r="AC75">
            <v>5501553.5573822875</v>
          </cell>
        </row>
        <row r="76">
          <cell r="F76" t="str">
            <v>LZ540</v>
          </cell>
          <cell r="AC76">
            <v>37287465.373311482</v>
          </cell>
        </row>
        <row r="77">
          <cell r="F77" t="str">
            <v>LZ550</v>
          </cell>
          <cell r="AC77">
            <v>29746110.012779783</v>
          </cell>
        </row>
        <row r="78">
          <cell r="F78" t="str">
            <v>LZ552</v>
          </cell>
          <cell r="AC78">
            <v>29933026.938069347</v>
          </cell>
        </row>
        <row r="79">
          <cell r="F79" t="str">
            <v>LZ553</v>
          </cell>
          <cell r="AC79">
            <v>27218582.769271515</v>
          </cell>
        </row>
        <row r="80">
          <cell r="F80" t="str">
            <v>LZ542</v>
          </cell>
          <cell r="AC80">
            <v>28786030.29378707</v>
          </cell>
        </row>
        <row r="81">
          <cell r="F81" t="str">
            <v>LZ551</v>
          </cell>
          <cell r="AC81">
            <v>16657917.373137597</v>
          </cell>
        </row>
        <row r="82">
          <cell r="F82" t="str">
            <v>LZ548</v>
          </cell>
          <cell r="AC82">
            <v>31505921.349735454</v>
          </cell>
        </row>
        <row r="83">
          <cell r="F83" t="str">
            <v>LZ564</v>
          </cell>
          <cell r="AC83">
            <v>21805674.913092468</v>
          </cell>
        </row>
        <row r="84">
          <cell r="F84" t="str">
            <v>LU502</v>
          </cell>
          <cell r="AC84">
            <v>4713697.225666984</v>
          </cell>
        </row>
        <row r="85">
          <cell r="F85" t="str">
            <v>LU500</v>
          </cell>
          <cell r="AC85">
            <v>6891593.9230847098</v>
          </cell>
        </row>
        <row r="86">
          <cell r="F86" t="str">
            <v>LU501</v>
          </cell>
          <cell r="AC86">
            <v>12531604.344646215</v>
          </cell>
        </row>
        <row r="87">
          <cell r="F87" t="str">
            <v>LU503</v>
          </cell>
          <cell r="AC87">
            <v>5143135.9422545172</v>
          </cell>
        </row>
        <row r="88">
          <cell r="F88" t="str">
            <v>MA501</v>
          </cell>
          <cell r="AC88">
            <v>21067641.832377538</v>
          </cell>
        </row>
        <row r="89">
          <cell r="F89" t="str">
            <v>ME504</v>
          </cell>
          <cell r="AC89">
            <v>93627663.880739883</v>
          </cell>
        </row>
        <row r="90">
          <cell r="F90" t="str">
            <v>ME500</v>
          </cell>
          <cell r="AC90">
            <v>100186135.40835127</v>
          </cell>
        </row>
        <row r="91">
          <cell r="F91" t="str">
            <v>ME503</v>
          </cell>
          <cell r="AC91">
            <v>88614975.727474883</v>
          </cell>
        </row>
        <row r="92">
          <cell r="F92" t="str">
            <v>MO501</v>
          </cell>
          <cell r="AC92">
            <v>271612118.83808905</v>
          </cell>
        </row>
        <row r="93">
          <cell r="F93" t="str">
            <v>MO635</v>
          </cell>
          <cell r="AC93">
            <v>19286255.99008321</v>
          </cell>
        </row>
        <row r="94">
          <cell r="F94" t="str">
            <v>MO634</v>
          </cell>
          <cell r="AC94">
            <v>31817446.638392255</v>
          </cell>
        </row>
        <row r="95">
          <cell r="F95" t="str">
            <v>PL520</v>
          </cell>
          <cell r="AC95">
            <v>72359710.456725299</v>
          </cell>
        </row>
        <row r="96">
          <cell r="F96" t="str">
            <v>PL501</v>
          </cell>
          <cell r="AC96">
            <v>15282959.267406331</v>
          </cell>
        </row>
        <row r="97">
          <cell r="F97" t="str">
            <v>PL510</v>
          </cell>
          <cell r="AC97">
            <v>81400688.072162867</v>
          </cell>
        </row>
        <row r="98">
          <cell r="F98" t="str">
            <v>PL511</v>
          </cell>
          <cell r="AC98">
            <v>29635316.738035921</v>
          </cell>
        </row>
        <row r="99">
          <cell r="F99" t="str">
            <v>PL506</v>
          </cell>
          <cell r="AC99">
            <v>9779674.5479977261</v>
          </cell>
        </row>
        <row r="100">
          <cell r="F100" t="str">
            <v>PL503</v>
          </cell>
          <cell r="AC100">
            <v>24248841.573626556</v>
          </cell>
        </row>
        <row r="101">
          <cell r="F101" t="str">
            <v>PL509</v>
          </cell>
          <cell r="AC101">
            <v>10087123.241106706</v>
          </cell>
        </row>
        <row r="102">
          <cell r="F102" t="str">
            <v>219</v>
          </cell>
          <cell r="AC102">
            <v>52185396.499542914</v>
          </cell>
        </row>
        <row r="103">
          <cell r="F103" t="str">
            <v>372</v>
          </cell>
          <cell r="AC103">
            <v>15175339.759335954</v>
          </cell>
        </row>
        <row r="104">
          <cell r="F104" t="str">
            <v>300</v>
          </cell>
          <cell r="AC104">
            <v>36918343.537763707</v>
          </cell>
        </row>
        <row r="105">
          <cell r="F105" t="str">
            <v>370</v>
          </cell>
          <cell r="AC105">
            <v>22414441.081913829</v>
          </cell>
        </row>
        <row r="106">
          <cell r="F106" t="str">
            <v>385</v>
          </cell>
          <cell r="AC106">
            <v>27686371.734137781</v>
          </cell>
        </row>
        <row r="107">
          <cell r="F107" t="str">
            <v>403</v>
          </cell>
          <cell r="AC107">
            <v>3292615.5037191985</v>
          </cell>
        </row>
        <row r="108">
          <cell r="F108" t="str">
            <v>388</v>
          </cell>
          <cell r="AC108">
            <v>14223938.69411592</v>
          </cell>
        </row>
        <row r="109">
          <cell r="F109" t="str">
            <v>435</v>
          </cell>
          <cell r="AC109">
            <v>15187968.191422043</v>
          </cell>
        </row>
        <row r="110">
          <cell r="F110" t="str">
            <v>263A</v>
          </cell>
          <cell r="AC110">
            <v>30538027.399557065</v>
          </cell>
        </row>
        <row r="111">
          <cell r="F111" t="str">
            <v>275</v>
          </cell>
          <cell r="AC111">
            <v>66841900.333616078</v>
          </cell>
        </row>
        <row r="112">
          <cell r="F112" t="str">
            <v>326</v>
          </cell>
          <cell r="AC112">
            <v>12060375.11123444</v>
          </cell>
        </row>
        <row r="113">
          <cell r="F113" t="str">
            <v>386</v>
          </cell>
          <cell r="AC113">
            <v>7746200.6996640665</v>
          </cell>
        </row>
        <row r="114">
          <cell r="F114" t="str">
            <v>448</v>
          </cell>
          <cell r="AC114">
            <v>115131690.61079247</v>
          </cell>
        </row>
        <row r="115">
          <cell r="F115" t="str">
            <v>242</v>
          </cell>
          <cell r="AC115">
            <v>158465491.09471381</v>
          </cell>
        </row>
        <row r="116">
          <cell r="F116" t="str">
            <v>298</v>
          </cell>
          <cell r="AC116">
            <v>60287150.480915323</v>
          </cell>
        </row>
        <row r="117">
          <cell r="F117" t="str">
            <v>317</v>
          </cell>
          <cell r="AC117">
            <v>40457912.286863819</v>
          </cell>
        </row>
        <row r="118">
          <cell r="F118" t="str">
            <v>324</v>
          </cell>
          <cell r="AC118">
            <v>217851904.65708068</v>
          </cell>
        </row>
        <row r="119">
          <cell r="F119" t="str">
            <v>236</v>
          </cell>
          <cell r="AC119">
            <v>191555937.02389845</v>
          </cell>
        </row>
        <row r="120">
          <cell r="F120" t="str">
            <v>269</v>
          </cell>
          <cell r="AC120">
            <v>115896199.17469944</v>
          </cell>
        </row>
        <row r="121">
          <cell r="F121" t="str">
            <v>395</v>
          </cell>
          <cell r="AC121">
            <v>26064993.968711127</v>
          </cell>
        </row>
        <row r="122">
          <cell r="F122" t="str">
            <v>441</v>
          </cell>
          <cell r="AC122">
            <v>27991696.025998279</v>
          </cell>
        </row>
        <row r="123">
          <cell r="F123" t="str">
            <v>443B</v>
          </cell>
          <cell r="AC123">
            <v>1744157.9218463029</v>
          </cell>
        </row>
        <row r="124">
          <cell r="F124" t="str">
            <v>205</v>
          </cell>
          <cell r="AC124">
            <v>28954617.273373339</v>
          </cell>
        </row>
        <row r="125">
          <cell r="F125" t="str">
            <v>343</v>
          </cell>
          <cell r="AC125">
            <v>91801116.015693635</v>
          </cell>
        </row>
        <row r="126">
          <cell r="F126" t="str">
            <v>304</v>
          </cell>
          <cell r="AC126">
            <v>72127874.422609761</v>
          </cell>
        </row>
        <row r="127">
          <cell r="F127" t="str">
            <v>289</v>
          </cell>
          <cell r="AC127">
            <v>26817042.159820918</v>
          </cell>
        </row>
        <row r="128">
          <cell r="F128" t="str">
            <v>307</v>
          </cell>
          <cell r="AC128">
            <v>80600015.469061494</v>
          </cell>
        </row>
        <row r="129">
          <cell r="F129" t="str">
            <v>202</v>
          </cell>
          <cell r="AC129">
            <v>94185193.935270771</v>
          </cell>
        </row>
        <row r="130">
          <cell r="F130" t="str">
            <v>410</v>
          </cell>
          <cell r="AC130">
            <v>47777314.457663961</v>
          </cell>
        </row>
        <row r="131">
          <cell r="F131" t="str">
            <v>429</v>
          </cell>
          <cell r="AC131">
            <v>15870415.119899735</v>
          </cell>
        </row>
        <row r="132">
          <cell r="F132" t="str">
            <v>215</v>
          </cell>
          <cell r="AC132">
            <v>18540082.022655979</v>
          </cell>
        </row>
        <row r="133">
          <cell r="F133" t="str">
            <v>225</v>
          </cell>
          <cell r="AC133">
            <v>4392149.8249063911</v>
          </cell>
        </row>
        <row r="134">
          <cell r="F134" t="str">
            <v>414</v>
          </cell>
          <cell r="AC134">
            <v>5152252.9457742739</v>
          </cell>
        </row>
        <row r="135">
          <cell r="F135" t="str">
            <v>239A</v>
          </cell>
          <cell r="AC135">
            <v>31108159.218700819</v>
          </cell>
        </row>
        <row r="136">
          <cell r="F136" t="str">
            <v>278</v>
          </cell>
          <cell r="AC136">
            <v>96449222.635029733</v>
          </cell>
        </row>
        <row r="137">
          <cell r="F137" t="str">
            <v>281</v>
          </cell>
          <cell r="AC137">
            <v>44195873.089878857</v>
          </cell>
        </row>
        <row r="138">
          <cell r="F138" t="str">
            <v>293A</v>
          </cell>
          <cell r="AC138">
            <v>24789701.872540612</v>
          </cell>
        </row>
        <row r="139">
          <cell r="F139" t="str">
            <v>323</v>
          </cell>
          <cell r="AC139">
            <v>43581696.976328731</v>
          </cell>
        </row>
        <row r="140">
          <cell r="F140" t="str">
            <v>214</v>
          </cell>
          <cell r="AC140">
            <v>52834989.410679802</v>
          </cell>
        </row>
        <row r="141">
          <cell r="F141" t="str">
            <v>273</v>
          </cell>
          <cell r="AC141">
            <v>107797102.05043612</v>
          </cell>
        </row>
        <row r="142">
          <cell r="F142" t="str">
            <v>418</v>
          </cell>
          <cell r="AC142">
            <v>7636130.300872447</v>
          </cell>
        </row>
        <row r="143">
          <cell r="F143" t="str">
            <v>283</v>
          </cell>
          <cell r="AC143">
            <v>53620015.353937931</v>
          </cell>
        </row>
        <row r="144">
          <cell r="F144" t="str">
            <v>277</v>
          </cell>
          <cell r="AC144">
            <v>16371209.683753395</v>
          </cell>
        </row>
        <row r="145">
          <cell r="F145" t="str">
            <v>295</v>
          </cell>
          <cell r="AC145">
            <v>35153403.367143951</v>
          </cell>
        </row>
        <row r="146">
          <cell r="F146" t="str">
            <v>238</v>
          </cell>
          <cell r="AC146">
            <v>50687380.385314442</v>
          </cell>
        </row>
        <row r="147">
          <cell r="F147" t="str">
            <v>297</v>
          </cell>
          <cell r="AC147">
            <v>35073699.045032501</v>
          </cell>
        </row>
        <row r="148">
          <cell r="F148" t="str">
            <v>245</v>
          </cell>
          <cell r="AC148">
            <v>13535263.309858622</v>
          </cell>
        </row>
        <row r="149">
          <cell r="F149" t="str">
            <v>394</v>
          </cell>
          <cell r="AC149">
            <v>47125189.413416788</v>
          </cell>
        </row>
        <row r="150">
          <cell r="F150" t="str">
            <v>247</v>
          </cell>
          <cell r="AC150">
            <v>105619540.78602642</v>
          </cell>
        </row>
        <row r="151">
          <cell r="F151" t="str">
            <v>253</v>
          </cell>
          <cell r="AC151">
            <v>6611739.1137549719</v>
          </cell>
        </row>
        <row r="152">
          <cell r="F152" t="str">
            <v>321</v>
          </cell>
          <cell r="AC152">
            <v>13940576.467032287</v>
          </cell>
        </row>
        <row r="153">
          <cell r="F153" t="str">
            <v>328</v>
          </cell>
          <cell r="AC153">
            <v>55525676.428328626</v>
          </cell>
        </row>
        <row r="154">
          <cell r="F154" t="str">
            <v>421</v>
          </cell>
          <cell r="AC154">
            <v>7119904.1676460253</v>
          </cell>
        </row>
        <row r="155">
          <cell r="F155" t="str">
            <v>407</v>
          </cell>
          <cell r="AC155">
            <v>18799254.588054642</v>
          </cell>
        </row>
        <row r="156">
          <cell r="F156" t="str">
            <v>437</v>
          </cell>
          <cell r="AC156">
            <v>37798491.247990482</v>
          </cell>
        </row>
        <row r="157">
          <cell r="F157" t="str">
            <v>333</v>
          </cell>
          <cell r="AC157">
            <v>30898689.397985179</v>
          </cell>
        </row>
        <row r="158">
          <cell r="F158" t="str">
            <v>257</v>
          </cell>
          <cell r="AC158">
            <v>69047663.659009859</v>
          </cell>
        </row>
        <row r="159">
          <cell r="F159" t="str">
            <v>354</v>
          </cell>
          <cell r="AC159">
            <v>75376284.636253536</v>
          </cell>
        </row>
        <row r="160">
          <cell r="F160" t="str">
            <v>318</v>
          </cell>
          <cell r="AC160">
            <v>103382569.56983182</v>
          </cell>
        </row>
        <row r="161">
          <cell r="F161" t="str">
            <v>314</v>
          </cell>
          <cell r="AC161">
            <v>77321170.639291048</v>
          </cell>
        </row>
        <row r="162">
          <cell r="F162" t="str">
            <v>338</v>
          </cell>
          <cell r="AC162">
            <v>153668076.63239673</v>
          </cell>
        </row>
        <row r="163">
          <cell r="F163" t="str">
            <v>406</v>
          </cell>
          <cell r="AC163">
            <v>69756665.9687334</v>
          </cell>
        </row>
        <row r="164">
          <cell r="F164" t="str">
            <v>218</v>
          </cell>
          <cell r="AC164">
            <v>70509357.594035402</v>
          </cell>
        </row>
        <row r="165">
          <cell r="F165" t="str">
            <v>284</v>
          </cell>
          <cell r="AC165">
            <v>14836810.094503742</v>
          </cell>
        </row>
        <row r="166">
          <cell r="F166" t="str">
            <v>325</v>
          </cell>
          <cell r="AC166">
            <v>25139183.641515709</v>
          </cell>
        </row>
        <row r="167">
          <cell r="F167" t="str">
            <v>378</v>
          </cell>
          <cell r="AC167">
            <v>96731524.438981831</v>
          </cell>
        </row>
        <row r="168">
          <cell r="F168" t="str">
            <v>405</v>
          </cell>
          <cell r="AC168">
            <v>34601931.643029086</v>
          </cell>
        </row>
        <row r="169">
          <cell r="F169" t="str">
            <v>365</v>
          </cell>
          <cell r="AC169">
            <v>317288547.48114634</v>
          </cell>
        </row>
        <row r="170">
          <cell r="F170" t="str">
            <v>228A</v>
          </cell>
          <cell r="AC170">
            <v>2896470.0673414818</v>
          </cell>
        </row>
        <row r="171">
          <cell r="F171" t="str">
            <v>276A</v>
          </cell>
          <cell r="AC171">
            <v>123355195.287201</v>
          </cell>
        </row>
        <row r="172">
          <cell r="F172" t="str">
            <v>237</v>
          </cell>
          <cell r="AC172">
            <v>107792367.68557093</v>
          </cell>
        </row>
        <row r="173">
          <cell r="F173" t="str">
            <v>310</v>
          </cell>
          <cell r="AC173">
            <v>10160355.326885968</v>
          </cell>
        </row>
        <row r="174">
          <cell r="F174" t="str">
            <v>291</v>
          </cell>
          <cell r="AC174">
            <v>75250435.145258039</v>
          </cell>
        </row>
        <row r="175">
          <cell r="F175" t="str">
            <v>228F</v>
          </cell>
          <cell r="AC175">
            <v>37510622.622094505</v>
          </cell>
        </row>
        <row r="176">
          <cell r="F176" t="str">
            <v>222</v>
          </cell>
          <cell r="AC176">
            <v>12822345.267736923</v>
          </cell>
        </row>
        <row r="177">
          <cell r="F177" t="str">
            <v>306</v>
          </cell>
          <cell r="AC177">
            <v>148592165.25660816</v>
          </cell>
        </row>
        <row r="178">
          <cell r="F178" t="str">
            <v>244</v>
          </cell>
          <cell r="AC178">
            <v>36154688.254192919</v>
          </cell>
        </row>
        <row r="179">
          <cell r="F179" t="str">
            <v>302</v>
          </cell>
          <cell r="AC179">
            <v>44114956.26798372</v>
          </cell>
        </row>
        <row r="180">
          <cell r="F180" t="str">
            <v>303</v>
          </cell>
          <cell r="AC180">
            <v>48597384.629481912</v>
          </cell>
        </row>
        <row r="181">
          <cell r="F181" t="str">
            <v>320</v>
          </cell>
          <cell r="AC181">
            <v>9813385.4880358409</v>
          </cell>
        </row>
        <row r="182">
          <cell r="F182" t="str">
            <v>390</v>
          </cell>
          <cell r="AC182">
            <v>17487875.308725946</v>
          </cell>
        </row>
        <row r="183">
          <cell r="F183" t="str">
            <v>461</v>
          </cell>
          <cell r="AC183">
            <v>13516043.438509755</v>
          </cell>
        </row>
        <row r="184">
          <cell r="F184" t="str">
            <v>462</v>
          </cell>
          <cell r="AC184">
            <v>5632346.1131768515</v>
          </cell>
        </row>
        <row r="185">
          <cell r="F185" t="str">
            <v>463</v>
          </cell>
          <cell r="AC185">
            <v>58539981.320060328</v>
          </cell>
        </row>
        <row r="186">
          <cell r="F186" t="str">
            <v>464</v>
          </cell>
          <cell r="AC186">
            <v>24617511.963451084</v>
          </cell>
        </row>
        <row r="187">
          <cell r="F187" t="str">
            <v>443A</v>
          </cell>
          <cell r="AC187">
            <v>18949503.168514743</v>
          </cell>
        </row>
        <row r="188">
          <cell r="F188" t="str">
            <v>440</v>
          </cell>
          <cell r="AC188">
            <v>201255069.38112354</v>
          </cell>
        </row>
        <row r="189">
          <cell r="F189" t="str">
            <v>315</v>
          </cell>
          <cell r="AC189">
            <v>60882344.363599807</v>
          </cell>
        </row>
        <row r="190">
          <cell r="F190" t="str">
            <v>341</v>
          </cell>
          <cell r="AC190">
            <v>79557449.225696132</v>
          </cell>
        </row>
        <row r="191">
          <cell r="F191" t="str">
            <v>379</v>
          </cell>
          <cell r="AC191">
            <v>31995397.114334978</v>
          </cell>
        </row>
        <row r="192">
          <cell r="F192" t="str">
            <v>391</v>
          </cell>
          <cell r="AC192">
            <v>33386507.115239996</v>
          </cell>
        </row>
        <row r="193">
          <cell r="F193" t="str">
            <v>264</v>
          </cell>
          <cell r="AC193">
            <v>27891735.154919505</v>
          </cell>
        </row>
        <row r="194">
          <cell r="F194" t="str">
            <v>371</v>
          </cell>
          <cell r="AC194">
            <v>74606199.657475755</v>
          </cell>
        </row>
        <row r="195">
          <cell r="F195" t="str">
            <v>445</v>
          </cell>
          <cell r="AC195">
            <v>10843563.736945588</v>
          </cell>
        </row>
        <row r="196">
          <cell r="F196" t="str">
            <v>200</v>
          </cell>
          <cell r="AC196">
            <v>5587183.7704201974</v>
          </cell>
        </row>
        <row r="197">
          <cell r="F197" t="str">
            <v>404</v>
          </cell>
          <cell r="AC197">
            <v>47045106.61370448</v>
          </cell>
        </row>
        <row r="198">
          <cell r="F198" t="str">
            <v>449</v>
          </cell>
          <cell r="AC198">
            <v>30529559.217335582</v>
          </cell>
        </row>
        <row r="199">
          <cell r="F199" t="str">
            <v>382</v>
          </cell>
          <cell r="AC199">
            <v>53178334.124071963</v>
          </cell>
        </row>
        <row r="200">
          <cell r="F200" t="str">
            <v>204A</v>
          </cell>
          <cell r="AC200">
            <v>31565550.667155147</v>
          </cell>
        </row>
        <row r="201">
          <cell r="F201" t="str">
            <v>430</v>
          </cell>
          <cell r="AC201">
            <v>8404450.4594457448</v>
          </cell>
        </row>
        <row r="202">
          <cell r="F202" t="str">
            <v>228B</v>
          </cell>
          <cell r="AC202">
            <v>21339484.855756413</v>
          </cell>
        </row>
        <row r="203">
          <cell r="F203" t="str">
            <v>204B</v>
          </cell>
          <cell r="AC203">
            <v>35116005.851934083</v>
          </cell>
        </row>
        <row r="204">
          <cell r="F204" t="str">
            <v>228C</v>
          </cell>
          <cell r="AC204">
            <v>21437845.298737664</v>
          </cell>
        </row>
        <row r="205">
          <cell r="F205" t="str">
            <v>228E</v>
          </cell>
          <cell r="AC205">
            <v>18367217.223119058</v>
          </cell>
        </row>
        <row r="206">
          <cell r="F206" t="str">
            <v>313</v>
          </cell>
          <cell r="AC206">
            <v>11594497.779962977</v>
          </cell>
        </row>
        <row r="207">
          <cell r="F207" t="str">
            <v>350</v>
          </cell>
          <cell r="AC207">
            <v>65787534.816050835</v>
          </cell>
        </row>
        <row r="208">
          <cell r="F208" t="str">
            <v>355</v>
          </cell>
          <cell r="AC208">
            <v>7459039.1577913482</v>
          </cell>
        </row>
        <row r="209">
          <cell r="F209" t="str">
            <v>252</v>
          </cell>
          <cell r="AC209">
            <v>36003403.373853229</v>
          </cell>
        </row>
        <row r="210">
          <cell r="F210" t="str">
            <v>203</v>
          </cell>
          <cell r="AC210">
            <v>358173874.15183502</v>
          </cell>
        </row>
        <row r="211">
          <cell r="F211" t="str">
            <v>436</v>
          </cell>
          <cell r="AC211">
            <v>12026044.553091047</v>
          </cell>
        </row>
        <row r="212">
          <cell r="F212" t="str">
            <v>266</v>
          </cell>
          <cell r="AC212">
            <v>131827357.8080548</v>
          </cell>
        </row>
        <row r="213">
          <cell r="F213" t="str">
            <v>263B</v>
          </cell>
          <cell r="AC213">
            <v>26534642.843008947</v>
          </cell>
        </row>
        <row r="214">
          <cell r="F214" t="str">
            <v>239B</v>
          </cell>
          <cell r="AC214">
            <v>24829282.118748493</v>
          </cell>
        </row>
        <row r="215">
          <cell r="F215" t="str">
            <v>293B</v>
          </cell>
          <cell r="AC215">
            <v>40089935.103643037</v>
          </cell>
        </row>
        <row r="216">
          <cell r="F216" t="str">
            <v>288</v>
          </cell>
          <cell r="AC216">
            <v>20854695.533524912</v>
          </cell>
        </row>
        <row r="217">
          <cell r="F217" t="str">
            <v>311</v>
          </cell>
          <cell r="AC217">
            <v>59816429.736141138</v>
          </cell>
        </row>
        <row r="218">
          <cell r="F218" t="str">
            <v>312</v>
          </cell>
          <cell r="AC218">
            <v>30486963.402392592</v>
          </cell>
        </row>
        <row r="219">
          <cell r="F219" t="str">
            <v>329</v>
          </cell>
          <cell r="AC219">
            <v>23413003.616495229</v>
          </cell>
        </row>
        <row r="220">
          <cell r="F220" t="str">
            <v>422</v>
          </cell>
          <cell r="AC220">
            <v>55247632.378205597</v>
          </cell>
        </row>
        <row r="221">
          <cell r="F221" t="str">
            <v>327</v>
          </cell>
          <cell r="AC221">
            <v>42300709.302613311</v>
          </cell>
        </row>
        <row r="222">
          <cell r="F222" t="str">
            <v>336</v>
          </cell>
          <cell r="AC222">
            <v>17136655.55317089</v>
          </cell>
        </row>
        <row r="223">
          <cell r="F223" t="str">
            <v>392</v>
          </cell>
          <cell r="AC223">
            <v>17343842.521706767</v>
          </cell>
        </row>
        <row r="224">
          <cell r="F224" t="str">
            <v>322</v>
          </cell>
          <cell r="AC224">
            <v>63390235.760527119</v>
          </cell>
        </row>
        <row r="225">
          <cell r="F225" t="str">
            <v>299</v>
          </cell>
          <cell r="AC225">
            <v>35296152.054014981</v>
          </cell>
        </row>
        <row r="226">
          <cell r="F226" t="str">
            <v>271</v>
          </cell>
          <cell r="AC226">
            <v>73244283.769477904</v>
          </cell>
        </row>
        <row r="227">
          <cell r="F227" t="str">
            <v>373</v>
          </cell>
          <cell r="AC227">
            <v>41782185.271870665</v>
          </cell>
        </row>
        <row r="228">
          <cell r="F228" t="str">
            <v>384</v>
          </cell>
          <cell r="AC228">
            <v>18295621.517920822</v>
          </cell>
        </row>
        <row r="229">
          <cell r="F229" t="str">
            <v>383</v>
          </cell>
          <cell r="AC229">
            <v>38418057.873104759</v>
          </cell>
        </row>
        <row r="230">
          <cell r="F230" t="str">
            <v>QU584</v>
          </cell>
          <cell r="AC230">
            <v>21424270.093313597</v>
          </cell>
        </row>
        <row r="231">
          <cell r="F231" t="str">
            <v>QU583</v>
          </cell>
          <cell r="AC231">
            <v>20497273.571867034</v>
          </cell>
        </row>
        <row r="232">
          <cell r="F232" t="str">
            <v>QU585</v>
          </cell>
          <cell r="AC232">
            <v>60362567.392520227</v>
          </cell>
        </row>
        <row r="233">
          <cell r="F233" t="str">
            <v>QU580</v>
          </cell>
          <cell r="AC233">
            <v>12288592.792499086</v>
          </cell>
        </row>
        <row r="234">
          <cell r="F234" t="str">
            <v>QU582</v>
          </cell>
          <cell r="AC234">
            <v>35044027.144040555</v>
          </cell>
        </row>
        <row r="235">
          <cell r="F235" t="str">
            <v>SF710</v>
          </cell>
          <cell r="AC235">
            <v>43538440.451308653</v>
          </cell>
        </row>
        <row r="236">
          <cell r="F236" t="str">
            <v>SI707</v>
          </cell>
          <cell r="AC236">
            <v>90324922.353056908</v>
          </cell>
        </row>
        <row r="237">
          <cell r="F237" t="str">
            <v>SM740</v>
          </cell>
          <cell r="AC237">
            <v>65191088.063296512</v>
          </cell>
        </row>
        <row r="238">
          <cell r="F238" t="str">
            <v>SV503</v>
          </cell>
          <cell r="AC238">
            <v>7152289.3149728561</v>
          </cell>
        </row>
        <row r="239">
          <cell r="F239" t="str">
            <v>TI721</v>
          </cell>
          <cell r="AC239">
            <v>92065072.047766179</v>
          </cell>
        </row>
        <row r="240">
          <cell r="F240" t="str">
            <v>TI720</v>
          </cell>
          <cell r="AC240">
            <v>146819932.32108942</v>
          </cell>
        </row>
        <row r="241">
          <cell r="F241" t="str">
            <v>TI723</v>
          </cell>
          <cell r="AC241">
            <v>37622840.995876744</v>
          </cell>
        </row>
        <row r="242">
          <cell r="F242" t="str">
            <v>TI722</v>
          </cell>
          <cell r="AC242">
            <v>41972859.790693782</v>
          </cell>
        </row>
        <row r="243">
          <cell r="F243" t="str">
            <v>RZ-1</v>
          </cell>
          <cell r="AC243">
            <v>1211914.6467595142</v>
          </cell>
        </row>
        <row r="244">
          <cell r="F244" t="str">
            <v>RZ-2</v>
          </cell>
          <cell r="AC244">
            <v>13409364.302475793</v>
          </cell>
        </row>
        <row r="245">
          <cell r="F245" t="str">
            <v>RZ-3</v>
          </cell>
          <cell r="AC245">
            <v>15667321.193496652</v>
          </cell>
        </row>
        <row r="246">
          <cell r="F246" t="str">
            <v>RZ-4</v>
          </cell>
          <cell r="AC246">
            <v>197831.00935556527</v>
          </cell>
        </row>
        <row r="247">
          <cell r="F247" t="str">
            <v>RZ-5</v>
          </cell>
          <cell r="AC247">
            <v>1102873.7237665295</v>
          </cell>
        </row>
        <row r="248">
          <cell r="F248" t="str">
            <v>RZ-6</v>
          </cell>
          <cell r="AC248">
            <v>0</v>
          </cell>
        </row>
        <row r="249">
          <cell r="F249" t="str">
            <v>RZ-7</v>
          </cell>
          <cell r="AC249">
            <v>556409.03612290428</v>
          </cell>
        </row>
        <row r="250">
          <cell r="F250" t="str">
            <v>RZ-8</v>
          </cell>
          <cell r="AC250">
            <v>6609844.4379534787</v>
          </cell>
        </row>
        <row r="251">
          <cell r="F251" t="str">
            <v>RZ-9</v>
          </cell>
          <cell r="AC251">
            <v>45523.430588355521</v>
          </cell>
        </row>
        <row r="252">
          <cell r="F252" t="str">
            <v>RZ-10</v>
          </cell>
          <cell r="AC252">
            <v>9367396.4428935125</v>
          </cell>
        </row>
        <row r="253">
          <cell r="F253" t="str">
            <v>RZ-11</v>
          </cell>
          <cell r="AC253">
            <v>6448754.6186402142</v>
          </cell>
        </row>
        <row r="254">
          <cell r="F254" t="str">
            <v>159</v>
          </cell>
          <cell r="AC254">
            <v>288623774.26515001</v>
          </cell>
        </row>
        <row r="255">
          <cell r="F255" t="str">
            <v>51</v>
          </cell>
          <cell r="AC255">
            <v>112206425.17809875</v>
          </cell>
        </row>
        <row r="256">
          <cell r="F256" t="str">
            <v>74</v>
          </cell>
          <cell r="AC256">
            <v>36429907.748147979</v>
          </cell>
        </row>
        <row r="257">
          <cell r="F257" t="str">
            <v>79</v>
          </cell>
          <cell r="AC257">
            <v>71544668.476332977</v>
          </cell>
        </row>
        <row r="258">
          <cell r="F258" t="str">
            <v>177</v>
          </cell>
          <cell r="AC258">
            <v>68548270.08084783</v>
          </cell>
        </row>
        <row r="259">
          <cell r="F259" t="str">
            <v>151</v>
          </cell>
          <cell r="AC259">
            <v>67426622.464007616</v>
          </cell>
        </row>
        <row r="260">
          <cell r="F260" t="str">
            <v>90</v>
          </cell>
          <cell r="AC260">
            <v>29719970.158930261</v>
          </cell>
        </row>
        <row r="261">
          <cell r="F261" t="str">
            <v>115</v>
          </cell>
          <cell r="AC261">
            <v>53340526.777001508</v>
          </cell>
        </row>
        <row r="262">
          <cell r="F262" t="str">
            <v>100</v>
          </cell>
          <cell r="AC262">
            <v>88625134.880788118</v>
          </cell>
        </row>
        <row r="263">
          <cell r="F263" t="str">
            <v>134</v>
          </cell>
          <cell r="AC263">
            <v>64224415.052700415</v>
          </cell>
        </row>
        <row r="264">
          <cell r="F264" t="str">
            <v>176</v>
          </cell>
          <cell r="AC264">
            <v>215864460.10156447</v>
          </cell>
        </row>
        <row r="265">
          <cell r="F265" t="str">
            <v>98</v>
          </cell>
          <cell r="AC265">
            <v>188768504.2916477</v>
          </cell>
        </row>
        <row r="266">
          <cell r="F266" t="str">
            <v>172</v>
          </cell>
          <cell r="AC266">
            <v>50321020.125193365</v>
          </cell>
        </row>
        <row r="267">
          <cell r="F267" t="str">
            <v>174</v>
          </cell>
          <cell r="AC267">
            <v>67880135.09574911</v>
          </cell>
        </row>
        <row r="268">
          <cell r="F268" t="str">
            <v>102</v>
          </cell>
          <cell r="AC268">
            <v>47411606.221793026</v>
          </cell>
        </row>
        <row r="269">
          <cell r="F269" t="str">
            <v>78</v>
          </cell>
          <cell r="AC269">
            <v>80323118.366514146</v>
          </cell>
        </row>
        <row r="270">
          <cell r="F270" t="str">
            <v>87</v>
          </cell>
          <cell r="AC270">
            <v>68816551.115729511</v>
          </cell>
        </row>
        <row r="271">
          <cell r="F271" t="str">
            <v>111</v>
          </cell>
          <cell r="AC271">
            <v>60858100.191387035</v>
          </cell>
        </row>
        <row r="272">
          <cell r="F272" t="str">
            <v>127</v>
          </cell>
          <cell r="AC272">
            <v>55035256.451631665</v>
          </cell>
        </row>
        <row r="273">
          <cell r="F273" t="str">
            <v>7</v>
          </cell>
          <cell r="AC273">
            <v>40662402.047854759</v>
          </cell>
        </row>
        <row r="274">
          <cell r="F274" t="str">
            <v>63</v>
          </cell>
          <cell r="AC274">
            <v>74658899.353086576</v>
          </cell>
        </row>
        <row r="275">
          <cell r="F275" t="str">
            <v>113</v>
          </cell>
          <cell r="AC275">
            <v>85788272.427131161</v>
          </cell>
        </row>
        <row r="276">
          <cell r="F276" t="str">
            <v>45</v>
          </cell>
          <cell r="AC276">
            <v>98100671.353464797</v>
          </cell>
        </row>
        <row r="277">
          <cell r="F277" t="str">
            <v>154</v>
          </cell>
          <cell r="AC277">
            <v>9893593.9621137381</v>
          </cell>
        </row>
        <row r="278">
          <cell r="F278" t="str">
            <v>166</v>
          </cell>
          <cell r="AC278">
            <v>98267663.072180301</v>
          </cell>
        </row>
        <row r="279">
          <cell r="F279" t="str">
            <v>12</v>
          </cell>
          <cell r="AC279">
            <v>116124627.28179011</v>
          </cell>
        </row>
        <row r="280">
          <cell r="F280" t="str">
            <v>124</v>
          </cell>
          <cell r="AC280">
            <v>64744041.603144892</v>
          </cell>
        </row>
        <row r="281">
          <cell r="F281" t="str">
            <v>96</v>
          </cell>
          <cell r="AC281">
            <v>208500642.59025693</v>
          </cell>
        </row>
        <row r="282">
          <cell r="F282" t="str">
            <v>185</v>
          </cell>
          <cell r="AC282">
            <v>28335209.811534934</v>
          </cell>
        </row>
        <row r="283">
          <cell r="F283" t="str">
            <v>42</v>
          </cell>
          <cell r="AC283">
            <v>78348584.15692088</v>
          </cell>
        </row>
        <row r="284">
          <cell r="F284" t="str">
            <v>109</v>
          </cell>
          <cell r="AC284">
            <v>67992627.459171519</v>
          </cell>
        </row>
        <row r="285">
          <cell r="F285" t="str">
            <v>182</v>
          </cell>
          <cell r="AC285">
            <v>98529326.302457511</v>
          </cell>
        </row>
        <row r="286">
          <cell r="F286" t="str">
            <v>136</v>
          </cell>
          <cell r="AC286">
            <v>77156394.327088103</v>
          </cell>
        </row>
        <row r="287">
          <cell r="F287" t="str">
            <v>163</v>
          </cell>
          <cell r="AC287">
            <v>30321561.770716965</v>
          </cell>
        </row>
        <row r="288">
          <cell r="F288" t="str">
            <v>39</v>
          </cell>
          <cell r="AC288">
            <v>126155909.6448312</v>
          </cell>
        </row>
        <row r="289">
          <cell r="F289" t="str">
            <v>106</v>
          </cell>
          <cell r="AC289">
            <v>96561534.580908269</v>
          </cell>
        </row>
        <row r="290">
          <cell r="F290" t="str">
            <v>99</v>
          </cell>
          <cell r="AC290">
            <v>40639665.337765329</v>
          </cell>
        </row>
        <row r="291">
          <cell r="F291" t="str">
            <v>128</v>
          </cell>
          <cell r="AC291">
            <v>48165329.893300757</v>
          </cell>
        </row>
        <row r="292">
          <cell r="F292" t="str">
            <v>32</v>
          </cell>
          <cell r="AC292">
            <v>25642104.836965255</v>
          </cell>
        </row>
        <row r="293">
          <cell r="F293" t="str">
            <v>75</v>
          </cell>
          <cell r="AC293">
            <v>21908116.902047187</v>
          </cell>
        </row>
        <row r="294">
          <cell r="F294" t="str">
            <v>158</v>
          </cell>
          <cell r="AC294">
            <v>38077910.215179324</v>
          </cell>
        </row>
        <row r="295">
          <cell r="F295" t="str">
            <v>57</v>
          </cell>
          <cell r="AC295">
            <v>619090266.36510432</v>
          </cell>
        </row>
        <row r="296">
          <cell r="F296" t="str">
            <v>110</v>
          </cell>
          <cell r="AC296">
            <v>78386930.482109711</v>
          </cell>
        </row>
        <row r="297">
          <cell r="F297" t="str">
            <v>103</v>
          </cell>
          <cell r="AC297">
            <v>62750807.963332631</v>
          </cell>
        </row>
        <row r="298">
          <cell r="F298" t="str">
            <v>61</v>
          </cell>
          <cell r="AC298">
            <v>19582281.280050837</v>
          </cell>
        </row>
        <row r="299">
          <cell r="F299" t="str">
            <v>62</v>
          </cell>
          <cell r="AC299">
            <v>20843818.490252957</v>
          </cell>
        </row>
        <row r="300">
          <cell r="F300" t="str">
            <v>114</v>
          </cell>
          <cell r="AC300">
            <v>66309898.383662835</v>
          </cell>
        </row>
        <row r="301">
          <cell r="F301" t="str">
            <v>129</v>
          </cell>
          <cell r="AC301">
            <v>380759642.30725318</v>
          </cell>
        </row>
        <row r="302">
          <cell r="F302" t="str">
            <v>143</v>
          </cell>
          <cell r="AC302">
            <v>48126183.496779688</v>
          </cell>
        </row>
        <row r="303">
          <cell r="F303" t="str">
            <v>108</v>
          </cell>
          <cell r="AC303">
            <v>50227777.859788127</v>
          </cell>
        </row>
        <row r="304">
          <cell r="F304" t="str">
            <v>21</v>
          </cell>
          <cell r="AC304">
            <v>253275527.52887905</v>
          </cell>
        </row>
        <row r="305">
          <cell r="F305" t="str">
            <v>85</v>
          </cell>
          <cell r="AC305">
            <v>127107314.74193248</v>
          </cell>
        </row>
        <row r="306">
          <cell r="F306" t="str">
            <v>180</v>
          </cell>
          <cell r="AC306">
            <v>189472383.09813243</v>
          </cell>
        </row>
        <row r="307">
          <cell r="F307" t="str">
            <v>168</v>
          </cell>
          <cell r="AC307">
            <v>99163905.157126665</v>
          </cell>
        </row>
        <row r="308">
          <cell r="F308" t="str">
            <v>181</v>
          </cell>
          <cell r="AC308">
            <v>56223913.459227309</v>
          </cell>
        </row>
        <row r="309">
          <cell r="F309" t="str">
            <v>47</v>
          </cell>
          <cell r="AC309">
            <v>63824550.847419508</v>
          </cell>
        </row>
        <row r="310">
          <cell r="F310" t="str">
            <v>88</v>
          </cell>
          <cell r="AC310">
            <v>174154993.19968992</v>
          </cell>
        </row>
        <row r="311">
          <cell r="F311" t="str">
            <v>160</v>
          </cell>
          <cell r="AC311">
            <v>131658849.905696</v>
          </cell>
        </row>
        <row r="312">
          <cell r="F312" t="str">
            <v>15</v>
          </cell>
          <cell r="AC312">
            <v>163268288.9634659</v>
          </cell>
        </row>
        <row r="313">
          <cell r="F313" t="str">
            <v>53</v>
          </cell>
          <cell r="AC313">
            <v>163834921.40320617</v>
          </cell>
        </row>
        <row r="314">
          <cell r="F314" t="str">
            <v>68</v>
          </cell>
          <cell r="AC314">
            <v>96256180.051029488</v>
          </cell>
        </row>
        <row r="315">
          <cell r="F315" t="str">
            <v>80</v>
          </cell>
          <cell r="AC315">
            <v>99010498.925850958</v>
          </cell>
        </row>
        <row r="316">
          <cell r="F316" t="str">
            <v>29</v>
          </cell>
          <cell r="AC316">
            <v>85645176.00911136</v>
          </cell>
        </row>
        <row r="317">
          <cell r="F317" t="str">
            <v>59</v>
          </cell>
          <cell r="AC317">
            <v>163893038.80188045</v>
          </cell>
        </row>
        <row r="318">
          <cell r="F318" t="str">
            <v>95</v>
          </cell>
          <cell r="AC318">
            <v>51798434.688673794</v>
          </cell>
        </row>
        <row r="319">
          <cell r="F319" t="str">
            <v>67</v>
          </cell>
          <cell r="AC319">
            <v>85157852.465100124</v>
          </cell>
        </row>
        <row r="320">
          <cell r="F320" t="str">
            <v>4</v>
          </cell>
          <cell r="AC320">
            <v>51583399.79802873</v>
          </cell>
        </row>
        <row r="321">
          <cell r="F321" t="str">
            <v>19</v>
          </cell>
          <cell r="AC321">
            <v>47305883.893104911</v>
          </cell>
        </row>
        <row r="322">
          <cell r="F322" t="str">
            <v>153</v>
          </cell>
          <cell r="AC322">
            <v>28481449.095870014</v>
          </cell>
        </row>
        <row r="323">
          <cell r="F323" t="str">
            <v>24</v>
          </cell>
          <cell r="AC323">
            <v>108250350.51767971</v>
          </cell>
        </row>
        <row r="324">
          <cell r="F324" t="str">
            <v>71</v>
          </cell>
          <cell r="AC324">
            <v>96442525.005960926</v>
          </cell>
        </row>
        <row r="325">
          <cell r="F325" t="str">
            <v>126</v>
          </cell>
          <cell r="AC325">
            <v>106394937.90431537</v>
          </cell>
        </row>
        <row r="326">
          <cell r="F326" t="str">
            <v>92</v>
          </cell>
          <cell r="AC326">
            <v>125182660.17583859</v>
          </cell>
        </row>
        <row r="327">
          <cell r="F327" t="str">
            <v>188</v>
          </cell>
          <cell r="AC327">
            <v>91153443.723018304</v>
          </cell>
        </row>
        <row r="328">
          <cell r="F328" t="str">
            <v>20</v>
          </cell>
          <cell r="AC328">
            <v>43928635.166914113</v>
          </cell>
        </row>
        <row r="329">
          <cell r="F329" t="str">
            <v>161</v>
          </cell>
          <cell r="AC329">
            <v>109166544.6268508</v>
          </cell>
        </row>
        <row r="330">
          <cell r="F330" t="str">
            <v>117</v>
          </cell>
          <cell r="AC330">
            <v>84508215.237810373</v>
          </cell>
        </row>
        <row r="331">
          <cell r="F331" t="str">
            <v>70</v>
          </cell>
          <cell r="AC331">
            <v>51901048.053430304</v>
          </cell>
        </row>
        <row r="332">
          <cell r="F332" t="str">
            <v>169</v>
          </cell>
          <cell r="AC332">
            <v>68886016.500799969</v>
          </cell>
        </row>
        <row r="333">
          <cell r="F333" t="str">
            <v>118</v>
          </cell>
          <cell r="AC333">
            <v>56994103.516584605</v>
          </cell>
        </row>
        <row r="334">
          <cell r="F334" t="str">
            <v>37</v>
          </cell>
          <cell r="AC334">
            <v>112805188.68656267</v>
          </cell>
        </row>
        <row r="335">
          <cell r="F335" t="str">
            <v>76</v>
          </cell>
          <cell r="AC335">
            <v>50915087.125959501</v>
          </cell>
        </row>
        <row r="336">
          <cell r="F336" t="str">
            <v>135</v>
          </cell>
          <cell r="AC336">
            <v>67604117.921013594</v>
          </cell>
        </row>
        <row r="337">
          <cell r="F337" t="str">
            <v>56</v>
          </cell>
          <cell r="AC337">
            <v>44589291.773101695</v>
          </cell>
        </row>
        <row r="338">
          <cell r="F338" t="str">
            <v>91</v>
          </cell>
          <cell r="AC338">
            <v>80790386.567425013</v>
          </cell>
        </row>
        <row r="339">
          <cell r="F339" t="str">
            <v>123</v>
          </cell>
          <cell r="AC339">
            <v>31581460.944516886</v>
          </cell>
        </row>
        <row r="340">
          <cell r="F340" t="str">
            <v>65</v>
          </cell>
          <cell r="AC340">
            <v>61771104.629910626</v>
          </cell>
        </row>
        <row r="341">
          <cell r="F341" t="str">
            <v>195</v>
          </cell>
          <cell r="AC341">
            <v>190214084.2224296</v>
          </cell>
        </row>
        <row r="342">
          <cell r="F342" t="str">
            <v>194</v>
          </cell>
          <cell r="AC342">
            <v>294296641.24573404</v>
          </cell>
        </row>
        <row r="343">
          <cell r="F343" t="str">
            <v>132</v>
          </cell>
          <cell r="AC343">
            <v>123697198.3622258</v>
          </cell>
        </row>
        <row r="344">
          <cell r="F344" t="str">
            <v>105</v>
          </cell>
          <cell r="AC344">
            <v>82422400.466721386</v>
          </cell>
        </row>
        <row r="345">
          <cell r="F345" t="str">
            <v>2</v>
          </cell>
          <cell r="AC345">
            <v>70355163.716437533</v>
          </cell>
        </row>
        <row r="346">
          <cell r="F346" t="str">
            <v>178</v>
          </cell>
          <cell r="AC346">
            <v>129694272.52067047</v>
          </cell>
        </row>
        <row r="347">
          <cell r="F347" t="str">
            <v>152</v>
          </cell>
          <cell r="AC347">
            <v>180133751.75216031</v>
          </cell>
        </row>
        <row r="348">
          <cell r="F348" t="str">
            <v>5</v>
          </cell>
          <cell r="AC348">
            <v>76912720.192401886</v>
          </cell>
        </row>
        <row r="349">
          <cell r="F349" t="str">
            <v>8</v>
          </cell>
          <cell r="AC349">
            <v>128176320.94499397</v>
          </cell>
        </row>
        <row r="350">
          <cell r="F350" t="str">
            <v>23</v>
          </cell>
          <cell r="AC350">
            <v>23716530.28888642</v>
          </cell>
        </row>
        <row r="351">
          <cell r="F351" t="str">
            <v>64</v>
          </cell>
          <cell r="AC351">
            <v>60678408.126248084</v>
          </cell>
        </row>
        <row r="352">
          <cell r="F352" t="str">
            <v>17</v>
          </cell>
          <cell r="AC352">
            <v>112021887.66039002</v>
          </cell>
        </row>
        <row r="353">
          <cell r="F353" t="str">
            <v>34</v>
          </cell>
          <cell r="AC353">
            <v>125662490.62181152</v>
          </cell>
        </row>
        <row r="354">
          <cell r="F354" t="str">
            <v>60</v>
          </cell>
          <cell r="AC354">
            <v>364074451.83069605</v>
          </cell>
        </row>
        <row r="355">
          <cell r="F355" t="str">
            <v>22</v>
          </cell>
          <cell r="AC355">
            <v>54163057.264766626</v>
          </cell>
        </row>
        <row r="356">
          <cell r="F356" t="str">
            <v>26</v>
          </cell>
          <cell r="AC356">
            <v>63355876.294083193</v>
          </cell>
        </row>
        <row r="357">
          <cell r="F357" t="str">
            <v>10</v>
          </cell>
          <cell r="AC357">
            <v>72075986.284429505</v>
          </cell>
        </row>
        <row r="358">
          <cell r="F358" t="str">
            <v>1</v>
          </cell>
          <cell r="AC358">
            <v>33169214.312142406</v>
          </cell>
        </row>
        <row r="359">
          <cell r="F359" t="str">
            <v>130</v>
          </cell>
          <cell r="AC359">
            <v>108267421.73375182</v>
          </cell>
        </row>
        <row r="360">
          <cell r="F360" t="str">
            <v>119</v>
          </cell>
          <cell r="AC360">
            <v>28180703.323591843</v>
          </cell>
        </row>
        <row r="361">
          <cell r="F361" t="str">
            <v>148</v>
          </cell>
          <cell r="AC361">
            <v>210676525.05980825</v>
          </cell>
        </row>
        <row r="362">
          <cell r="F362" t="str">
            <v>46</v>
          </cell>
          <cell r="AC362">
            <v>62884069.70505625</v>
          </cell>
        </row>
        <row r="363">
          <cell r="F363" t="str">
            <v>146</v>
          </cell>
          <cell r="AC363">
            <v>74477102.669671655</v>
          </cell>
        </row>
        <row r="364">
          <cell r="F364" t="str">
            <v>31</v>
          </cell>
          <cell r="AC364">
            <v>130836474.09237812</v>
          </cell>
        </row>
        <row r="365">
          <cell r="F365" t="str">
            <v>179</v>
          </cell>
          <cell r="AC365">
            <v>31429653.702464465</v>
          </cell>
        </row>
        <row r="366">
          <cell r="F366" t="str">
            <v>86</v>
          </cell>
          <cell r="AC366">
            <v>107198045.61365414</v>
          </cell>
        </row>
        <row r="367">
          <cell r="F367" t="str">
            <v>193</v>
          </cell>
          <cell r="AC367">
            <v>16376811.017081121</v>
          </cell>
        </row>
        <row r="368">
          <cell r="F368" t="str">
            <v>97</v>
          </cell>
          <cell r="AC368">
            <v>38056832.560171321</v>
          </cell>
        </row>
        <row r="369">
          <cell r="F369" t="str">
            <v>184</v>
          </cell>
          <cell r="AC369">
            <v>33042618.713069491</v>
          </cell>
        </row>
        <row r="370">
          <cell r="F370">
            <v>133</v>
          </cell>
          <cell r="AC370">
            <v>68367589.552926049</v>
          </cell>
        </row>
        <row r="371">
          <cell r="F371">
            <v>140</v>
          </cell>
          <cell r="AC371">
            <v>57952454.945810266</v>
          </cell>
        </row>
        <row r="372">
          <cell r="F372" t="str">
            <v>49</v>
          </cell>
          <cell r="AC372">
            <v>37350669.813291498</v>
          </cell>
        </row>
        <row r="373">
          <cell r="F373" t="str">
            <v>93</v>
          </cell>
          <cell r="AC373">
            <v>43558064.28468281</v>
          </cell>
        </row>
        <row r="374">
          <cell r="F374" t="str">
            <v>145</v>
          </cell>
          <cell r="AC374">
            <v>87497940.451841682</v>
          </cell>
        </row>
        <row r="375">
          <cell r="F375" t="str">
            <v>55</v>
          </cell>
          <cell r="AC375">
            <v>76536498.042566687</v>
          </cell>
        </row>
        <row r="376">
          <cell r="F376" t="str">
            <v>907</v>
          </cell>
          <cell r="AC376">
            <v>0</v>
          </cell>
        </row>
        <row r="377">
          <cell r="F377" t="str">
            <v>902</v>
          </cell>
          <cell r="AC377">
            <v>0</v>
          </cell>
        </row>
        <row r="378">
          <cell r="F378" t="str">
            <v>906</v>
          </cell>
          <cell r="AC378">
            <v>0</v>
          </cell>
        </row>
        <row r="379">
          <cell r="F379" t="str">
            <v>914</v>
          </cell>
          <cell r="AC379">
            <v>0</v>
          </cell>
        </row>
        <row r="380">
          <cell r="F380" t="str">
            <v>908</v>
          </cell>
          <cell r="AC380">
            <v>0</v>
          </cell>
        </row>
        <row r="381">
          <cell r="F381" t="str">
            <v>911</v>
          </cell>
          <cell r="AC381">
            <v>0</v>
          </cell>
        </row>
        <row r="382">
          <cell r="F382" t="str">
            <v>912</v>
          </cell>
          <cell r="AC382">
            <v>0</v>
          </cell>
        </row>
        <row r="383">
          <cell r="F383" t="str">
            <v>904</v>
          </cell>
          <cell r="AC383">
            <v>0</v>
          </cell>
        </row>
        <row r="384">
          <cell r="F384" t="str">
            <v>910</v>
          </cell>
          <cell r="AC384">
            <v>0</v>
          </cell>
        </row>
        <row r="385">
          <cell r="F385" t="str">
            <v>915</v>
          </cell>
          <cell r="AC385">
            <v>0</v>
          </cell>
        </row>
        <row r="386">
          <cell r="F386" t="str">
            <v>41</v>
          </cell>
          <cell r="AC386">
            <v>92266108.47148186</v>
          </cell>
        </row>
        <row r="387">
          <cell r="F387" t="str">
            <v>33</v>
          </cell>
          <cell r="AC387">
            <v>118002360.78233129</v>
          </cell>
        </row>
        <row r="388">
          <cell r="F388" t="str">
            <v>101</v>
          </cell>
          <cell r="AC388">
            <v>109144389.31348477</v>
          </cell>
        </row>
        <row r="389">
          <cell r="F389" t="str">
            <v>44</v>
          </cell>
          <cell r="AC389">
            <v>72757675.265269011</v>
          </cell>
        </row>
        <row r="390">
          <cell r="F390" t="str">
            <v>28</v>
          </cell>
          <cell r="AC390">
            <v>247922395.23452112</v>
          </cell>
        </row>
        <row r="391">
          <cell r="F391" t="str">
            <v>25</v>
          </cell>
          <cell r="AC391">
            <v>47478383.836473361</v>
          </cell>
        </row>
        <row r="392">
          <cell r="F392" t="str">
            <v>84</v>
          </cell>
          <cell r="AC392">
            <v>48491423.359361574</v>
          </cell>
        </row>
        <row r="393">
          <cell r="F393" t="str">
            <v>9</v>
          </cell>
          <cell r="AC393">
            <v>77627397.181275964</v>
          </cell>
        </row>
        <row r="394">
          <cell r="F394" t="str">
            <v>164</v>
          </cell>
          <cell r="AC394">
            <v>83501919.049099892</v>
          </cell>
        </row>
        <row r="395">
          <cell r="F395" t="str">
            <v>50</v>
          </cell>
          <cell r="AC395">
            <v>61480393.658002801</v>
          </cell>
        </row>
        <row r="396">
          <cell r="F396" t="str">
            <v>6</v>
          </cell>
          <cell r="AC396">
            <v>34210617.038459651</v>
          </cell>
        </row>
        <row r="397">
          <cell r="F397" t="str">
            <v>150</v>
          </cell>
          <cell r="AC397">
            <v>59772240.703277737</v>
          </cell>
        </row>
        <row r="398">
          <cell r="F398" t="str">
            <v>107</v>
          </cell>
          <cell r="AC398">
            <v>83345612.087257594</v>
          </cell>
        </row>
      </sheetData>
      <sheetData sheetId="1">
        <row r="2">
          <cell r="AD2" t="str">
            <v>D.F.</v>
          </cell>
          <cell r="AE2">
            <v>1.0932999999999999</v>
          </cell>
        </row>
        <row r="3">
          <cell r="AD3" t="str">
            <v>S.G.I.</v>
          </cell>
          <cell r="AE3">
            <v>1.0787</v>
          </cell>
        </row>
        <row r="4">
          <cell r="AD4" t="str">
            <v>S.G.I.KM</v>
          </cell>
          <cell r="AE4">
            <v>1.1499999999999999</v>
          </cell>
        </row>
        <row r="5">
          <cell r="AD5" t="str">
            <v>S.G.II.</v>
          </cell>
          <cell r="AE5">
            <v>1.1499999999999999</v>
          </cell>
        </row>
        <row r="6">
          <cell r="AD6" t="str">
            <v>I.N.P.</v>
          </cell>
          <cell r="AE6">
            <v>1.1499999999999999</v>
          </cell>
        </row>
        <row r="7">
          <cell r="AD7" t="str">
            <v>U.P.A.</v>
          </cell>
          <cell r="AE7">
            <v>1.1497999999999999</v>
          </cell>
        </row>
        <row r="8">
          <cell r="AD8" t="str">
            <v>U.P.A.KM</v>
          </cell>
          <cell r="AE8">
            <v>1.1205000000000001</v>
          </cell>
        </row>
        <row r="9">
          <cell r="AD9" t="str">
            <v>U.M.A.1.</v>
          </cell>
          <cell r="AE9">
            <v>1.0155000000000001</v>
          </cell>
        </row>
        <row r="10">
          <cell r="AD10" t="str">
            <v>U.M.A.2.</v>
          </cell>
          <cell r="AE10">
            <v>1.0377000000000001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4A2BC-34FF-41CA-9B50-AFFD53C7ECE7}">
  <sheetPr>
    <pageSetUpPr fitToPage="1"/>
  </sheetPr>
  <dimension ref="A1:AB398"/>
  <sheetViews>
    <sheetView tabSelected="1" workbookViewId="0"/>
  </sheetViews>
  <sheetFormatPr baseColWidth="10" defaultColWidth="10.85546875" defaultRowHeight="12" x14ac:dyDescent="0.25"/>
  <cols>
    <col min="1" max="1" width="13.7109375" style="6" bestFit="1" customWidth="1"/>
    <col min="2" max="2" width="18.7109375" style="6" customWidth="1"/>
    <col min="3" max="3" width="13.42578125" style="6" bestFit="1" customWidth="1"/>
    <col min="4" max="4" width="37.7109375" style="6" customWidth="1"/>
    <col min="5" max="6" width="10.85546875" style="3"/>
    <col min="7" max="9" width="12.85546875" style="7" customWidth="1"/>
    <col min="10" max="10" width="13.42578125" style="7" customWidth="1"/>
    <col min="11" max="11" width="12.5703125" style="7" customWidth="1"/>
    <col min="12" max="12" width="10.5703125" style="7" bestFit="1" customWidth="1"/>
    <col min="13" max="15" width="12" style="7" customWidth="1"/>
    <col min="16" max="16" width="13.5703125" style="7" customWidth="1"/>
    <col min="17" max="17" width="8.5703125" style="7" bestFit="1" customWidth="1"/>
    <col min="18" max="18" width="10.85546875" style="7" bestFit="1" customWidth="1"/>
    <col min="19" max="19" width="12.85546875" style="7" bestFit="1" customWidth="1"/>
    <col min="20" max="20" width="12.7109375" style="7" customWidth="1"/>
    <col min="21" max="21" width="12.42578125" style="7" bestFit="1" customWidth="1"/>
    <col min="22" max="23" width="11.42578125" style="7" bestFit="1" customWidth="1"/>
    <col min="24" max="24" width="12.140625" style="7" customWidth="1"/>
    <col min="25" max="25" width="12.42578125" style="7" bestFit="1" customWidth="1"/>
    <col min="26" max="26" width="12.42578125" style="7" customWidth="1"/>
    <col min="27" max="27" width="11.42578125" style="7" bestFit="1" customWidth="1"/>
    <col min="28" max="28" width="11.42578125" style="7" customWidth="1"/>
    <col min="29" max="16384" width="10.85546875" style="3"/>
  </cols>
  <sheetData>
    <row r="1" spans="1:28" ht="72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778</v>
      </c>
      <c r="H1" s="1" t="s">
        <v>761</v>
      </c>
      <c r="I1" s="1" t="s">
        <v>762</v>
      </c>
      <c r="J1" s="1" t="s">
        <v>777</v>
      </c>
      <c r="K1" s="1" t="s">
        <v>6</v>
      </c>
      <c r="L1" s="1" t="s">
        <v>7</v>
      </c>
      <c r="M1" s="1" t="s">
        <v>8</v>
      </c>
      <c r="N1" s="2" t="s">
        <v>764</v>
      </c>
      <c r="O1" s="2" t="s">
        <v>763</v>
      </c>
      <c r="P1" s="2" t="s">
        <v>9</v>
      </c>
      <c r="Q1" s="2" t="s">
        <v>10</v>
      </c>
      <c r="R1" s="2" t="s">
        <v>779</v>
      </c>
      <c r="S1" s="2" t="s">
        <v>11</v>
      </c>
      <c r="T1" s="2" t="s">
        <v>780</v>
      </c>
      <c r="U1" s="2" t="s">
        <v>781</v>
      </c>
      <c r="V1" s="2" t="s">
        <v>782</v>
      </c>
      <c r="W1" s="2" t="s">
        <v>783</v>
      </c>
      <c r="X1" s="2" t="s">
        <v>784</v>
      </c>
      <c r="Y1" s="2" t="s">
        <v>785</v>
      </c>
      <c r="Z1" s="2" t="s">
        <v>786</v>
      </c>
      <c r="AA1" s="2" t="s">
        <v>787</v>
      </c>
      <c r="AB1" s="2" t="s">
        <v>765</v>
      </c>
    </row>
    <row r="2" spans="1:28" x14ac:dyDescent="0.25">
      <c r="A2" s="4" t="s">
        <v>12</v>
      </c>
      <c r="B2" s="4" t="s">
        <v>13</v>
      </c>
      <c r="C2" s="4" t="s">
        <v>14</v>
      </c>
      <c r="D2" s="4" t="s">
        <v>15</v>
      </c>
      <c r="E2" s="5" t="s">
        <v>16</v>
      </c>
      <c r="F2" s="5" t="s">
        <v>17</v>
      </c>
      <c r="G2" s="8">
        <v>123081.27</v>
      </c>
      <c r="H2" s="8">
        <f>+SUMIF('[1]Puros 5%'!$E$2:$E$388,E2,'[1]Puros 5%'!$P$2:$P$388)</f>
        <v>4.9817003025724382</v>
      </c>
      <c r="I2" s="9">
        <f>+SUMIF('[1]Puros 5%'!$E$2:$E$388,E2,'[1]Puros 5%'!$Z$2:$Z$388)</f>
        <v>1</v>
      </c>
      <c r="J2" s="8">
        <v>23</v>
      </c>
      <c r="K2" s="8">
        <v>3758.4811496738398</v>
      </c>
      <c r="L2" s="8">
        <v>5351.3595652173917</v>
      </c>
      <c r="M2" s="8">
        <v>23</v>
      </c>
      <c r="N2" s="8">
        <v>75</v>
      </c>
      <c r="O2" s="8">
        <v>75</v>
      </c>
      <c r="P2" s="8">
        <v>2.8292894280762506</v>
      </c>
      <c r="Q2" s="8">
        <v>65.067000000000007</v>
      </c>
      <c r="R2" s="8">
        <v>75</v>
      </c>
      <c r="S2" s="8">
        <v>65.067000000000007</v>
      </c>
      <c r="T2" s="8">
        <v>48094.92</v>
      </c>
      <c r="U2" s="8">
        <v>6642951.3665158004</v>
      </c>
      <c r="V2" s="8">
        <v>3193409.4660633001</v>
      </c>
      <c r="W2" s="8">
        <v>3315578.7149320999</v>
      </c>
      <c r="X2" s="8">
        <v>19919212.615384623</v>
      </c>
      <c r="Y2" s="8">
        <v>0</v>
      </c>
      <c r="Z2" s="8">
        <f>+SUMIF([2]Liquidación!$F$2:$F$398,E2,[2]Liquidación!$AC$2:$AC$398)</f>
        <v>34065178.13134414</v>
      </c>
      <c r="AA2" s="8">
        <v>0</v>
      </c>
      <c r="AB2" s="10">
        <f>+SUMIF([2]Parámetros!$AD$2:$AD$10,F2,[2]Parámetros!$AE$2:$AE$10)</f>
        <v>1.0155000000000001</v>
      </c>
    </row>
    <row r="3" spans="1:28" x14ac:dyDescent="0.25">
      <c r="A3" s="4" t="s">
        <v>12</v>
      </c>
      <c r="B3" s="4" t="s">
        <v>13</v>
      </c>
      <c r="C3" s="4" t="s">
        <v>18</v>
      </c>
      <c r="D3" s="4" t="s">
        <v>19</v>
      </c>
      <c r="E3" s="5" t="s">
        <v>20</v>
      </c>
      <c r="F3" s="5" t="s">
        <v>17</v>
      </c>
      <c r="G3" s="8">
        <v>160400.62871507317</v>
      </c>
      <c r="H3" s="8">
        <f>+SUMIF('[1]Puros 5%'!$E$2:$E$388,E3,'[1]Puros 5%'!$P$2:$P$388)</f>
        <v>2.4224907488137215</v>
      </c>
      <c r="I3" s="9">
        <f>+SUMIF('[1]Puros 5%'!$E$2:$E$388,E3,'[1]Puros 5%'!$Z$2:$Z$388)</f>
        <v>0.85498817128007465</v>
      </c>
      <c r="J3" s="8">
        <v>33.721371233244085</v>
      </c>
      <c r="K3" s="8">
        <v>3758.4811496738398</v>
      </c>
      <c r="L3" s="8">
        <v>4756.6460926399941</v>
      </c>
      <c r="M3" s="8">
        <v>33.721371233244085</v>
      </c>
      <c r="N3" s="8">
        <v>441</v>
      </c>
      <c r="O3" s="8">
        <v>109.3465052489753</v>
      </c>
      <c r="P3" s="8">
        <v>2.8292894280762506</v>
      </c>
      <c r="Q3" s="8">
        <v>95.397759218847526</v>
      </c>
      <c r="R3" s="8">
        <v>110.15647936193068</v>
      </c>
      <c r="S3" s="8">
        <v>95.397759218847526</v>
      </c>
      <c r="T3" s="8">
        <v>90157.832811103988</v>
      </c>
      <c r="U3" s="8">
        <v>5569581.1402714001</v>
      </c>
      <c r="V3" s="8">
        <v>2333023.7828054</v>
      </c>
      <c r="W3" s="8">
        <v>2264806.8416288998</v>
      </c>
      <c r="X3" s="8">
        <v>14932031.936651578</v>
      </c>
      <c r="Y3" s="8">
        <v>0</v>
      </c>
      <c r="Z3" s="8">
        <f>+SUMIF([2]Liquidación!$F$2:$F$398,E3,[2]Liquidación!$AC$2:$AC$398)</f>
        <v>27907765.276086845</v>
      </c>
      <c r="AA3" s="8">
        <v>0</v>
      </c>
      <c r="AB3" s="10">
        <f>+SUMIF([2]Parámetros!$AD$2:$AD$10,F3,[2]Parámetros!$AE$2:$AE$10)</f>
        <v>1.0155000000000001</v>
      </c>
    </row>
    <row r="4" spans="1:28" x14ac:dyDescent="0.25">
      <c r="A4" s="4" t="s">
        <v>12</v>
      </c>
      <c r="B4" s="4" t="s">
        <v>13</v>
      </c>
      <c r="C4" s="4" t="s">
        <v>18</v>
      </c>
      <c r="D4" s="4" t="s">
        <v>19</v>
      </c>
      <c r="E4" s="5" t="s">
        <v>21</v>
      </c>
      <c r="F4" s="5" t="s">
        <v>17</v>
      </c>
      <c r="G4" s="8">
        <v>261846.17067841595</v>
      </c>
      <c r="H4" s="8">
        <f>+SUMIF('[1]Puros 5%'!$E$2:$E$388,E4,'[1]Puros 5%'!$P$2:$P$388)</f>
        <v>3.1504309411078499</v>
      </c>
      <c r="I4" s="9">
        <f>+SUMIF('[1]Puros 5%'!$E$2:$E$388,E4,'[1]Puros 5%'!$Z$2:$Z$388)</f>
        <v>0.93975614103251004</v>
      </c>
      <c r="J4" s="8">
        <v>35.487565777119933</v>
      </c>
      <c r="K4" s="8">
        <v>3758.4811496738398</v>
      </c>
      <c r="L4" s="8">
        <v>7378.5328732588714</v>
      </c>
      <c r="M4" s="8">
        <v>35.487565777119933</v>
      </c>
      <c r="N4" s="8">
        <v>441</v>
      </c>
      <c r="O4" s="8">
        <v>115.07365079198446</v>
      </c>
      <c r="P4" s="8">
        <v>2.8292894280762506</v>
      </c>
      <c r="Q4" s="8">
        <v>100.3943235834723</v>
      </c>
      <c r="R4" s="8">
        <v>115.92604820525845</v>
      </c>
      <c r="S4" s="8">
        <v>100.3943235834723</v>
      </c>
      <c r="T4" s="8">
        <v>94879.950167994262</v>
      </c>
      <c r="U4" s="8">
        <v>10568430.361990999</v>
      </c>
      <c r="V4" s="8">
        <v>4317577.4570134999</v>
      </c>
      <c r="W4" s="8">
        <v>4611692.8868779</v>
      </c>
      <c r="X4" s="8">
        <v>28759053.58371041</v>
      </c>
      <c r="Y4" s="8">
        <v>0</v>
      </c>
      <c r="Z4" s="8">
        <f>+SUMIF([2]Liquidación!$F$2:$F$398,E4,[2]Liquidación!$AC$2:$AC$398)</f>
        <v>54573385.119662836</v>
      </c>
      <c r="AA4" s="8">
        <v>0</v>
      </c>
      <c r="AB4" s="10">
        <f>+SUMIF([2]Parámetros!$AD$2:$AD$10,F4,[2]Parámetros!$AE$2:$AE$10)</f>
        <v>1.0155000000000001</v>
      </c>
    </row>
    <row r="5" spans="1:28" x14ac:dyDescent="0.25">
      <c r="A5" s="4" t="s">
        <v>12</v>
      </c>
      <c r="B5" s="4" t="s">
        <v>13</v>
      </c>
      <c r="C5" s="4" t="s">
        <v>18</v>
      </c>
      <c r="D5" s="4" t="s">
        <v>19</v>
      </c>
      <c r="E5" s="5" t="s">
        <v>22</v>
      </c>
      <c r="F5" s="5" t="s">
        <v>17</v>
      </c>
      <c r="G5" s="8">
        <v>22808.68</v>
      </c>
      <c r="H5" s="8">
        <f>+SUMIF('[1]Puros 5%'!$E$2:$E$388,E5,'[1]Puros 5%'!$P$2:$P$388)</f>
        <v>2.9116546858476684</v>
      </c>
      <c r="I5" s="9">
        <f>+SUMIF('[1]Puros 5%'!$E$2:$E$388,E5,'[1]Puros 5%'!$Z$2:$Z$388)</f>
        <v>1</v>
      </c>
      <c r="J5" s="8">
        <v>2.7910629896359826</v>
      </c>
      <c r="K5" s="8">
        <v>3758.4811496738398</v>
      </c>
      <c r="L5" s="8">
        <v>8172.040575470769</v>
      </c>
      <c r="M5" s="8">
        <v>2.7910629896359826</v>
      </c>
      <c r="N5" s="8">
        <v>441</v>
      </c>
      <c r="O5" s="8">
        <v>9.0504321943343253</v>
      </c>
      <c r="P5" s="8">
        <v>2.8292894280762506</v>
      </c>
      <c r="Q5" s="8">
        <v>7.8959171976801956</v>
      </c>
      <c r="R5" s="8">
        <v>9.1174724328108763</v>
      </c>
      <c r="S5" s="8">
        <v>7.8959171976801956</v>
      </c>
      <c r="T5" s="8">
        <v>7462.2170209017595</v>
      </c>
      <c r="U5" s="8">
        <v>578698.42533937003</v>
      </c>
      <c r="V5" s="8">
        <v>672142.80542986002</v>
      </c>
      <c r="W5" s="8">
        <v>219076.3800905</v>
      </c>
      <c r="X5" s="8">
        <v>2012945.3936651584</v>
      </c>
      <c r="Y5" s="8">
        <v>0</v>
      </c>
      <c r="Z5" s="8">
        <f>+SUMIF([2]Liquidación!$F$2:$F$398,E5,[2]Liquidación!$AC$2:$AC$398)</f>
        <v>3708286.0576257906</v>
      </c>
      <c r="AA5" s="8">
        <v>0</v>
      </c>
      <c r="AB5" s="10">
        <f>+SUMIF([2]Parámetros!$AD$2:$AD$10,F5,[2]Parámetros!$AE$2:$AE$10)</f>
        <v>1.0155000000000001</v>
      </c>
    </row>
    <row r="6" spans="1:28" x14ac:dyDescent="0.25">
      <c r="A6" s="4" t="s">
        <v>12</v>
      </c>
      <c r="B6" s="4" t="s">
        <v>13</v>
      </c>
      <c r="C6" s="4" t="s">
        <v>23</v>
      </c>
      <c r="D6" s="4" t="s">
        <v>24</v>
      </c>
      <c r="E6" s="5" t="s">
        <v>25</v>
      </c>
      <c r="F6" s="5" t="s">
        <v>17</v>
      </c>
      <c r="G6" s="8">
        <v>294238.81</v>
      </c>
      <c r="H6" s="8">
        <f>+SUMIF('[1]Puros 5%'!$E$2:$E$388,E6,'[1]Puros 5%'!$P$2:$P$388)</f>
        <v>5.1396958817227407</v>
      </c>
      <c r="I6" s="9">
        <f>+SUMIF('[1]Puros 5%'!$E$2:$E$388,E6,'[1]Puros 5%'!$Z$2:$Z$388)</f>
        <v>1</v>
      </c>
      <c r="J6" s="8">
        <v>46</v>
      </c>
      <c r="K6" s="8">
        <v>3758.4811496738398</v>
      </c>
      <c r="L6" s="8">
        <v>6396.4958695652176</v>
      </c>
      <c r="M6" s="8">
        <v>46</v>
      </c>
      <c r="N6" s="8">
        <v>151</v>
      </c>
      <c r="O6" s="8">
        <v>151</v>
      </c>
      <c r="P6" s="8">
        <v>2.8292894280762506</v>
      </c>
      <c r="Q6" s="8">
        <v>130.13400000000001</v>
      </c>
      <c r="R6" s="8">
        <v>151</v>
      </c>
      <c r="S6" s="8">
        <v>130.13400000000001</v>
      </c>
      <c r="T6" s="8">
        <v>138000</v>
      </c>
      <c r="U6" s="8">
        <v>17299756.190044999</v>
      </c>
      <c r="V6" s="8">
        <v>7370698.9773755996</v>
      </c>
      <c r="W6" s="8">
        <v>8432060.8506787997</v>
      </c>
      <c r="X6" s="8">
        <v>49660561.203619897</v>
      </c>
      <c r="Y6" s="8">
        <v>0</v>
      </c>
      <c r="Z6" s="8">
        <f>+SUMIF([2]Liquidación!$F$2:$F$398,E6,[2]Liquidación!$AC$2:$AC$398)</f>
        <v>89320746.628565058</v>
      </c>
      <c r="AA6" s="8">
        <v>0</v>
      </c>
      <c r="AB6" s="10">
        <f>+SUMIF([2]Parámetros!$AD$2:$AD$10,F6,[2]Parámetros!$AE$2:$AE$10)</f>
        <v>1.0155000000000001</v>
      </c>
    </row>
    <row r="7" spans="1:28" x14ac:dyDescent="0.25">
      <c r="A7" s="4" t="s">
        <v>12</v>
      </c>
      <c r="B7" s="4" t="s">
        <v>13</v>
      </c>
      <c r="C7" s="4" t="s">
        <v>26</v>
      </c>
      <c r="D7" s="4" t="s">
        <v>27</v>
      </c>
      <c r="E7" s="5" t="s">
        <v>28</v>
      </c>
      <c r="F7" s="5" t="s">
        <v>17</v>
      </c>
      <c r="G7" s="8">
        <v>284534.34918358654</v>
      </c>
      <c r="H7" s="8">
        <f>+SUMIF('[1]Puros 5%'!$E$2:$E$388,E7,'[1]Puros 5%'!$P$2:$P$388)</f>
        <v>3.1533502816331178</v>
      </c>
      <c r="I7" s="9">
        <f>+SUMIF('[1]Puros 5%'!$E$2:$E$388,E7,'[1]Puros 5%'!$Z$2:$Z$388)</f>
        <v>0.96902263603226479</v>
      </c>
      <c r="J7" s="8">
        <v>58</v>
      </c>
      <c r="K7" s="8">
        <v>3758.4811496738398</v>
      </c>
      <c r="L7" s="8">
        <v>4905.7646410963198</v>
      </c>
      <c r="M7" s="8">
        <v>58</v>
      </c>
      <c r="N7" s="8">
        <v>175</v>
      </c>
      <c r="O7" s="8">
        <v>175</v>
      </c>
      <c r="P7" s="8">
        <v>2.8292894280762506</v>
      </c>
      <c r="Q7" s="8">
        <v>164.08200000000002</v>
      </c>
      <c r="R7" s="8">
        <v>171.05084745762713</v>
      </c>
      <c r="S7" s="8">
        <v>164.08200000000002</v>
      </c>
      <c r="T7" s="8">
        <v>127057</v>
      </c>
      <c r="U7" s="8">
        <v>11769603.312217001</v>
      </c>
      <c r="V7" s="8">
        <v>4738446.7058824003</v>
      </c>
      <c r="W7" s="8">
        <v>3854871.5294117001</v>
      </c>
      <c r="X7" s="8">
        <v>22009171.266968321</v>
      </c>
      <c r="Y7" s="8">
        <v>0</v>
      </c>
      <c r="Z7" s="8">
        <f>+SUMIF([2]Liquidación!$F$2:$F$398,E7,[2]Liquidación!$AC$2:$AC$398)</f>
        <v>41278842.95533812</v>
      </c>
      <c r="AA7" s="8">
        <v>0</v>
      </c>
      <c r="AB7" s="10">
        <f>+SUMIF([2]Parámetros!$AD$2:$AD$10,F7,[2]Parámetros!$AE$2:$AE$10)</f>
        <v>1.0155000000000001</v>
      </c>
    </row>
    <row r="8" spans="1:28" x14ac:dyDescent="0.25">
      <c r="A8" s="4" t="s">
        <v>12</v>
      </c>
      <c r="B8" s="4" t="s">
        <v>13</v>
      </c>
      <c r="C8" s="4" t="s">
        <v>29</v>
      </c>
      <c r="D8" s="4" t="s">
        <v>30</v>
      </c>
      <c r="E8" s="5" t="s">
        <v>31</v>
      </c>
      <c r="F8" s="5" t="s">
        <v>17</v>
      </c>
      <c r="G8" s="8">
        <v>64309.7</v>
      </c>
      <c r="H8" s="8">
        <f>+SUMIF('[1]Puros 5%'!$E$2:$E$388,E8,'[1]Puros 5%'!$P$2:$P$388)</f>
        <v>2.0583675557497547</v>
      </c>
      <c r="I8" s="9">
        <f>+SUMIF('[1]Puros 5%'!$E$2:$E$388,E8,'[1]Puros 5%'!$Z$2:$Z$388)</f>
        <v>1</v>
      </c>
      <c r="J8" s="8">
        <v>9</v>
      </c>
      <c r="K8" s="8">
        <v>3758.4811496738398</v>
      </c>
      <c r="L8" s="8">
        <v>7145.5222222222219</v>
      </c>
      <c r="M8" s="8">
        <v>9</v>
      </c>
      <c r="N8" s="8">
        <v>610</v>
      </c>
      <c r="O8" s="8">
        <v>30.164835164835164</v>
      </c>
      <c r="P8" s="8">
        <v>2.8292894280762506</v>
      </c>
      <c r="Q8" s="8">
        <v>25.461000000000002</v>
      </c>
      <c r="R8" s="8">
        <v>28.285714285714285</v>
      </c>
      <c r="S8" s="8">
        <v>25.461000000000002</v>
      </c>
      <c r="T8" s="8">
        <v>25214</v>
      </c>
      <c r="U8" s="8">
        <v>1583266.7330316999</v>
      </c>
      <c r="V8" s="8">
        <v>864180.02714932</v>
      </c>
      <c r="W8" s="8">
        <v>751119.27601808996</v>
      </c>
      <c r="X8" s="8">
        <v>4259915.5746606337</v>
      </c>
      <c r="Y8" s="8">
        <v>0</v>
      </c>
      <c r="Z8" s="8">
        <f>+SUMIF([2]Liquidación!$F$2:$F$398,E8,[2]Liquidación!$AC$2:$AC$398)</f>
        <v>8072183.5577484844</v>
      </c>
      <c r="AA8" s="8">
        <v>0</v>
      </c>
      <c r="AB8" s="10">
        <f>+SUMIF([2]Parámetros!$AD$2:$AD$10,F8,[2]Parámetros!$AE$2:$AE$10)</f>
        <v>1.0155000000000001</v>
      </c>
    </row>
    <row r="9" spans="1:28" x14ac:dyDescent="0.25">
      <c r="A9" s="4" t="s">
        <v>12</v>
      </c>
      <c r="B9" s="4" t="s">
        <v>32</v>
      </c>
      <c r="C9" s="4" t="s">
        <v>33</v>
      </c>
      <c r="D9" s="4" t="s">
        <v>34</v>
      </c>
      <c r="E9" s="5" t="s">
        <v>35</v>
      </c>
      <c r="F9" s="5" t="s">
        <v>17</v>
      </c>
      <c r="G9" s="8">
        <v>181465.14</v>
      </c>
      <c r="H9" s="8">
        <f>+SUMIF('[1]Puros 5%'!$E$2:$E$388,E9,'[1]Puros 5%'!$P$2:$P$388)</f>
        <v>2.0765861696632202</v>
      </c>
      <c r="I9" s="9">
        <f>+SUMIF('[1]Puros 5%'!$E$2:$E$388,E9,'[1]Puros 5%'!$Z$2:$Z$388)</f>
        <v>1</v>
      </c>
      <c r="J9" s="8">
        <v>47</v>
      </c>
      <c r="K9" s="8">
        <v>3758.4811496738398</v>
      </c>
      <c r="L9" s="8">
        <v>3860.960425531915</v>
      </c>
      <c r="M9" s="8">
        <v>47</v>
      </c>
      <c r="N9" s="8">
        <v>1331</v>
      </c>
      <c r="O9" s="8">
        <v>120.72562358276645</v>
      </c>
      <c r="P9" s="8">
        <v>2.8292894280762506</v>
      </c>
      <c r="Q9" s="8">
        <v>132.96300000000002</v>
      </c>
      <c r="R9" s="8">
        <v>132.73626373626374</v>
      </c>
      <c r="S9" s="8">
        <v>132.73626373626374</v>
      </c>
      <c r="T9" s="8">
        <v>87011.47</v>
      </c>
      <c r="U9" s="8">
        <v>4314809.0859728996</v>
      </c>
      <c r="V9" s="8">
        <v>1853317.8733031999</v>
      </c>
      <c r="W9" s="8">
        <v>1806630.3710407</v>
      </c>
      <c r="X9" s="8">
        <v>16419512.361990947</v>
      </c>
      <c r="Y9" s="8">
        <v>0</v>
      </c>
      <c r="Z9" s="8">
        <f>+SUMIF([2]Liquidación!$F$2:$F$398,E9,[2]Liquidación!$AC$2:$AC$398)</f>
        <v>29942420.017487109</v>
      </c>
      <c r="AA9" s="8">
        <v>0</v>
      </c>
      <c r="AB9" s="10">
        <f>+SUMIF([2]Parámetros!$AD$2:$AD$10,F9,[2]Parámetros!$AE$2:$AE$10)</f>
        <v>1.0155000000000001</v>
      </c>
    </row>
    <row r="10" spans="1:28" ht="24" x14ac:dyDescent="0.25">
      <c r="A10" s="4" t="s">
        <v>12</v>
      </c>
      <c r="B10" s="4" t="s">
        <v>36</v>
      </c>
      <c r="C10" s="4" t="s">
        <v>37</v>
      </c>
      <c r="D10" s="4" t="s">
        <v>38</v>
      </c>
      <c r="E10" s="5" t="s">
        <v>39</v>
      </c>
      <c r="F10" s="5" t="s">
        <v>17</v>
      </c>
      <c r="G10" s="8">
        <v>266672.42</v>
      </c>
      <c r="H10" s="8">
        <f>+SUMIF('[1]Puros 5%'!$E$2:$E$388,E10,'[1]Puros 5%'!$P$2:$P$388)</f>
        <v>2.3669301834812915</v>
      </c>
      <c r="I10" s="9">
        <f>+SUMIF('[1]Puros 5%'!$E$2:$E$388,E10,'[1]Puros 5%'!$Z$2:$Z$388)</f>
        <v>1</v>
      </c>
      <c r="J10" s="8">
        <v>40.128278070695877</v>
      </c>
      <c r="K10" s="8">
        <v>3758.4811496738398</v>
      </c>
      <c r="L10" s="8">
        <v>6645.4987061789852</v>
      </c>
      <c r="M10" s="8">
        <v>40.128278070695877</v>
      </c>
      <c r="N10" s="8">
        <v>1219</v>
      </c>
      <c r="O10" s="8">
        <v>125.74902562513695</v>
      </c>
      <c r="P10" s="8">
        <v>2.8292894280762506</v>
      </c>
      <c r="Q10" s="8">
        <v>113.52289866199864</v>
      </c>
      <c r="R10" s="8">
        <v>117.07528550522611</v>
      </c>
      <c r="S10" s="8">
        <v>113.52289866199864</v>
      </c>
      <c r="T10" s="8">
        <v>105593.03313099596</v>
      </c>
      <c r="U10" s="8">
        <v>8109164.7601810005</v>
      </c>
      <c r="V10" s="8">
        <v>2517902.0452489001</v>
      </c>
      <c r="W10" s="8">
        <v>2253586.9321266999</v>
      </c>
      <c r="X10" s="8">
        <v>23424141.619909488</v>
      </c>
      <c r="Y10" s="8">
        <v>0</v>
      </c>
      <c r="Z10" s="8">
        <f>+SUMIF([2]Liquidación!$F$2:$F$398,E10,[2]Liquidación!$AC$2:$AC$398)</f>
        <v>44046653.149040632</v>
      </c>
      <c r="AA10" s="8">
        <v>0</v>
      </c>
      <c r="AB10" s="10">
        <f>+SUMIF([2]Parámetros!$AD$2:$AD$10,F10,[2]Parámetros!$AE$2:$AE$10)</f>
        <v>1.0155000000000001</v>
      </c>
    </row>
    <row r="11" spans="1:28" ht="24" x14ac:dyDescent="0.25">
      <c r="A11" s="4" t="s">
        <v>12</v>
      </c>
      <c r="B11" s="4" t="s">
        <v>36</v>
      </c>
      <c r="C11" s="4" t="s">
        <v>37</v>
      </c>
      <c r="D11" s="4" t="s">
        <v>38</v>
      </c>
      <c r="E11" s="5" t="s">
        <v>40</v>
      </c>
      <c r="F11" s="5" t="s">
        <v>17</v>
      </c>
      <c r="G11" s="8">
        <v>140204.64000000001</v>
      </c>
      <c r="H11" s="8">
        <f>+SUMIF('[1]Puros 5%'!$E$2:$E$388,E11,'[1]Puros 5%'!$P$2:$P$388)</f>
        <v>2.5356721432329197</v>
      </c>
      <c r="I11" s="9">
        <f>+SUMIF('[1]Puros 5%'!$E$2:$E$388,E11,'[1]Puros 5%'!$Z$2:$Z$388)</f>
        <v>1</v>
      </c>
      <c r="J11" s="8">
        <v>21.871721929304123</v>
      </c>
      <c r="K11" s="8">
        <v>3758.4811496738398</v>
      </c>
      <c r="L11" s="8">
        <v>6410.3155870938235</v>
      </c>
      <c r="M11" s="8">
        <v>21.871721929304123</v>
      </c>
      <c r="N11" s="8">
        <v>1219</v>
      </c>
      <c r="O11" s="8">
        <v>68.538892112652249</v>
      </c>
      <c r="P11" s="8">
        <v>2.8292894280762506</v>
      </c>
      <c r="Q11" s="8">
        <v>61.875101338001365</v>
      </c>
      <c r="R11" s="8">
        <v>63.811312432918214</v>
      </c>
      <c r="S11" s="8">
        <v>61.875101338001365</v>
      </c>
      <c r="T11" s="8">
        <v>57552.966869004042</v>
      </c>
      <c r="U11" s="8">
        <v>4399717.7828054996</v>
      </c>
      <c r="V11" s="8">
        <v>1493103.6923076999</v>
      </c>
      <c r="W11" s="8">
        <v>1551137.7737556</v>
      </c>
      <c r="X11" s="8">
        <v>12825952.171945702</v>
      </c>
      <c r="Y11" s="8">
        <v>0</v>
      </c>
      <c r="Z11" s="8">
        <f>+SUMIF([2]Liquidación!$F$2:$F$398,E11,[2]Liquidación!$AC$2:$AC$398)</f>
        <v>27460449.592416734</v>
      </c>
      <c r="AA11" s="8">
        <v>0</v>
      </c>
      <c r="AB11" s="10">
        <f>+SUMIF([2]Parámetros!$AD$2:$AD$10,F11,[2]Parámetros!$AE$2:$AE$10)</f>
        <v>1.0155000000000001</v>
      </c>
    </row>
    <row r="12" spans="1:28" x14ac:dyDescent="0.25">
      <c r="A12" s="4" t="s">
        <v>12</v>
      </c>
      <c r="B12" s="4" t="s">
        <v>41</v>
      </c>
      <c r="C12" s="4" t="s">
        <v>42</v>
      </c>
      <c r="D12" s="4" t="s">
        <v>43</v>
      </c>
      <c r="E12" s="5" t="s">
        <v>44</v>
      </c>
      <c r="F12" s="5" t="s">
        <v>45</v>
      </c>
      <c r="G12" s="8">
        <v>44377.41</v>
      </c>
      <c r="H12" s="8">
        <f>+SUMIF('[1]Puros 5%'!$E$2:$E$388,E12,'[1]Puros 5%'!$P$2:$P$388)</f>
        <v>0.92490751488200862</v>
      </c>
      <c r="I12" s="9">
        <f>+SUMIF('[1]Puros 5%'!$E$2:$E$388,E12,'[1]Puros 5%'!$Z$2:$Z$388)</f>
        <v>1</v>
      </c>
      <c r="J12" s="8">
        <v>5</v>
      </c>
      <c r="K12" s="8">
        <v>3891.4269999999997</v>
      </c>
      <c r="L12" s="8">
        <v>8875.482</v>
      </c>
      <c r="M12" s="8">
        <v>5</v>
      </c>
      <c r="N12" s="8">
        <v>15</v>
      </c>
      <c r="O12" s="8">
        <v>15</v>
      </c>
      <c r="P12" s="8">
        <v>2.8292894280762506</v>
      </c>
      <c r="Q12" s="8">
        <v>14.145000000000001</v>
      </c>
      <c r="R12" s="8">
        <v>15</v>
      </c>
      <c r="S12" s="8">
        <v>14.145000000000001</v>
      </c>
      <c r="T12" s="8">
        <v>14500</v>
      </c>
      <c r="U12" s="8">
        <v>421713.01357466</v>
      </c>
      <c r="V12" s="8">
        <v>31428.054298642001</v>
      </c>
      <c r="W12" s="8">
        <v>292172.27149320999</v>
      </c>
      <c r="X12" s="8">
        <v>1921087.3393665152</v>
      </c>
      <c r="Y12" s="8">
        <v>0</v>
      </c>
      <c r="Z12" s="8">
        <f>+SUMIF([2]Liquidación!$F$2:$F$398,E12,[2]Liquidación!$AC$2:$AC$398)</f>
        <v>6989256.4162729429</v>
      </c>
      <c r="AA12" s="8">
        <v>0</v>
      </c>
      <c r="AB12" s="10">
        <f>+SUMIF([2]Parámetros!$AD$2:$AD$10,F12,[2]Parámetros!$AE$2:$AE$10)</f>
        <v>1.0377000000000001</v>
      </c>
    </row>
    <row r="13" spans="1:28" x14ac:dyDescent="0.25">
      <c r="A13" s="4" t="s">
        <v>12</v>
      </c>
      <c r="B13" s="4" t="s">
        <v>46</v>
      </c>
      <c r="C13" s="4" t="s">
        <v>47</v>
      </c>
      <c r="D13" s="4" t="s">
        <v>48</v>
      </c>
      <c r="E13" s="5">
        <v>502</v>
      </c>
      <c r="F13" s="5" t="s">
        <v>45</v>
      </c>
      <c r="G13" s="8">
        <v>15965.05</v>
      </c>
      <c r="H13" s="8">
        <f>+SUMIF('[1]Puros 5%'!$E$2:$E$388,E13,'[1]Puros 5%'!$P$2:$P$388)</f>
        <v>0.55408533014303119</v>
      </c>
      <c r="I13" s="9">
        <f>+SUMIF('[1]Puros 5%'!$E$2:$E$388,E13,'[1]Puros 5%'!$Z$2:$Z$388)</f>
        <v>1</v>
      </c>
      <c r="J13" s="8">
        <v>5</v>
      </c>
      <c r="K13" s="8">
        <v>3891.4269999999997</v>
      </c>
      <c r="L13" s="8">
        <v>3193.0099999999998</v>
      </c>
      <c r="M13" s="8">
        <v>4.102620966550317</v>
      </c>
      <c r="N13" s="8">
        <v>0</v>
      </c>
      <c r="O13" s="8">
        <v>23.099999999999998</v>
      </c>
      <c r="P13" s="8">
        <v>2.8292894280762506</v>
      </c>
      <c r="Q13" s="8">
        <v>11.606314714370848</v>
      </c>
      <c r="R13" s="8">
        <v>23.099999999999998</v>
      </c>
      <c r="S13" s="8">
        <v>11.606314714370848</v>
      </c>
      <c r="T13" s="8">
        <v>4971.42</v>
      </c>
      <c r="U13" s="8">
        <v>151975.42986425999</v>
      </c>
      <c r="V13" s="8">
        <v>29491.538461537999</v>
      </c>
      <c r="W13" s="8">
        <v>152166.80542987</v>
      </c>
      <c r="X13" s="8">
        <v>576921.0588235294</v>
      </c>
      <c r="Y13" s="8">
        <v>0</v>
      </c>
      <c r="Z13" s="8">
        <f>+SUMIF([2]Liquidación!$F$2:$F$398,E13,[2]Liquidación!$AC$2:$AC$398)</f>
        <v>1399690.8522843926</v>
      </c>
      <c r="AA13" s="8">
        <v>0</v>
      </c>
      <c r="AB13" s="10">
        <f>+SUMIF([2]Parámetros!$AD$2:$AD$10,F13,[2]Parámetros!$AE$2:$AE$10)</f>
        <v>1.0377000000000001</v>
      </c>
    </row>
    <row r="14" spans="1:28" x14ac:dyDescent="0.25">
      <c r="A14" s="4" t="s">
        <v>12</v>
      </c>
      <c r="B14" s="4" t="s">
        <v>46</v>
      </c>
      <c r="C14" s="4" t="s">
        <v>49</v>
      </c>
      <c r="D14" s="4" t="s">
        <v>50</v>
      </c>
      <c r="E14" s="5" t="s">
        <v>51</v>
      </c>
      <c r="F14" s="5" t="s">
        <v>45</v>
      </c>
      <c r="G14" s="8">
        <v>21712.01550051503</v>
      </c>
      <c r="H14" s="8">
        <f>+SUMIF('[1]Puros 5%'!$E$2:$E$388,E14,'[1]Puros 5%'!$P$2:$P$388)</f>
        <v>1.5554537602110656</v>
      </c>
      <c r="I14" s="9">
        <f>+SUMIF('[1]Puros 5%'!$E$2:$E$388,E14,'[1]Puros 5%'!$Z$2:$Z$388)</f>
        <v>0.97222086397895746</v>
      </c>
      <c r="J14" s="8">
        <v>5</v>
      </c>
      <c r="K14" s="8">
        <v>3891.4269999999997</v>
      </c>
      <c r="L14" s="8">
        <v>4342.4031001030062</v>
      </c>
      <c r="M14" s="8">
        <v>5</v>
      </c>
      <c r="N14" s="8">
        <v>489</v>
      </c>
      <c r="O14" s="8">
        <v>18.91160220994475</v>
      </c>
      <c r="P14" s="8">
        <v>2.8292894280762506</v>
      </c>
      <c r="Q14" s="8">
        <v>14.145000000000001</v>
      </c>
      <c r="R14" s="8">
        <v>11.544943820224718</v>
      </c>
      <c r="S14" s="8">
        <v>11.544943820224718</v>
      </c>
      <c r="T14" s="8">
        <v>10541.17</v>
      </c>
      <c r="U14" s="8">
        <v>469697.33031673997</v>
      </c>
      <c r="V14" s="8">
        <v>79516.416289593995</v>
      </c>
      <c r="W14" s="8">
        <v>5158.5520361992003</v>
      </c>
      <c r="X14" s="8">
        <v>1883291.1493212671</v>
      </c>
      <c r="Y14" s="8">
        <v>0</v>
      </c>
      <c r="Z14" s="8">
        <f>+SUMIF([2]Liquidación!$F$2:$F$398,E14,[2]Liquidación!$AC$2:$AC$398)</f>
        <v>5792545.9411732899</v>
      </c>
      <c r="AA14" s="8">
        <v>0</v>
      </c>
      <c r="AB14" s="10">
        <f>+SUMIF([2]Parámetros!$AD$2:$AD$10,F14,[2]Parámetros!$AE$2:$AE$10)</f>
        <v>1.0377000000000001</v>
      </c>
    </row>
    <row r="15" spans="1:28" x14ac:dyDescent="0.25">
      <c r="A15" s="4" t="s">
        <v>12</v>
      </c>
      <c r="B15" s="4" t="s">
        <v>46</v>
      </c>
      <c r="C15" s="4" t="s">
        <v>52</v>
      </c>
      <c r="D15" s="4" t="s">
        <v>53</v>
      </c>
      <c r="E15" s="5">
        <v>501</v>
      </c>
      <c r="F15" s="5" t="s">
        <v>45</v>
      </c>
      <c r="G15" s="8">
        <v>17840.23</v>
      </c>
      <c r="H15" s="8">
        <f>+SUMIF('[1]Puros 5%'!$E$2:$E$388,E15,'[1]Puros 5%'!$P$2:$P$388)</f>
        <v>1.4145557540457718</v>
      </c>
      <c r="I15" s="9">
        <f>+SUMIF('[1]Puros 5%'!$E$2:$E$388,E15,'[1]Puros 5%'!$Z$2:$Z$388)</f>
        <v>1</v>
      </c>
      <c r="J15" s="8">
        <v>8</v>
      </c>
      <c r="K15" s="8">
        <v>3891.4269999999997</v>
      </c>
      <c r="L15" s="8">
        <v>2230.0287499999999</v>
      </c>
      <c r="M15" s="8">
        <v>4.5844956104791379</v>
      </c>
      <c r="N15" s="8">
        <v>16.099999999999998</v>
      </c>
      <c r="O15" s="8">
        <v>16.099999999999998</v>
      </c>
      <c r="P15" s="8">
        <v>2.8292894280762506</v>
      </c>
      <c r="Q15" s="8">
        <v>12.969538082045482</v>
      </c>
      <c r="R15" s="8">
        <v>16.099999999999998</v>
      </c>
      <c r="S15" s="8">
        <v>12.969538082045482</v>
      </c>
      <c r="T15" s="8">
        <v>8510.2999999999993</v>
      </c>
      <c r="U15" s="8">
        <v>488077.53846154001</v>
      </c>
      <c r="V15" s="8">
        <v>83693.257918553005</v>
      </c>
      <c r="W15" s="8">
        <v>220980.74208144</v>
      </c>
      <c r="X15" s="8">
        <v>1757565.0135746601</v>
      </c>
      <c r="Y15" s="8">
        <v>0</v>
      </c>
      <c r="Z15" s="8">
        <f>+SUMIF([2]Liquidación!$F$2:$F$398,E15,[2]Liquidación!$AC$2:$AC$398)</f>
        <v>5282425.2283947626</v>
      </c>
      <c r="AA15" s="8">
        <v>0</v>
      </c>
      <c r="AB15" s="10">
        <f>+SUMIF([2]Parámetros!$AD$2:$AD$10,F15,[2]Parámetros!$AE$2:$AE$10)</f>
        <v>1.0377000000000001</v>
      </c>
    </row>
    <row r="16" spans="1:28" x14ac:dyDescent="0.25">
      <c r="A16" s="4" t="s">
        <v>12</v>
      </c>
      <c r="B16" s="4" t="s">
        <v>54</v>
      </c>
      <c r="C16" s="4" t="s">
        <v>55</v>
      </c>
      <c r="D16" s="4" t="s">
        <v>56</v>
      </c>
      <c r="E16" s="5" t="s">
        <v>57</v>
      </c>
      <c r="F16" s="5" t="s">
        <v>45</v>
      </c>
      <c r="G16" s="8">
        <v>41053.39</v>
      </c>
      <c r="H16" s="8">
        <f>+SUMIF('[1]Puros 5%'!$E$2:$E$388,E16,'[1]Puros 5%'!$P$2:$P$388)</f>
        <v>0.90238589310164152</v>
      </c>
      <c r="I16" s="9">
        <f>+SUMIF('[1]Puros 5%'!$E$2:$E$388,E16,'[1]Puros 5%'!$Z$2:$Z$388)</f>
        <v>1</v>
      </c>
      <c r="J16" s="8">
        <v>4</v>
      </c>
      <c r="K16" s="8">
        <v>3891.4269999999997</v>
      </c>
      <c r="L16" s="8">
        <v>10263.3475</v>
      </c>
      <c r="M16" s="8">
        <v>4</v>
      </c>
      <c r="N16" s="8">
        <v>238</v>
      </c>
      <c r="O16" s="8">
        <v>11.2</v>
      </c>
      <c r="P16" s="8">
        <v>2.8292894280762506</v>
      </c>
      <c r="Q16" s="8">
        <v>11.316000000000001</v>
      </c>
      <c r="R16" s="8">
        <v>11.333333333333332</v>
      </c>
      <c r="S16" s="8">
        <v>11.316000000000001</v>
      </c>
      <c r="T16" s="8">
        <v>22532.400000000001</v>
      </c>
      <c r="U16" s="8">
        <v>484645.98190045002</v>
      </c>
      <c r="V16" s="8">
        <v>116543.59276018001</v>
      </c>
      <c r="W16" s="8">
        <v>289115.58371040999</v>
      </c>
      <c r="X16" s="8">
        <v>2137207.3031674209</v>
      </c>
      <c r="Y16" s="8">
        <v>0</v>
      </c>
      <c r="Z16" s="8">
        <f>+SUMIF([2]Liquidación!$F$2:$F$398,E16,[2]Liquidación!$AC$2:$AC$398)</f>
        <v>6641034.8374929586</v>
      </c>
      <c r="AA16" s="8">
        <v>0</v>
      </c>
      <c r="AB16" s="10">
        <f>+SUMIF([2]Parámetros!$AD$2:$AD$10,F16,[2]Parámetros!$AE$2:$AE$10)</f>
        <v>1.0377000000000001</v>
      </c>
    </row>
    <row r="17" spans="1:28" x14ac:dyDescent="0.25">
      <c r="A17" s="4" t="s">
        <v>12</v>
      </c>
      <c r="B17" s="4" t="s">
        <v>58</v>
      </c>
      <c r="C17" s="4" t="s">
        <v>59</v>
      </c>
      <c r="D17" s="4" t="s">
        <v>60</v>
      </c>
      <c r="E17" s="5" t="s">
        <v>61</v>
      </c>
      <c r="F17" s="5" t="s">
        <v>17</v>
      </c>
      <c r="G17" s="8">
        <v>16623.919999999998</v>
      </c>
      <c r="H17" s="8">
        <f>+SUMIF('[1]Puros 5%'!$E$2:$E$388,E17,'[1]Puros 5%'!$P$2:$P$388)</f>
        <v>4.4750576278037917</v>
      </c>
      <c r="I17" s="9">
        <f>+SUMIF('[1]Puros 5%'!$E$2:$E$388,E17,'[1]Puros 5%'!$Z$2:$Z$388)</f>
        <v>1</v>
      </c>
      <c r="J17" s="8">
        <v>3.4604573230105569</v>
      </c>
      <c r="K17" s="8">
        <v>3758.4811496738398</v>
      </c>
      <c r="L17" s="8">
        <v>4803.9661952939168</v>
      </c>
      <c r="M17" s="8">
        <v>3.4604573230105569</v>
      </c>
      <c r="N17" s="8">
        <v>636</v>
      </c>
      <c r="O17" s="8">
        <v>8.4323787641176775</v>
      </c>
      <c r="P17" s="8">
        <v>2.8292894280762506</v>
      </c>
      <c r="Q17" s="8">
        <v>9.7896337667968663</v>
      </c>
      <c r="R17" s="8">
        <v>8.2121300650549038</v>
      </c>
      <c r="S17" s="8">
        <v>8.2121300650549038</v>
      </c>
      <c r="T17" s="8">
        <v>7945.9713142433011</v>
      </c>
      <c r="U17" s="8">
        <v>827240.77828055003</v>
      </c>
      <c r="V17" s="8">
        <v>268358.66063348</v>
      </c>
      <c r="W17" s="8">
        <v>452664</v>
      </c>
      <c r="X17" s="8">
        <v>2486021.6470588231</v>
      </c>
      <c r="Y17" s="8">
        <v>0</v>
      </c>
      <c r="Z17" s="8">
        <f>+SUMIF([2]Liquidación!$F$2:$F$398,E17,[2]Liquidación!$AC$2:$AC$398)</f>
        <v>4440358.3037847225</v>
      </c>
      <c r="AA17" s="8">
        <v>0</v>
      </c>
      <c r="AB17" s="10">
        <f>+SUMIF([2]Parámetros!$AD$2:$AD$10,F17,[2]Parámetros!$AE$2:$AE$10)</f>
        <v>1.0155000000000001</v>
      </c>
    </row>
    <row r="18" spans="1:28" x14ac:dyDescent="0.25">
      <c r="A18" s="4" t="s">
        <v>12</v>
      </c>
      <c r="B18" s="4" t="s">
        <v>58</v>
      </c>
      <c r="C18" s="4" t="s">
        <v>59</v>
      </c>
      <c r="D18" s="4" t="s">
        <v>60</v>
      </c>
      <c r="E18" s="5" t="s">
        <v>62</v>
      </c>
      <c r="F18" s="5" t="s">
        <v>17</v>
      </c>
      <c r="G18" s="8">
        <v>10193.61</v>
      </c>
      <c r="H18" s="8">
        <f>+SUMIF('[1]Puros 5%'!$E$2:$E$388,E18,'[1]Puros 5%'!$P$2:$P$388)</f>
        <v>4.0302699436215432</v>
      </c>
      <c r="I18" s="9">
        <f>+SUMIF('[1]Puros 5%'!$E$2:$E$388,E18,'[1]Puros 5%'!$Z$2:$Z$388)</f>
        <v>1</v>
      </c>
      <c r="J18" s="8">
        <v>1.5395426769894431</v>
      </c>
      <c r="K18" s="8">
        <v>3758.4811496738398</v>
      </c>
      <c r="L18" s="8">
        <v>6621.1935221785989</v>
      </c>
      <c r="M18" s="8">
        <v>1.5395426769894431</v>
      </c>
      <c r="N18" s="8">
        <v>636</v>
      </c>
      <c r="O18" s="8">
        <v>3.7515292818593329</v>
      </c>
      <c r="P18" s="8">
        <v>2.8292894280762506</v>
      </c>
      <c r="Q18" s="8">
        <v>4.3553662332031351</v>
      </c>
      <c r="R18" s="8">
        <v>3.6535415767361412</v>
      </c>
      <c r="S18" s="8">
        <v>3.6535415767361412</v>
      </c>
      <c r="T18" s="8">
        <v>3535.1286857566993</v>
      </c>
      <c r="U18" s="8">
        <v>430754.93212670001</v>
      </c>
      <c r="V18" s="8">
        <v>168156.24434388999</v>
      </c>
      <c r="W18" s="8">
        <v>246234.71493213001</v>
      </c>
      <c r="X18" s="8">
        <v>1428301.7013574664</v>
      </c>
      <c r="Y18" s="8">
        <v>0</v>
      </c>
      <c r="Z18" s="8">
        <f>+SUMIF([2]Liquidación!$F$2:$F$398,E18,[2]Liquidación!$AC$2:$AC$398)</f>
        <v>2523878.8155267946</v>
      </c>
      <c r="AA18" s="8">
        <v>0</v>
      </c>
      <c r="AB18" s="10">
        <f>+SUMIF([2]Parámetros!$AD$2:$AD$10,F18,[2]Parámetros!$AE$2:$AE$10)</f>
        <v>1.0155000000000001</v>
      </c>
    </row>
    <row r="19" spans="1:28" x14ac:dyDescent="0.25">
      <c r="A19" s="4" t="s">
        <v>12</v>
      </c>
      <c r="B19" s="4" t="s">
        <v>58</v>
      </c>
      <c r="C19" s="4" t="s">
        <v>63</v>
      </c>
      <c r="D19" s="4" t="s">
        <v>64</v>
      </c>
      <c r="E19" s="5" t="s">
        <v>65</v>
      </c>
      <c r="F19" s="5" t="s">
        <v>17</v>
      </c>
      <c r="G19" s="8">
        <v>114376.62269992611</v>
      </c>
      <c r="H19" s="8">
        <f>+SUMIF('[1]Puros 5%'!$E$2:$E$388,E19,'[1]Puros 5%'!$P$2:$P$388)</f>
        <v>3.1485934310716495</v>
      </c>
      <c r="I19" s="9">
        <f>+SUMIF('[1]Puros 5%'!$E$2:$E$388,E19,'[1]Puros 5%'!$Z$2:$Z$388)</f>
        <v>0.99242843336690212</v>
      </c>
      <c r="J19" s="8">
        <v>27.258604615678045</v>
      </c>
      <c r="K19" s="8">
        <v>3758.4811496738398</v>
      </c>
      <c r="L19" s="8">
        <v>4195.9823076982202</v>
      </c>
      <c r="M19" s="8">
        <v>27.258604615678045</v>
      </c>
      <c r="N19" s="8">
        <v>240</v>
      </c>
      <c r="O19" s="8">
        <v>59.473319161479367</v>
      </c>
      <c r="P19" s="8">
        <v>2.8292894280762506</v>
      </c>
      <c r="Q19" s="8">
        <v>77.11459245775319</v>
      </c>
      <c r="R19" s="8">
        <v>56.747458699911569</v>
      </c>
      <c r="S19" s="8">
        <v>56.747458699911569</v>
      </c>
      <c r="T19" s="8">
        <v>54914.392655548341</v>
      </c>
      <c r="U19" s="8">
        <v>3458691.8733031</v>
      </c>
      <c r="V19" s="8">
        <v>1753543.9457012999</v>
      </c>
      <c r="W19" s="8">
        <v>1297836.7058822999</v>
      </c>
      <c r="X19" s="8">
        <v>12467432.34389141</v>
      </c>
      <c r="Y19" s="8">
        <v>0</v>
      </c>
      <c r="Z19" s="8">
        <f>+SUMIF([2]Liquidación!$F$2:$F$398,E19,[2]Liquidación!$AC$2:$AC$398)</f>
        <v>22109589.600918613</v>
      </c>
      <c r="AA19" s="8">
        <v>0</v>
      </c>
      <c r="AB19" s="10">
        <f>+SUMIF([2]Parámetros!$AD$2:$AD$10,F19,[2]Parámetros!$AE$2:$AE$10)</f>
        <v>1.0155000000000001</v>
      </c>
    </row>
    <row r="20" spans="1:28" x14ac:dyDescent="0.25">
      <c r="A20" s="4" t="s">
        <v>12</v>
      </c>
      <c r="B20" s="4" t="s">
        <v>58</v>
      </c>
      <c r="C20" s="4" t="s">
        <v>63</v>
      </c>
      <c r="D20" s="4" t="s">
        <v>64</v>
      </c>
      <c r="E20" s="5" t="s">
        <v>66</v>
      </c>
      <c r="F20" s="5" t="s">
        <v>17</v>
      </c>
      <c r="G20" s="8">
        <v>22666.409208815185</v>
      </c>
      <c r="H20" s="8">
        <f>+SUMIF('[1]Puros 5%'!$E$2:$E$388,E20,'[1]Puros 5%'!$P$2:$P$388)</f>
        <v>2.2050435056347957</v>
      </c>
      <c r="I20" s="9">
        <f>+SUMIF('[1]Puros 5%'!$E$2:$E$388,E20,'[1]Puros 5%'!$Z$2:$Z$388)</f>
        <v>0.96164271408701751</v>
      </c>
      <c r="J20" s="8">
        <v>4.7413953843219527</v>
      </c>
      <c r="K20" s="8">
        <v>3758.4811496738398</v>
      </c>
      <c r="L20" s="8">
        <v>4780.5355536820762</v>
      </c>
      <c r="M20" s="8">
        <v>4.7413953843219527</v>
      </c>
      <c r="N20" s="8">
        <v>240</v>
      </c>
      <c r="O20" s="8">
        <v>10.344862656702441</v>
      </c>
      <c r="P20" s="8">
        <v>2.8292894280762506</v>
      </c>
      <c r="Q20" s="8">
        <v>13.413407542246805</v>
      </c>
      <c r="R20" s="8">
        <v>9.8707231182702468</v>
      </c>
      <c r="S20" s="8">
        <v>9.8707231182702468</v>
      </c>
      <c r="T20" s="8">
        <v>9551.8773444516482</v>
      </c>
      <c r="U20" s="8">
        <v>485848.76018098998</v>
      </c>
      <c r="V20" s="8">
        <v>186866.80542985999</v>
      </c>
      <c r="W20" s="8">
        <v>302019.69230768998</v>
      </c>
      <c r="X20" s="8">
        <v>1747846.9321266965</v>
      </c>
      <c r="Y20" s="8">
        <v>0</v>
      </c>
      <c r="Z20" s="8">
        <f>+SUMIF([2]Liquidación!$F$2:$F$398,E20,[2]Liquidación!$AC$2:$AC$398)</f>
        <v>3224018.7098164367</v>
      </c>
      <c r="AA20" s="8">
        <v>0</v>
      </c>
      <c r="AB20" s="10">
        <f>+SUMIF([2]Parámetros!$AD$2:$AD$10,F20,[2]Parámetros!$AE$2:$AE$10)</f>
        <v>1.0155000000000001</v>
      </c>
    </row>
    <row r="21" spans="1:28" x14ac:dyDescent="0.25">
      <c r="A21" s="4" t="s">
        <v>12</v>
      </c>
      <c r="B21" s="4" t="s">
        <v>58</v>
      </c>
      <c r="C21" s="4" t="s">
        <v>49</v>
      </c>
      <c r="D21" s="4" t="s">
        <v>50</v>
      </c>
      <c r="E21" s="5" t="s">
        <v>67</v>
      </c>
      <c r="F21" s="5" t="s">
        <v>17</v>
      </c>
      <c r="G21" s="8">
        <v>12834.122957831465</v>
      </c>
      <c r="H21" s="8">
        <f>+SUMIF('[1]Puros 5%'!$E$2:$E$388,E21,'[1]Puros 5%'!$P$2:$P$388)</f>
        <v>1.9565102056723143</v>
      </c>
      <c r="I21" s="9">
        <f>+SUMIF('[1]Puros 5%'!$E$2:$E$388,E21,'[1]Puros 5%'!$Z$2:$Z$388)</f>
        <v>0.84061774121558064</v>
      </c>
      <c r="J21" s="8">
        <v>3.3777155073162195</v>
      </c>
      <c r="K21" s="8">
        <v>3758.4811496738398</v>
      </c>
      <c r="L21" s="8">
        <v>3799.6459234155218</v>
      </c>
      <c r="M21" s="8">
        <v>3.3777155073162195</v>
      </c>
      <c r="N21" s="8">
        <v>489</v>
      </c>
      <c r="O21" s="8">
        <v>9.1254302932465823</v>
      </c>
      <c r="P21" s="8">
        <v>2.8292894280762506</v>
      </c>
      <c r="Q21" s="8">
        <v>9.5555571701975861</v>
      </c>
      <c r="R21" s="8">
        <v>7.7991071545335178</v>
      </c>
      <c r="S21" s="8">
        <v>7.7991071545335178</v>
      </c>
      <c r="T21" s="8">
        <v>10380.614044374202</v>
      </c>
      <c r="U21" s="8">
        <v>626614.24434388999</v>
      </c>
      <c r="V21" s="8">
        <v>167975.52036199</v>
      </c>
      <c r="W21" s="8">
        <v>143894.95022624001</v>
      </c>
      <c r="X21" s="8">
        <v>2053766.9864253395</v>
      </c>
      <c r="Y21" s="8">
        <v>0</v>
      </c>
      <c r="Z21" s="8">
        <f>+SUMIF([2]Liquidación!$F$2:$F$398,E21,[2]Liquidación!$AC$2:$AC$398)</f>
        <v>3458934.1628688886</v>
      </c>
      <c r="AA21" s="8">
        <v>0</v>
      </c>
      <c r="AB21" s="10">
        <f>+SUMIF([2]Parámetros!$AD$2:$AD$10,F21,[2]Parámetros!$AE$2:$AE$10)</f>
        <v>1.0155000000000001</v>
      </c>
    </row>
    <row r="22" spans="1:28" x14ac:dyDescent="0.25">
      <c r="A22" s="4" t="s">
        <v>12</v>
      </c>
      <c r="B22" s="4" t="s">
        <v>58</v>
      </c>
      <c r="C22" s="4" t="s">
        <v>49</v>
      </c>
      <c r="D22" s="4" t="s">
        <v>50</v>
      </c>
      <c r="E22" s="5" t="s">
        <v>68</v>
      </c>
      <c r="F22" s="5" t="s">
        <v>17</v>
      </c>
      <c r="G22" s="8">
        <v>9881.4</v>
      </c>
      <c r="H22" s="8">
        <f>+SUMIF('[1]Puros 5%'!$E$2:$E$388,E22,'[1]Puros 5%'!$P$2:$P$388)</f>
        <v>2.2998765357135631</v>
      </c>
      <c r="I22" s="9">
        <f>+SUMIF('[1]Puros 5%'!$E$2:$E$388,E22,'[1]Puros 5%'!$Z$2:$Z$388)</f>
        <v>1</v>
      </c>
      <c r="J22" s="8">
        <v>2.9262797565496177</v>
      </c>
      <c r="K22" s="8">
        <v>3758.4811496738398</v>
      </c>
      <c r="L22" s="8">
        <v>3376.7789897337698</v>
      </c>
      <c r="M22" s="8">
        <v>2.6290939362187582</v>
      </c>
      <c r="N22" s="8">
        <v>489</v>
      </c>
      <c r="O22" s="8">
        <v>7.9058055301257628</v>
      </c>
      <c r="P22" s="8">
        <v>2.8292894280762506</v>
      </c>
      <c r="Q22" s="8">
        <v>7.4377067455628678</v>
      </c>
      <c r="R22" s="8">
        <v>6.7567470783252412</v>
      </c>
      <c r="S22" s="8">
        <v>6.7567470783252412</v>
      </c>
      <c r="T22" s="8">
        <v>8993.2324592791847</v>
      </c>
      <c r="U22" s="8">
        <v>420426.47963800997</v>
      </c>
      <c r="V22" s="8">
        <v>119221.4841629</v>
      </c>
      <c r="W22" s="8">
        <v>70799.746606333996</v>
      </c>
      <c r="X22" s="8">
        <v>1022779.520361991</v>
      </c>
      <c r="Y22" s="8">
        <v>0</v>
      </c>
      <c r="Z22" s="8">
        <f>+SUMIF([2]Liquidación!$F$2:$F$398,E22,[2]Liquidación!$AC$2:$AC$398)</f>
        <v>1683383.3000132747</v>
      </c>
      <c r="AA22" s="8">
        <v>0</v>
      </c>
      <c r="AB22" s="10">
        <f>+SUMIF([2]Parámetros!$AD$2:$AD$10,F22,[2]Parámetros!$AE$2:$AE$10)</f>
        <v>1.0155000000000001</v>
      </c>
    </row>
    <row r="23" spans="1:28" x14ac:dyDescent="0.25">
      <c r="A23" s="4" t="s">
        <v>12</v>
      </c>
      <c r="B23" s="4" t="s">
        <v>58</v>
      </c>
      <c r="C23" s="4" t="s">
        <v>49</v>
      </c>
      <c r="D23" s="4" t="s">
        <v>50</v>
      </c>
      <c r="E23" s="5" t="s">
        <v>69</v>
      </c>
      <c r="F23" s="5" t="s">
        <v>17</v>
      </c>
      <c r="G23" s="8">
        <v>51148.677866452963</v>
      </c>
      <c r="H23" s="8">
        <f>+SUMIF('[1]Puros 5%'!$E$2:$E$388,E23,'[1]Puros 5%'!$P$2:$P$388)</f>
        <v>2.6217632957519235</v>
      </c>
      <c r="I23" s="9">
        <f>+SUMIF('[1]Puros 5%'!$E$2:$E$388,E23,'[1]Puros 5%'!$Z$2:$Z$388)</f>
        <v>0.86178466429212819</v>
      </c>
      <c r="J23" s="8">
        <v>3.7656551002150382</v>
      </c>
      <c r="K23" s="8">
        <v>3758.4811496738398</v>
      </c>
      <c r="L23" s="8">
        <v>13582.942809481439</v>
      </c>
      <c r="M23" s="8">
        <v>3.7656551002150382</v>
      </c>
      <c r="N23" s="8">
        <v>489</v>
      </c>
      <c r="O23" s="8">
        <v>10.173510187873777</v>
      </c>
      <c r="P23" s="8">
        <v>2.8292894280762506</v>
      </c>
      <c r="Q23" s="8">
        <v>10.653038278508344</v>
      </c>
      <c r="R23" s="8">
        <v>8.6948553156650608</v>
      </c>
      <c r="S23" s="8">
        <v>8.6948553156650608</v>
      </c>
      <c r="T23" s="8">
        <v>11572.855124977821</v>
      </c>
      <c r="U23" s="8">
        <v>848670.12669684005</v>
      </c>
      <c r="V23" s="8">
        <v>366536.41628959001</v>
      </c>
      <c r="W23" s="8">
        <v>205828.56108597</v>
      </c>
      <c r="X23" s="8">
        <v>3207539.8733031671</v>
      </c>
      <c r="Y23" s="8">
        <v>0</v>
      </c>
      <c r="Z23" s="8">
        <f>+SUMIF([2]Liquidación!$F$2:$F$398,E23,[2]Liquidación!$AC$2:$AC$398)</f>
        <v>8397613.6162247322</v>
      </c>
      <c r="AA23" s="8">
        <v>0</v>
      </c>
      <c r="AB23" s="10">
        <f>+SUMIF([2]Parámetros!$AD$2:$AD$10,F23,[2]Parámetros!$AE$2:$AE$10)</f>
        <v>1.0155000000000001</v>
      </c>
    </row>
    <row r="24" spans="1:28" x14ac:dyDescent="0.25">
      <c r="A24" s="4" t="s">
        <v>12</v>
      </c>
      <c r="B24" s="4" t="s">
        <v>58</v>
      </c>
      <c r="C24" s="4" t="s">
        <v>49</v>
      </c>
      <c r="D24" s="4" t="s">
        <v>50</v>
      </c>
      <c r="E24" s="5" t="s">
        <v>70</v>
      </c>
      <c r="F24" s="5" t="s">
        <v>17</v>
      </c>
      <c r="G24" s="8">
        <v>27014.764596512447</v>
      </c>
      <c r="H24" s="8">
        <f>+SUMIF('[1]Puros 5%'!$E$2:$E$388,E24,'[1]Puros 5%'!$P$2:$P$388)</f>
        <v>4.1445053596268719</v>
      </c>
      <c r="I24" s="9">
        <f>+SUMIF('[1]Puros 5%'!$E$2:$E$388,E24,'[1]Puros 5%'!$Z$2:$Z$388)</f>
        <v>0.76224826673454804</v>
      </c>
      <c r="J24" s="8">
        <v>6.0794598491835696</v>
      </c>
      <c r="K24" s="8">
        <v>3758.4811496738398</v>
      </c>
      <c r="L24" s="8">
        <v>4443.6126344580343</v>
      </c>
      <c r="M24" s="8">
        <v>6.0794598491835696</v>
      </c>
      <c r="N24" s="8">
        <v>489</v>
      </c>
      <c r="O24" s="8">
        <v>16.424618045584339</v>
      </c>
      <c r="P24" s="8">
        <v>2.8292894280762506</v>
      </c>
      <c r="Q24" s="8">
        <v>17.198791913340319</v>
      </c>
      <c r="R24" s="8">
        <v>14.037404483227231</v>
      </c>
      <c r="S24" s="8">
        <v>14.037404483227231</v>
      </c>
      <c r="T24" s="8">
        <v>18683.789725910701</v>
      </c>
      <c r="U24" s="8">
        <v>2145359.1855203998</v>
      </c>
      <c r="V24" s="8">
        <v>690840.92307691998</v>
      </c>
      <c r="W24" s="8">
        <v>158605.97285068</v>
      </c>
      <c r="X24" s="8">
        <v>5260361.8280542977</v>
      </c>
      <c r="Y24" s="8">
        <v>0</v>
      </c>
      <c r="Z24" s="8">
        <f>+SUMIF([2]Liquidación!$F$2:$F$398,E24,[2]Liquidación!$AC$2:$AC$398)</f>
        <v>10309535.478665261</v>
      </c>
      <c r="AA24" s="8">
        <v>0</v>
      </c>
      <c r="AB24" s="10">
        <f>+SUMIF([2]Parámetros!$AD$2:$AD$10,F24,[2]Parámetros!$AE$2:$AE$10)</f>
        <v>1.0155000000000001</v>
      </c>
    </row>
    <row r="25" spans="1:28" x14ac:dyDescent="0.25">
      <c r="A25" s="4" t="s">
        <v>12</v>
      </c>
      <c r="B25" s="4" t="s">
        <v>58</v>
      </c>
      <c r="C25" s="4" t="s">
        <v>49</v>
      </c>
      <c r="D25" s="4" t="s">
        <v>50</v>
      </c>
      <c r="E25" s="5" t="s">
        <v>71</v>
      </c>
      <c r="F25" s="5" t="s">
        <v>17</v>
      </c>
      <c r="G25" s="8">
        <v>21273.916987819273</v>
      </c>
      <c r="H25" s="8">
        <f>+SUMIF('[1]Puros 5%'!$E$2:$E$388,E25,'[1]Puros 5%'!$P$2:$P$388)</f>
        <v>2.1951673129617184</v>
      </c>
      <c r="I25" s="9">
        <f>+SUMIF('[1]Puros 5%'!$E$2:$E$388,E25,'[1]Puros 5%'!$Z$2:$Z$388)</f>
        <v>0.92660186095600883</v>
      </c>
      <c r="J25" s="8">
        <v>4.8508897867355518</v>
      </c>
      <c r="K25" s="8">
        <v>3758.4811496738398</v>
      </c>
      <c r="L25" s="8">
        <v>4385.5700547951928</v>
      </c>
      <c r="M25" s="8">
        <v>4.8508897867355518</v>
      </c>
      <c r="N25" s="8">
        <v>489</v>
      </c>
      <c r="O25" s="8">
        <v>13.105442573003783</v>
      </c>
      <c r="P25" s="8">
        <v>2.8292894280762506</v>
      </c>
      <c r="Q25" s="8">
        <v>13.723167206674876</v>
      </c>
      <c r="R25" s="8">
        <v>11.200650013192762</v>
      </c>
      <c r="S25" s="8">
        <v>11.200650013192762</v>
      </c>
      <c r="T25" s="8">
        <v>14908.068645458077</v>
      </c>
      <c r="U25" s="8">
        <v>909286.37104073004</v>
      </c>
      <c r="V25" s="8">
        <v>343970.91402715002</v>
      </c>
      <c r="W25" s="8">
        <v>91260.018099548004</v>
      </c>
      <c r="X25" s="8">
        <v>2721846.8778280537</v>
      </c>
      <c r="Y25" s="8">
        <v>0</v>
      </c>
      <c r="Z25" s="8">
        <f>+SUMIF([2]Liquidación!$F$2:$F$398,E25,[2]Liquidación!$AC$2:$AC$398)</f>
        <v>5830870.8420414384</v>
      </c>
      <c r="AA25" s="8">
        <v>0</v>
      </c>
      <c r="AB25" s="10">
        <f>+SUMIF([2]Parámetros!$AD$2:$AD$10,F25,[2]Parámetros!$AE$2:$AE$10)</f>
        <v>1.0155000000000001</v>
      </c>
    </row>
    <row r="26" spans="1:28" x14ac:dyDescent="0.25">
      <c r="A26" s="4" t="s">
        <v>12</v>
      </c>
      <c r="B26" s="4" t="s">
        <v>72</v>
      </c>
      <c r="C26" s="4" t="s">
        <v>73</v>
      </c>
      <c r="D26" s="4" t="s">
        <v>74</v>
      </c>
      <c r="E26" s="5" t="s">
        <v>75</v>
      </c>
      <c r="F26" s="5" t="s">
        <v>17</v>
      </c>
      <c r="G26" s="8">
        <v>560955.49169885064</v>
      </c>
      <c r="H26" s="8">
        <f>+SUMIF('[1]Puros 5%'!$E$2:$E$388,E26,'[1]Puros 5%'!$P$2:$P$388)</f>
        <v>3.666384714609165</v>
      </c>
      <c r="I26" s="9">
        <f>+SUMIF('[1]Puros 5%'!$E$2:$E$388,E26,'[1]Puros 5%'!$Z$2:$Z$388)</f>
        <v>0.95726524735034613</v>
      </c>
      <c r="J26" s="8">
        <v>99</v>
      </c>
      <c r="K26" s="8">
        <v>3758.4811496738398</v>
      </c>
      <c r="L26" s="8">
        <v>5666.2170878671786</v>
      </c>
      <c r="M26" s="8">
        <v>99</v>
      </c>
      <c r="N26" s="8">
        <v>476</v>
      </c>
      <c r="O26" s="8">
        <v>332.86713286713285</v>
      </c>
      <c r="P26" s="8">
        <v>2.8292894280762506</v>
      </c>
      <c r="Q26" s="8">
        <v>280.07100000000003</v>
      </c>
      <c r="R26" s="8">
        <v>310.24647887323943</v>
      </c>
      <c r="S26" s="8">
        <v>280.07100000000003</v>
      </c>
      <c r="T26" s="8">
        <v>315485.86</v>
      </c>
      <c r="U26" s="8">
        <v>23833860.180996001</v>
      </c>
      <c r="V26" s="8">
        <v>8853846.3076923005</v>
      </c>
      <c r="W26" s="8">
        <v>10075327.312217001</v>
      </c>
      <c r="X26" s="8">
        <v>81011699.257918492</v>
      </c>
      <c r="Y26" s="8">
        <v>0</v>
      </c>
      <c r="Z26" s="8">
        <f>+SUMIF([2]Liquidación!$F$2:$F$398,E26,[2]Liquidación!$AC$2:$AC$398)</f>
        <v>143603883.29042602</v>
      </c>
      <c r="AA26" s="8">
        <v>0</v>
      </c>
      <c r="AB26" s="10">
        <f>+SUMIF([2]Parámetros!$AD$2:$AD$10,F26,[2]Parámetros!$AE$2:$AE$10)</f>
        <v>1.0155000000000001</v>
      </c>
    </row>
    <row r="27" spans="1:28" ht="24" x14ac:dyDescent="0.25">
      <c r="A27" s="4" t="s">
        <v>12</v>
      </c>
      <c r="B27" s="4" t="s">
        <v>76</v>
      </c>
      <c r="C27" s="4" t="s">
        <v>77</v>
      </c>
      <c r="D27" s="4" t="s">
        <v>78</v>
      </c>
      <c r="E27" s="5" t="s">
        <v>79</v>
      </c>
      <c r="F27" s="5" t="s">
        <v>45</v>
      </c>
      <c r="G27" s="8">
        <v>33247.79</v>
      </c>
      <c r="H27" s="8">
        <f>+SUMIF('[1]Puros 5%'!$E$2:$E$388,E27,'[1]Puros 5%'!$P$2:$P$388)</f>
        <v>1.3034851338991253</v>
      </c>
      <c r="I27" s="9">
        <f>+SUMIF('[1]Puros 5%'!$E$2:$E$388,E27,'[1]Puros 5%'!$Z$2:$Z$388)</f>
        <v>1</v>
      </c>
      <c r="J27" s="8">
        <v>6</v>
      </c>
      <c r="K27" s="8">
        <v>3891.4269999999997</v>
      </c>
      <c r="L27" s="8">
        <v>5541.2983333333332</v>
      </c>
      <c r="M27" s="8">
        <v>6</v>
      </c>
      <c r="N27" s="8">
        <v>219</v>
      </c>
      <c r="O27" s="8">
        <v>18</v>
      </c>
      <c r="P27" s="8">
        <v>2.8292894280762506</v>
      </c>
      <c r="Q27" s="8">
        <v>16.974</v>
      </c>
      <c r="R27" s="8">
        <v>18</v>
      </c>
      <c r="S27" s="8">
        <v>16.974</v>
      </c>
      <c r="T27" s="8">
        <v>12000</v>
      </c>
      <c r="U27" s="8">
        <v>451390.71493213001</v>
      </c>
      <c r="V27" s="8">
        <v>100002.80542986</v>
      </c>
      <c r="W27" s="8">
        <v>585654.08144795999</v>
      </c>
      <c r="X27" s="8">
        <v>2391579.6018099547</v>
      </c>
      <c r="Y27" s="8">
        <v>0</v>
      </c>
      <c r="Z27" s="8">
        <f>+SUMIF([2]Liquidación!$F$2:$F$398,E27,[2]Liquidación!$AC$2:$AC$398)</f>
        <v>7203416.5895486511</v>
      </c>
      <c r="AA27" s="8">
        <v>0</v>
      </c>
      <c r="AB27" s="10">
        <f>+SUMIF([2]Parámetros!$AD$2:$AD$10,F27,[2]Parámetros!$AE$2:$AE$10)</f>
        <v>1.0377000000000001</v>
      </c>
    </row>
    <row r="28" spans="1:28" x14ac:dyDescent="0.25">
      <c r="A28" s="4" t="s">
        <v>12</v>
      </c>
      <c r="B28" s="4" t="s">
        <v>80</v>
      </c>
      <c r="C28" s="4" t="s">
        <v>81</v>
      </c>
      <c r="D28" s="4" t="s">
        <v>82</v>
      </c>
      <c r="E28" s="5" t="s">
        <v>83</v>
      </c>
      <c r="F28" s="5" t="s">
        <v>45</v>
      </c>
      <c r="G28" s="8">
        <v>351728.12485633953</v>
      </c>
      <c r="H28" s="8">
        <f>+SUMIF('[1]Puros 5%'!$E$2:$E$388,E28,'[1]Puros 5%'!$P$2:$P$388)</f>
        <v>2.5962400164631196</v>
      </c>
      <c r="I28" s="9">
        <f>+SUMIF('[1]Puros 5%'!$E$2:$E$388,E28,'[1]Puros 5%'!$Z$2:$Z$388)</f>
        <v>0.91069172977910651</v>
      </c>
      <c r="J28" s="8">
        <v>72</v>
      </c>
      <c r="K28" s="8">
        <v>3891.4269999999997</v>
      </c>
      <c r="L28" s="8">
        <v>4885.1128452269377</v>
      </c>
      <c r="M28" s="8">
        <v>72</v>
      </c>
      <c r="N28" s="8">
        <v>323</v>
      </c>
      <c r="O28" s="8">
        <v>323</v>
      </c>
      <c r="P28" s="8">
        <v>2.8292894280762506</v>
      </c>
      <c r="Q28" s="8">
        <v>203.68800000000002</v>
      </c>
      <c r="R28" s="8">
        <v>213</v>
      </c>
      <c r="S28" s="8">
        <v>203.68800000000002</v>
      </c>
      <c r="T28" s="8">
        <v>190606.92</v>
      </c>
      <c r="U28" s="8">
        <v>11635663.420814</v>
      </c>
      <c r="V28" s="8">
        <v>3940285.3212669999</v>
      </c>
      <c r="W28" s="8">
        <v>2139769.4841629001</v>
      </c>
      <c r="X28" s="8">
        <v>38811789.674208149</v>
      </c>
      <c r="Y28" s="8">
        <v>0</v>
      </c>
      <c r="Z28" s="8">
        <f>+SUMIF([2]Liquidación!$F$2:$F$398,E28,[2]Liquidación!$AC$2:$AC$398)</f>
        <v>74375156.132201537</v>
      </c>
      <c r="AA28" s="8">
        <v>0</v>
      </c>
      <c r="AB28" s="10">
        <f>+SUMIF([2]Parámetros!$AD$2:$AD$10,F28,[2]Parámetros!$AE$2:$AE$10)</f>
        <v>1.0377000000000001</v>
      </c>
    </row>
    <row r="29" spans="1:28" x14ac:dyDescent="0.25">
      <c r="A29" s="4" t="s">
        <v>12</v>
      </c>
      <c r="B29" s="4" t="s">
        <v>84</v>
      </c>
      <c r="C29" s="4" t="s">
        <v>85</v>
      </c>
      <c r="D29" s="4" t="s">
        <v>86</v>
      </c>
      <c r="E29" s="5" t="s">
        <v>87</v>
      </c>
      <c r="F29" s="5" t="s">
        <v>17</v>
      </c>
      <c r="G29" s="8">
        <v>37466.199999999997</v>
      </c>
      <c r="H29" s="8">
        <f>+SUMIF('[1]Puros 5%'!$E$2:$E$388,E29,'[1]Puros 5%'!$P$2:$P$388)</f>
        <v>2.3528673844692016</v>
      </c>
      <c r="I29" s="9">
        <f>+SUMIF('[1]Puros 5%'!$E$2:$E$388,E29,'[1]Puros 5%'!$Z$2:$Z$388)</f>
        <v>1</v>
      </c>
      <c r="J29" s="8">
        <v>5.7801729315614558</v>
      </c>
      <c r="K29" s="8">
        <v>3758.4811496738398</v>
      </c>
      <c r="L29" s="8">
        <v>6481.8475923831711</v>
      </c>
      <c r="M29" s="8">
        <v>5.7801729315614558</v>
      </c>
      <c r="N29" s="8">
        <v>464</v>
      </c>
      <c r="O29" s="8">
        <v>16.974685064838702</v>
      </c>
      <c r="P29" s="8">
        <v>2.8292894280762506</v>
      </c>
      <c r="Q29" s="8">
        <v>16.352109223387359</v>
      </c>
      <c r="R29" s="8">
        <v>16.895890107641179</v>
      </c>
      <c r="S29" s="8">
        <v>16.352109223387359</v>
      </c>
      <c r="T29" s="8">
        <v>10792.486395520329</v>
      </c>
      <c r="U29" s="8">
        <v>1192352.1719457</v>
      </c>
      <c r="V29" s="8">
        <v>350118.89592759998</v>
      </c>
      <c r="W29" s="8">
        <v>382723.33031673997</v>
      </c>
      <c r="X29" s="8">
        <v>3087326.8687782795</v>
      </c>
      <c r="Y29" s="8">
        <v>0</v>
      </c>
      <c r="Z29" s="8">
        <f>+SUMIF([2]Liquidación!$F$2:$F$398,E29,[2]Liquidación!$AC$2:$AC$398)</f>
        <v>5676998.3881014325</v>
      </c>
      <c r="AA29" s="8">
        <v>0</v>
      </c>
      <c r="AB29" s="10">
        <f>+SUMIF([2]Parámetros!$AD$2:$AD$10,F29,[2]Parámetros!$AE$2:$AE$10)</f>
        <v>1.0155000000000001</v>
      </c>
    </row>
    <row r="30" spans="1:28" x14ac:dyDescent="0.25">
      <c r="A30" s="4" t="s">
        <v>12</v>
      </c>
      <c r="B30" s="4" t="s">
        <v>84</v>
      </c>
      <c r="C30" s="4" t="s">
        <v>85</v>
      </c>
      <c r="D30" s="4" t="s">
        <v>86</v>
      </c>
      <c r="E30" s="5" t="s">
        <v>88</v>
      </c>
      <c r="F30" s="5" t="s">
        <v>17</v>
      </c>
      <c r="G30" s="8">
        <v>43751.855770507471</v>
      </c>
      <c r="H30" s="8">
        <f>+SUMIF('[1]Puros 5%'!$E$2:$E$388,E30,'[1]Puros 5%'!$P$2:$P$388)</f>
        <v>4.0184547298109248</v>
      </c>
      <c r="I30" s="9">
        <f>+SUMIF('[1]Puros 5%'!$E$2:$E$388,E30,'[1]Puros 5%'!$Z$2:$Z$388)</f>
        <v>0.99012689087561467</v>
      </c>
      <c r="J30" s="8">
        <v>13.219827068438544</v>
      </c>
      <c r="K30" s="8">
        <v>3758.4811496738398</v>
      </c>
      <c r="L30" s="8">
        <v>3309.5633962536554</v>
      </c>
      <c r="M30" s="8">
        <v>11.640834163636621</v>
      </c>
      <c r="N30" s="8">
        <v>464</v>
      </c>
      <c r="O30" s="8">
        <v>38.822783289591676</v>
      </c>
      <c r="P30" s="8">
        <v>2.8292894280762506</v>
      </c>
      <c r="Q30" s="8">
        <v>32.931919848928004</v>
      </c>
      <c r="R30" s="8">
        <v>38.642571430820361</v>
      </c>
      <c r="S30" s="8">
        <v>32.931919848928004</v>
      </c>
      <c r="T30" s="8">
        <v>24683.483604479672</v>
      </c>
      <c r="U30" s="8">
        <v>2439754.9683257998</v>
      </c>
      <c r="V30" s="8">
        <v>797719.37556561001</v>
      </c>
      <c r="W30" s="8">
        <v>598240.68778280995</v>
      </c>
      <c r="X30" s="8">
        <v>5529476.253393664</v>
      </c>
      <c r="Y30" s="8">
        <v>0</v>
      </c>
      <c r="Z30" s="8">
        <f>+SUMIF([2]Liquidación!$F$2:$F$398,E30,[2]Liquidación!$AC$2:$AC$398)</f>
        <v>10171181.452964256</v>
      </c>
      <c r="AA30" s="8">
        <v>0</v>
      </c>
      <c r="AB30" s="10">
        <f>+SUMIF([2]Parámetros!$AD$2:$AD$10,F30,[2]Parámetros!$AE$2:$AE$10)</f>
        <v>1.0155000000000001</v>
      </c>
    </row>
    <row r="31" spans="1:28" x14ac:dyDescent="0.25">
      <c r="A31" s="4" t="s">
        <v>12</v>
      </c>
      <c r="B31" s="4" t="s">
        <v>84</v>
      </c>
      <c r="C31" s="4" t="s">
        <v>89</v>
      </c>
      <c r="D31" s="4" t="s">
        <v>90</v>
      </c>
      <c r="E31" s="5" t="s">
        <v>91</v>
      </c>
      <c r="F31" s="5" t="s">
        <v>17</v>
      </c>
      <c r="G31" s="8">
        <v>97241.673801800091</v>
      </c>
      <c r="H31" s="8">
        <f>+SUMIF('[1]Puros 5%'!$E$2:$E$388,E31,'[1]Puros 5%'!$P$2:$P$388)</f>
        <v>3.5332859608870053</v>
      </c>
      <c r="I31" s="9">
        <f>+SUMIF('[1]Puros 5%'!$E$2:$E$388,E31,'[1]Puros 5%'!$Z$2:$Z$388)</f>
        <v>0.9425540798716513</v>
      </c>
      <c r="J31" s="8">
        <v>21</v>
      </c>
      <c r="K31" s="8">
        <v>3758.4811496738398</v>
      </c>
      <c r="L31" s="8">
        <v>4630.5558953238142</v>
      </c>
      <c r="M31" s="8">
        <v>21</v>
      </c>
      <c r="N31" s="8">
        <v>297</v>
      </c>
      <c r="O31" s="8">
        <v>51.974999999999994</v>
      </c>
      <c r="P31" s="8">
        <v>2.8292894280762506</v>
      </c>
      <c r="Q31" s="8">
        <v>59.409000000000006</v>
      </c>
      <c r="R31" s="8">
        <v>50.574999999999996</v>
      </c>
      <c r="S31" s="8">
        <v>50.574999999999996</v>
      </c>
      <c r="T31" s="8">
        <v>41000</v>
      </c>
      <c r="U31" s="8">
        <v>4836599.0950226998</v>
      </c>
      <c r="V31" s="8">
        <v>1658531.2036198999</v>
      </c>
      <c r="W31" s="8">
        <v>1149393.3393665</v>
      </c>
      <c r="X31" s="8">
        <v>12251942.687782807</v>
      </c>
      <c r="Y31" s="8">
        <v>0</v>
      </c>
      <c r="Z31" s="8">
        <f>+SUMIF([2]Liquidación!$F$2:$F$398,E31,[2]Liquidación!$AC$2:$AC$398)</f>
        <v>22698844.340838008</v>
      </c>
      <c r="AA31" s="8">
        <v>0</v>
      </c>
      <c r="AB31" s="10">
        <f>+SUMIF([2]Parámetros!$AD$2:$AD$10,F31,[2]Parámetros!$AE$2:$AE$10)</f>
        <v>1.0155000000000001</v>
      </c>
    </row>
    <row r="32" spans="1:28" x14ac:dyDescent="0.25">
      <c r="A32" s="4" t="s">
        <v>12</v>
      </c>
      <c r="B32" s="4" t="s">
        <v>84</v>
      </c>
      <c r="C32" s="4" t="s">
        <v>92</v>
      </c>
      <c r="D32" s="4" t="s">
        <v>93</v>
      </c>
      <c r="E32" s="5" t="s">
        <v>94</v>
      </c>
      <c r="F32" s="5" t="s">
        <v>17</v>
      </c>
      <c r="G32" s="8">
        <v>59620.535632460793</v>
      </c>
      <c r="H32" s="8">
        <f>+SUMIF('[1]Puros 5%'!$E$2:$E$388,E32,'[1]Puros 5%'!$P$2:$P$388)</f>
        <v>2.8763424874918817</v>
      </c>
      <c r="I32" s="9">
        <f>+SUMIF('[1]Puros 5%'!$E$2:$E$388,E32,'[1]Puros 5%'!$Z$2:$Z$388)</f>
        <v>0.868959107001118</v>
      </c>
      <c r="J32" s="8">
        <v>23.145666710543203</v>
      </c>
      <c r="K32" s="8">
        <v>3758.4811496738398</v>
      </c>
      <c r="L32" s="8">
        <v>2575.8832691262564</v>
      </c>
      <c r="M32" s="8">
        <v>15.862933258993369</v>
      </c>
      <c r="N32" s="8">
        <v>314</v>
      </c>
      <c r="O32" s="8">
        <v>55.905687285465902</v>
      </c>
      <c r="P32" s="8">
        <v>2.8292894280762506</v>
      </c>
      <c r="Q32" s="8">
        <v>44.876238189692245</v>
      </c>
      <c r="R32" s="8">
        <v>55.905687285465895</v>
      </c>
      <c r="S32" s="8">
        <v>44.876238189692245</v>
      </c>
      <c r="T32" s="8">
        <v>44375.760209858963</v>
      </c>
      <c r="U32" s="8">
        <v>2722526.4253393998</v>
      </c>
      <c r="V32" s="8">
        <v>1120993.0497738</v>
      </c>
      <c r="W32" s="8">
        <v>884351.38461538998</v>
      </c>
      <c r="X32" s="8">
        <v>6564881.1312217182</v>
      </c>
      <c r="Y32" s="8">
        <v>0</v>
      </c>
      <c r="Z32" s="8">
        <f>+SUMIF([2]Liquidación!$F$2:$F$398,E32,[2]Liquidación!$AC$2:$AC$398)</f>
        <v>13308801.494666146</v>
      </c>
      <c r="AA32" s="8">
        <v>0</v>
      </c>
      <c r="AB32" s="10">
        <f>+SUMIF([2]Parámetros!$AD$2:$AD$10,F32,[2]Parámetros!$AE$2:$AE$10)</f>
        <v>1.0155000000000001</v>
      </c>
    </row>
    <row r="33" spans="1:28" x14ac:dyDescent="0.25">
      <c r="A33" s="4" t="s">
        <v>12</v>
      </c>
      <c r="B33" s="4" t="s">
        <v>84</v>
      </c>
      <c r="C33" s="4" t="s">
        <v>92</v>
      </c>
      <c r="D33" s="4" t="s">
        <v>93</v>
      </c>
      <c r="E33" s="5" t="s">
        <v>95</v>
      </c>
      <c r="F33" s="5" t="s">
        <v>17</v>
      </c>
      <c r="G33" s="8">
        <v>83419.64</v>
      </c>
      <c r="H33" s="8">
        <f>+SUMIF('[1]Puros 5%'!$E$2:$E$388,E33,'[1]Puros 5%'!$P$2:$P$388)</f>
        <v>1.9327582809036337</v>
      </c>
      <c r="I33" s="9">
        <f>+SUMIF('[1]Puros 5%'!$E$2:$E$388,E33,'[1]Puros 5%'!$Z$2:$Z$388)</f>
        <v>1</v>
      </c>
      <c r="J33" s="8">
        <v>12.340519566035885</v>
      </c>
      <c r="K33" s="8">
        <v>3758.4811496738398</v>
      </c>
      <c r="L33" s="8">
        <v>6759.8158694704525</v>
      </c>
      <c r="M33" s="8">
        <v>12.340519566035885</v>
      </c>
      <c r="N33" s="8">
        <v>314</v>
      </c>
      <c r="O33" s="8">
        <v>29.807101105655907</v>
      </c>
      <c r="P33" s="8">
        <v>2.8292894280762506</v>
      </c>
      <c r="Q33" s="8">
        <v>34.911329852315525</v>
      </c>
      <c r="R33" s="8">
        <v>29.807101105655907</v>
      </c>
      <c r="S33" s="8">
        <v>29.807101105655907</v>
      </c>
      <c r="T33" s="8">
        <v>23659.717560783505</v>
      </c>
      <c r="U33" s="8">
        <v>2087434.4615384999</v>
      </c>
      <c r="V33" s="8">
        <v>813444.79638008995</v>
      </c>
      <c r="W33" s="8">
        <v>509079.71040724003</v>
      </c>
      <c r="X33" s="8">
        <v>5735727.3755656099</v>
      </c>
      <c r="Y33" s="8">
        <v>0</v>
      </c>
      <c r="Z33" s="8">
        <f>+SUMIF([2]Liquidación!$F$2:$F$398,E33,[2]Liquidación!$AC$2:$AC$398)</f>
        <v>14427920.842267303</v>
      </c>
      <c r="AA33" s="8">
        <v>0</v>
      </c>
      <c r="AB33" s="10">
        <f>+SUMIF([2]Parámetros!$AD$2:$AD$10,F33,[2]Parámetros!$AE$2:$AE$10)</f>
        <v>1.0155000000000001</v>
      </c>
    </row>
    <row r="34" spans="1:28" x14ac:dyDescent="0.25">
      <c r="A34" s="4" t="s">
        <v>12</v>
      </c>
      <c r="B34" s="4" t="s">
        <v>84</v>
      </c>
      <c r="C34" s="4" t="s">
        <v>92</v>
      </c>
      <c r="D34" s="4" t="s">
        <v>93</v>
      </c>
      <c r="E34" s="5" t="s">
        <v>96</v>
      </c>
      <c r="F34" s="5" t="s">
        <v>17</v>
      </c>
      <c r="G34" s="8">
        <v>60869.333888071458</v>
      </c>
      <c r="H34" s="8">
        <f>+SUMIF('[1]Puros 5%'!$E$2:$E$388,E34,'[1]Puros 5%'!$P$2:$P$388)</f>
        <v>2.7334583711442986</v>
      </c>
      <c r="I34" s="9">
        <f>+SUMIF('[1]Puros 5%'!$E$2:$E$388,E34,'[1]Puros 5%'!$Z$2:$Z$388)</f>
        <v>0.93447265256767031</v>
      </c>
      <c r="J34" s="8">
        <v>13.029346181608817</v>
      </c>
      <c r="K34" s="8">
        <v>3758.4811496738398</v>
      </c>
      <c r="L34" s="8">
        <v>4671.7105401643057</v>
      </c>
      <c r="M34" s="8">
        <v>13.029346181608817</v>
      </c>
      <c r="N34" s="8">
        <v>314</v>
      </c>
      <c r="O34" s="8">
        <v>31.470882315578223</v>
      </c>
      <c r="P34" s="8">
        <v>2.8292894280762506</v>
      </c>
      <c r="Q34" s="8">
        <v>36.860020347771346</v>
      </c>
      <c r="R34" s="8">
        <v>31.470882315578223</v>
      </c>
      <c r="S34" s="8">
        <v>31.470882315578223</v>
      </c>
      <c r="T34" s="8">
        <v>24980.36237525797</v>
      </c>
      <c r="U34" s="8">
        <v>2165501.1131222001</v>
      </c>
      <c r="V34" s="8">
        <v>917877.13122172002</v>
      </c>
      <c r="W34" s="8">
        <v>614692.09049773996</v>
      </c>
      <c r="X34" s="8">
        <v>6169603.6832579169</v>
      </c>
      <c r="Y34" s="8">
        <v>0</v>
      </c>
      <c r="Z34" s="8">
        <f>+SUMIF([2]Liquidación!$F$2:$F$398,E34,[2]Liquidación!$AC$2:$AC$398)</f>
        <v>13384778.021098748</v>
      </c>
      <c r="AA34" s="8">
        <v>0</v>
      </c>
      <c r="AB34" s="10">
        <f>+SUMIF([2]Parámetros!$AD$2:$AD$10,F34,[2]Parámetros!$AE$2:$AE$10)</f>
        <v>1.0155000000000001</v>
      </c>
    </row>
    <row r="35" spans="1:28" x14ac:dyDescent="0.25">
      <c r="A35" s="4" t="s">
        <v>12</v>
      </c>
      <c r="B35" s="4" t="s">
        <v>84</v>
      </c>
      <c r="C35" s="4" t="s">
        <v>92</v>
      </c>
      <c r="D35" s="4" t="s">
        <v>93</v>
      </c>
      <c r="E35" s="5" t="s">
        <v>97</v>
      </c>
      <c r="F35" s="5" t="s">
        <v>17</v>
      </c>
      <c r="G35" s="8">
        <v>42339.447048175658</v>
      </c>
      <c r="H35" s="8">
        <f>+SUMIF('[1]Puros 5%'!$E$2:$E$388,E35,'[1]Puros 5%'!$P$2:$P$388)</f>
        <v>2.0899806974936816</v>
      </c>
      <c r="I35" s="9">
        <f>+SUMIF('[1]Puros 5%'!$E$2:$E$388,E35,'[1]Puros 5%'!$Z$2:$Z$388)</f>
        <v>0.90947857130039211</v>
      </c>
      <c r="J35" s="8">
        <v>13.202666599265307</v>
      </c>
      <c r="K35" s="8">
        <v>3758.4811496738398</v>
      </c>
      <c r="L35" s="8">
        <v>3206.8860278977081</v>
      </c>
      <c r="M35" s="8">
        <v>11.265041744814889</v>
      </c>
      <c r="N35" s="8">
        <v>314</v>
      </c>
      <c r="O35" s="8">
        <v>31.889517785917747</v>
      </c>
      <c r="P35" s="8">
        <v>2.8292894280762506</v>
      </c>
      <c r="Q35" s="8">
        <v>31.868803096081322</v>
      </c>
      <c r="R35" s="8">
        <v>31.889517785917739</v>
      </c>
      <c r="S35" s="8">
        <v>31.868803096081322</v>
      </c>
      <c r="T35" s="8">
        <v>25312.658929493478</v>
      </c>
      <c r="U35" s="8">
        <v>1286020.4253394001</v>
      </c>
      <c r="V35" s="8">
        <v>436349.42081447999</v>
      </c>
      <c r="W35" s="8">
        <v>380794.82352941</v>
      </c>
      <c r="X35" s="8">
        <v>3748809.4479638007</v>
      </c>
      <c r="Y35" s="8">
        <v>0</v>
      </c>
      <c r="Z35" s="8">
        <f>+SUMIF([2]Liquidación!$F$2:$F$398,E35,[2]Liquidación!$AC$2:$AC$398)</f>
        <v>7644209.0704773022</v>
      </c>
      <c r="AA35" s="8">
        <v>0</v>
      </c>
      <c r="AB35" s="10">
        <f>+SUMIF([2]Parámetros!$AD$2:$AD$10,F35,[2]Parámetros!$AE$2:$AE$10)</f>
        <v>1.0155000000000001</v>
      </c>
    </row>
    <row r="36" spans="1:28" x14ac:dyDescent="0.25">
      <c r="A36" s="4" t="s">
        <v>12</v>
      </c>
      <c r="B36" s="4" t="s">
        <v>84</v>
      </c>
      <c r="C36" s="4" t="s">
        <v>92</v>
      </c>
      <c r="D36" s="4" t="s">
        <v>93</v>
      </c>
      <c r="E36" s="5" t="s">
        <v>98</v>
      </c>
      <c r="F36" s="5" t="s">
        <v>17</v>
      </c>
      <c r="G36" s="8">
        <v>67379.8</v>
      </c>
      <c r="H36" s="8">
        <f>+SUMIF('[1]Puros 5%'!$E$2:$E$388,E36,'[1]Puros 5%'!$P$2:$P$388)</f>
        <v>2.4636760572159608</v>
      </c>
      <c r="I36" s="9">
        <f>+SUMIF('[1]Puros 5%'!$E$2:$E$388,E36,'[1]Puros 5%'!$Z$2:$Z$388)</f>
        <v>1</v>
      </c>
      <c r="J36" s="8">
        <v>12.116247656681093</v>
      </c>
      <c r="K36" s="8">
        <v>3758.4811496738398</v>
      </c>
      <c r="L36" s="8">
        <v>5561.1111549742627</v>
      </c>
      <c r="M36" s="8">
        <v>12.116247656681093</v>
      </c>
      <c r="N36" s="8">
        <v>314</v>
      </c>
      <c r="O36" s="8">
        <v>29.265398186137411</v>
      </c>
      <c r="P36" s="8">
        <v>2.8292894280762506</v>
      </c>
      <c r="Q36" s="8">
        <v>34.276864620750814</v>
      </c>
      <c r="R36" s="8">
        <v>29.265398186137411</v>
      </c>
      <c r="S36" s="8">
        <v>29.265398186137411</v>
      </c>
      <c r="T36" s="8">
        <v>23229.734851890436</v>
      </c>
      <c r="U36" s="8">
        <v>2324423.0226244</v>
      </c>
      <c r="V36" s="8">
        <v>1036056.1900452001</v>
      </c>
      <c r="W36" s="8">
        <v>698387.43891402998</v>
      </c>
      <c r="X36" s="8">
        <v>6248618.2262443434</v>
      </c>
      <c r="Y36" s="8">
        <v>0</v>
      </c>
      <c r="Z36" s="8">
        <f>+SUMIF([2]Liquidación!$F$2:$F$398,E36,[2]Liquidación!$AC$2:$AC$398)</f>
        <v>13062434.542567588</v>
      </c>
      <c r="AA36" s="8">
        <v>0</v>
      </c>
      <c r="AB36" s="10">
        <f>+SUMIF([2]Parámetros!$AD$2:$AD$10,F36,[2]Parámetros!$AE$2:$AE$10)</f>
        <v>1.0155000000000001</v>
      </c>
    </row>
    <row r="37" spans="1:28" x14ac:dyDescent="0.25">
      <c r="A37" s="4" t="s">
        <v>12</v>
      </c>
      <c r="B37" s="4" t="s">
        <v>84</v>
      </c>
      <c r="C37" s="4" t="s">
        <v>92</v>
      </c>
      <c r="D37" s="4" t="s">
        <v>93</v>
      </c>
      <c r="E37" s="5" t="s">
        <v>99</v>
      </c>
      <c r="F37" s="5" t="s">
        <v>17</v>
      </c>
      <c r="G37" s="8">
        <v>40037.280010360089</v>
      </c>
      <c r="H37" s="8">
        <f>+SUMIF('[1]Puros 5%'!$E$2:$E$388,E37,'[1]Puros 5%'!$P$2:$P$388)</f>
        <v>2.7093287607891492</v>
      </c>
      <c r="I37" s="9">
        <f>+SUMIF('[1]Puros 5%'!$E$2:$E$388,E37,'[1]Puros 5%'!$Z$2:$Z$388)</f>
        <v>0.87655882210777447</v>
      </c>
      <c r="J37" s="8">
        <v>11.051711398303654</v>
      </c>
      <c r="K37" s="8">
        <v>3758.4811496738398</v>
      </c>
      <c r="L37" s="8">
        <v>3622.7221800693674</v>
      </c>
      <c r="M37" s="8">
        <v>10.652515847747305</v>
      </c>
      <c r="N37" s="8">
        <v>314</v>
      </c>
      <c r="O37" s="8">
        <v>26.694133685133444</v>
      </c>
      <c r="P37" s="8">
        <v>2.8292894280762506</v>
      </c>
      <c r="Q37" s="8">
        <v>30.135967333277126</v>
      </c>
      <c r="R37" s="8">
        <v>26.694133685133441</v>
      </c>
      <c r="S37" s="8">
        <v>26.694133685133441</v>
      </c>
      <c r="T37" s="8">
        <v>21188.765095986222</v>
      </c>
      <c r="U37" s="8">
        <v>1686423.4208145</v>
      </c>
      <c r="V37" s="8">
        <v>560084.43438913999</v>
      </c>
      <c r="W37" s="8">
        <v>497764.41628960002</v>
      </c>
      <c r="X37" s="8">
        <v>3434513.9999999986</v>
      </c>
      <c r="Y37" s="8">
        <v>0</v>
      </c>
      <c r="Z37" s="8">
        <f>+SUMIF([2]Liquidación!$F$2:$F$398,E37,[2]Liquidación!$AC$2:$AC$398)</f>
        <v>7199620.3385282233</v>
      </c>
      <c r="AA37" s="8">
        <v>0</v>
      </c>
      <c r="AB37" s="10">
        <f>+SUMIF([2]Parámetros!$AD$2:$AD$10,F37,[2]Parámetros!$AE$2:$AE$10)</f>
        <v>1.0155000000000001</v>
      </c>
    </row>
    <row r="38" spans="1:28" x14ac:dyDescent="0.25">
      <c r="A38" s="4" t="s">
        <v>12</v>
      </c>
      <c r="B38" s="4" t="s">
        <v>84</v>
      </c>
      <c r="C38" s="4" t="s">
        <v>92</v>
      </c>
      <c r="D38" s="4" t="s">
        <v>93</v>
      </c>
      <c r="E38" s="5" t="s">
        <v>100</v>
      </c>
      <c r="F38" s="5" t="s">
        <v>17</v>
      </c>
      <c r="G38" s="8">
        <v>34338.720000000001</v>
      </c>
      <c r="H38" s="8">
        <f>+SUMIF('[1]Puros 5%'!$E$2:$E$388,E38,'[1]Puros 5%'!$P$2:$P$388)</f>
        <v>1.1314341361588318</v>
      </c>
      <c r="I38" s="9">
        <f>+SUMIF('[1]Puros 5%'!$E$2:$E$388,E38,'[1]Puros 5%'!$Z$2:$Z$388)</f>
        <v>1</v>
      </c>
      <c r="J38" s="8">
        <v>9.8584735495057014</v>
      </c>
      <c r="K38" s="8">
        <v>3758.4811496738398</v>
      </c>
      <c r="L38" s="8">
        <v>3483.1680409308119</v>
      </c>
      <c r="M38" s="8">
        <v>9.1363289138698782</v>
      </c>
      <c r="N38" s="8">
        <v>314</v>
      </c>
      <c r="O38" s="8">
        <v>23.812005342652235</v>
      </c>
      <c r="P38" s="8">
        <v>2.8292894280762506</v>
      </c>
      <c r="Q38" s="8">
        <v>25.846674497337887</v>
      </c>
      <c r="R38" s="8">
        <v>23.812005342652235</v>
      </c>
      <c r="S38" s="8">
        <v>23.812005342652235</v>
      </c>
      <c r="T38" s="8">
        <v>18901.043713241779</v>
      </c>
      <c r="U38" s="8">
        <v>594271.25791855005</v>
      </c>
      <c r="V38" s="8">
        <v>147876.60633484001</v>
      </c>
      <c r="W38" s="8">
        <v>170879.63800904999</v>
      </c>
      <c r="X38" s="8">
        <v>1385569.4570135751</v>
      </c>
      <c r="Y38" s="8">
        <v>0</v>
      </c>
      <c r="Z38" s="8">
        <f>+SUMIF([2]Liquidación!$F$2:$F$398,E38,[2]Liquidación!$AC$2:$AC$398)</f>
        <v>2804365.9133435879</v>
      </c>
      <c r="AA38" s="8">
        <v>0</v>
      </c>
      <c r="AB38" s="10">
        <f>+SUMIF([2]Parámetros!$AD$2:$AD$10,F38,[2]Parámetros!$AE$2:$AE$10)</f>
        <v>1.0155000000000001</v>
      </c>
    </row>
    <row r="39" spans="1:28" x14ac:dyDescent="0.25">
      <c r="A39" s="4" t="s">
        <v>12</v>
      </c>
      <c r="B39" s="4" t="s">
        <v>84</v>
      </c>
      <c r="C39" s="4" t="s">
        <v>92</v>
      </c>
      <c r="D39" s="4" t="s">
        <v>93</v>
      </c>
      <c r="E39" s="5" t="s">
        <v>101</v>
      </c>
      <c r="F39" s="5" t="s">
        <v>17</v>
      </c>
      <c r="G39" s="8">
        <v>30602.997206377706</v>
      </c>
      <c r="H39" s="8">
        <f>+SUMIF('[1]Puros 5%'!$E$2:$E$388,E39,'[1]Puros 5%'!$P$2:$P$388)</f>
        <v>3.3317669665580691</v>
      </c>
      <c r="I39" s="9">
        <f>+SUMIF('[1]Puros 5%'!$E$2:$E$388,E39,'[1]Puros 5%'!$Z$2:$Z$388)</f>
        <v>0.94361255999146831</v>
      </c>
      <c r="J39" s="8">
        <v>9.2553683380563534</v>
      </c>
      <c r="K39" s="8">
        <v>3758.4811496738398</v>
      </c>
      <c r="L39" s="8">
        <v>3306.5131595620969</v>
      </c>
      <c r="M39" s="8">
        <v>8.1423841141343569</v>
      </c>
      <c r="N39" s="8">
        <v>314</v>
      </c>
      <c r="O39" s="8">
        <v>22.355274293459196</v>
      </c>
      <c r="P39" s="8">
        <v>2.8292894280762506</v>
      </c>
      <c r="Q39" s="8">
        <v>23.034804658886099</v>
      </c>
      <c r="R39" s="8">
        <v>22.355274293459189</v>
      </c>
      <c r="S39" s="8">
        <v>22.355274293459189</v>
      </c>
      <c r="T39" s="8">
        <v>17744.74726348769</v>
      </c>
      <c r="U39" s="8">
        <v>1737596.6153845999</v>
      </c>
      <c r="V39" s="8">
        <v>689959.65610859997</v>
      </c>
      <c r="W39" s="8">
        <v>522333.57466063002</v>
      </c>
      <c r="X39" s="8">
        <v>4167532.0090497732</v>
      </c>
      <c r="Y39" s="8">
        <v>0</v>
      </c>
      <c r="Z39" s="8">
        <f>+SUMIF([2]Liquidación!$F$2:$F$398,E39,[2]Liquidación!$AC$2:$AC$398)</f>
        <v>8418687.8625958469</v>
      </c>
      <c r="AA39" s="8">
        <v>0</v>
      </c>
      <c r="AB39" s="10">
        <f>+SUMIF([2]Parámetros!$AD$2:$AD$10,F39,[2]Parámetros!$AE$2:$AE$10)</f>
        <v>1.0155000000000001</v>
      </c>
    </row>
    <row r="40" spans="1:28" x14ac:dyDescent="0.25">
      <c r="A40" s="4" t="s">
        <v>12</v>
      </c>
      <c r="B40" s="4" t="s">
        <v>102</v>
      </c>
      <c r="C40" s="4" t="s">
        <v>103</v>
      </c>
      <c r="D40" s="4" t="s">
        <v>104</v>
      </c>
      <c r="E40" s="5" t="s">
        <v>105</v>
      </c>
      <c r="F40" s="5" t="s">
        <v>45</v>
      </c>
      <c r="G40" s="8">
        <v>236645.23</v>
      </c>
      <c r="H40" s="8">
        <f>+SUMIF('[1]Puros 5%'!$E$2:$E$388,E40,'[1]Puros 5%'!$P$2:$P$388)</f>
        <v>2.6257533270372702</v>
      </c>
      <c r="I40" s="9">
        <f>+SUMIF('[1]Puros 5%'!$E$2:$E$388,E40,'[1]Puros 5%'!$Z$2:$Z$388)</f>
        <v>1</v>
      </c>
      <c r="J40" s="8">
        <v>30</v>
      </c>
      <c r="K40" s="8">
        <v>3891.4269999999997</v>
      </c>
      <c r="L40" s="8">
        <v>7888.1743333333334</v>
      </c>
      <c r="M40" s="8">
        <v>30</v>
      </c>
      <c r="N40" s="8">
        <v>1385.5</v>
      </c>
      <c r="O40" s="8">
        <v>106.30434782608695</v>
      </c>
      <c r="P40" s="8">
        <v>2.8292894280762506</v>
      </c>
      <c r="Q40" s="8">
        <v>84.87</v>
      </c>
      <c r="R40" s="8">
        <v>105.65217391304348</v>
      </c>
      <c r="S40" s="8">
        <v>84.87</v>
      </c>
      <c r="T40" s="8">
        <v>115000</v>
      </c>
      <c r="U40" s="8">
        <v>7894067.9638008997</v>
      </c>
      <c r="V40" s="8">
        <v>1542862.0995475</v>
      </c>
      <c r="W40" s="8">
        <v>4203573.0678733001</v>
      </c>
      <c r="X40" s="8">
        <v>21527835.23981899</v>
      </c>
      <c r="Y40" s="8">
        <v>0</v>
      </c>
      <c r="Z40" s="8">
        <f>+SUMIF([2]Liquidación!$F$2:$F$398,E40,[2]Liquidación!$AC$2:$AC$398)</f>
        <v>43965734.520392634</v>
      </c>
      <c r="AA40" s="8">
        <v>0</v>
      </c>
      <c r="AB40" s="10">
        <f>+SUMIF([2]Parámetros!$AD$2:$AD$10,F40,[2]Parámetros!$AE$2:$AE$10)</f>
        <v>1.0377000000000001</v>
      </c>
    </row>
    <row r="41" spans="1:28" x14ac:dyDescent="0.25">
      <c r="A41" s="4" t="s">
        <v>12</v>
      </c>
      <c r="B41" s="4" t="s">
        <v>106</v>
      </c>
      <c r="C41" s="4" t="s">
        <v>59</v>
      </c>
      <c r="D41" s="4" t="s">
        <v>60</v>
      </c>
      <c r="E41" s="5" t="s">
        <v>107</v>
      </c>
      <c r="F41" s="5" t="s">
        <v>17</v>
      </c>
      <c r="G41" s="8">
        <v>294589.80474649515</v>
      </c>
      <c r="H41" s="8">
        <f>+SUMIF('[1]Puros 5%'!$E$2:$E$388,E41,'[1]Puros 5%'!$P$2:$P$388)</f>
        <v>2.9372120123758574</v>
      </c>
      <c r="I41" s="9">
        <f>+SUMIF('[1]Puros 5%'!$E$2:$E$388,E41,'[1]Puros 5%'!$Z$2:$Z$388)</f>
        <v>0.98229331595452662</v>
      </c>
      <c r="J41" s="8">
        <v>79</v>
      </c>
      <c r="K41" s="8">
        <v>3758.4811496738398</v>
      </c>
      <c r="L41" s="8">
        <v>3728.9848702087993</v>
      </c>
      <c r="M41" s="8">
        <v>78.380013897917138</v>
      </c>
      <c r="N41" s="8">
        <v>636</v>
      </c>
      <c r="O41" s="8">
        <v>192.50574712643677</v>
      </c>
      <c r="P41" s="8">
        <v>2.8292894280762506</v>
      </c>
      <c r="Q41" s="8">
        <v>221.73705931720761</v>
      </c>
      <c r="R41" s="8">
        <v>187.47761194029852</v>
      </c>
      <c r="S41" s="8">
        <v>187.47761194029852</v>
      </c>
      <c r="T41" s="8">
        <v>128182.36</v>
      </c>
      <c r="U41" s="8">
        <v>11959276.180995001</v>
      </c>
      <c r="V41" s="8">
        <v>3658118.1538461</v>
      </c>
      <c r="W41" s="8">
        <v>4473277.7918552002</v>
      </c>
      <c r="X41" s="8">
        <v>33503414.651583709</v>
      </c>
      <c r="Y41" s="8">
        <v>0</v>
      </c>
      <c r="Z41" s="8">
        <f>+SUMIF([2]Liquidación!$F$2:$F$398,E41,[2]Liquidación!$AC$2:$AC$398)</f>
        <v>70616044.976601511</v>
      </c>
      <c r="AA41" s="8">
        <v>0</v>
      </c>
      <c r="AB41" s="10">
        <f>+SUMIF([2]Parámetros!$AD$2:$AD$10,F41,[2]Parámetros!$AE$2:$AE$10)</f>
        <v>1.0155000000000001</v>
      </c>
    </row>
    <row r="42" spans="1:28" ht="24" x14ac:dyDescent="0.25">
      <c r="A42" s="4" t="s">
        <v>12</v>
      </c>
      <c r="B42" s="4" t="s">
        <v>108</v>
      </c>
      <c r="C42" s="4" t="s">
        <v>109</v>
      </c>
      <c r="D42" s="4" t="s">
        <v>110</v>
      </c>
      <c r="E42" s="5" t="s">
        <v>111</v>
      </c>
      <c r="F42" s="5" t="s">
        <v>17</v>
      </c>
      <c r="G42" s="8">
        <v>27323.599999999999</v>
      </c>
      <c r="H42" s="8">
        <f>+SUMIF('[1]Puros 5%'!$E$2:$E$388,E42,'[1]Puros 5%'!$P$2:$P$388)</f>
        <v>0.80022398219853907</v>
      </c>
      <c r="I42" s="9">
        <f>+SUMIF('[1]Puros 5%'!$E$2:$E$388,E42,'[1]Puros 5%'!$Z$2:$Z$388)</f>
        <v>1</v>
      </c>
      <c r="J42" s="8">
        <v>6</v>
      </c>
      <c r="K42" s="8">
        <v>3758.4811496738398</v>
      </c>
      <c r="L42" s="8">
        <v>4553.9333333333334</v>
      </c>
      <c r="M42" s="8">
        <v>6</v>
      </c>
      <c r="N42" s="8">
        <v>1742</v>
      </c>
      <c r="O42" s="8">
        <v>19.31977818853974</v>
      </c>
      <c r="P42" s="8">
        <v>2.8292894280762506</v>
      </c>
      <c r="Q42" s="8">
        <v>16.974</v>
      </c>
      <c r="R42" s="8">
        <v>19.219963031423291</v>
      </c>
      <c r="S42" s="8">
        <v>16.974</v>
      </c>
      <c r="T42" s="8">
        <v>14997.08</v>
      </c>
      <c r="U42" s="8">
        <v>296615.36651582998</v>
      </c>
      <c r="V42" s="8">
        <v>68095.809954751006</v>
      </c>
      <c r="W42" s="8">
        <v>110319.78280543</v>
      </c>
      <c r="X42" s="8">
        <v>859516.81447963836</v>
      </c>
      <c r="Y42" s="8">
        <v>0</v>
      </c>
      <c r="Z42" s="8">
        <f>+SUMIF([2]Liquidación!$F$2:$F$398,E42,[2]Liquidación!$AC$2:$AC$398)</f>
        <v>1657605.0902890295</v>
      </c>
      <c r="AA42" s="8">
        <v>0</v>
      </c>
      <c r="AB42" s="10">
        <f>+SUMIF([2]Parámetros!$AD$2:$AD$10,F42,[2]Parámetros!$AE$2:$AE$10)</f>
        <v>1.0155000000000001</v>
      </c>
    </row>
    <row r="43" spans="1:28" x14ac:dyDescent="0.25">
      <c r="A43" s="4" t="s">
        <v>12</v>
      </c>
      <c r="B43" s="4" t="s">
        <v>112</v>
      </c>
      <c r="C43" s="4" t="s">
        <v>113</v>
      </c>
      <c r="D43" s="4" t="s">
        <v>114</v>
      </c>
      <c r="E43" s="5" t="s">
        <v>115</v>
      </c>
      <c r="F43" s="5" t="s">
        <v>17</v>
      </c>
      <c r="G43" s="8">
        <v>133566.54570982291</v>
      </c>
      <c r="H43" s="8">
        <f>+SUMIF('[1]Puros 5%'!$E$2:$E$388,E43,'[1]Puros 5%'!$P$2:$P$388)</f>
        <v>3.4960816048553851</v>
      </c>
      <c r="I43" s="9">
        <f>+SUMIF('[1]Puros 5%'!$E$2:$E$388,E43,'[1]Puros 5%'!$Z$2:$Z$388)</f>
        <v>0.97039225007156549</v>
      </c>
      <c r="J43" s="8">
        <v>24</v>
      </c>
      <c r="K43" s="8">
        <v>3758.4811496738398</v>
      </c>
      <c r="L43" s="8">
        <v>5565.2727379092876</v>
      </c>
      <c r="M43" s="8">
        <v>24</v>
      </c>
      <c r="N43" s="8">
        <v>495</v>
      </c>
      <c r="O43" s="8">
        <v>58.811881188118811</v>
      </c>
      <c r="P43" s="8">
        <v>2.8292894280762506</v>
      </c>
      <c r="Q43" s="8">
        <v>67.896000000000001</v>
      </c>
      <c r="R43" s="8">
        <v>59.698492462311556</v>
      </c>
      <c r="S43" s="8">
        <v>59.698492462311556</v>
      </c>
      <c r="T43" s="8">
        <v>59933.45</v>
      </c>
      <c r="U43" s="8">
        <v>6118502.0090498002</v>
      </c>
      <c r="V43" s="8">
        <v>2444059.2126696999</v>
      </c>
      <c r="W43" s="8">
        <v>1021676.9954751</v>
      </c>
      <c r="X43" s="8">
        <v>16469379.411764706</v>
      </c>
      <c r="Y43" s="8">
        <v>0</v>
      </c>
      <c r="Z43" s="8">
        <f>+SUMIF([2]Liquidación!$F$2:$F$398,E43,[2]Liquidación!$AC$2:$AC$398)</f>
        <v>29364364.946982879</v>
      </c>
      <c r="AA43" s="8">
        <v>0</v>
      </c>
      <c r="AB43" s="10">
        <f>+SUMIF([2]Parámetros!$AD$2:$AD$10,F43,[2]Parámetros!$AE$2:$AE$10)</f>
        <v>1.0155000000000001</v>
      </c>
    </row>
    <row r="44" spans="1:28" x14ac:dyDescent="0.25">
      <c r="A44" s="4" t="s">
        <v>12</v>
      </c>
      <c r="B44" s="4" t="s">
        <v>112</v>
      </c>
      <c r="C44" s="4" t="s">
        <v>116</v>
      </c>
      <c r="D44" s="4" t="s">
        <v>117</v>
      </c>
      <c r="E44" s="5" t="s">
        <v>118</v>
      </c>
      <c r="F44" s="5" t="s">
        <v>17</v>
      </c>
      <c r="G44" s="8">
        <v>264624.40680921968</v>
      </c>
      <c r="H44" s="8">
        <f>+SUMIF('[1]Puros 5%'!$E$2:$E$388,E44,'[1]Puros 5%'!$P$2:$P$388)</f>
        <v>4.5811351975633468</v>
      </c>
      <c r="I44" s="9">
        <f>+SUMIF('[1]Puros 5%'!$E$2:$E$388,E44,'[1]Puros 5%'!$Z$2:$Z$388)</f>
        <v>0.93006855304809988</v>
      </c>
      <c r="J44" s="8">
        <v>70</v>
      </c>
      <c r="K44" s="8">
        <v>3758.4811496738398</v>
      </c>
      <c r="L44" s="8">
        <v>3780.3486687031382</v>
      </c>
      <c r="M44" s="8">
        <v>70</v>
      </c>
      <c r="N44" s="8">
        <v>247</v>
      </c>
      <c r="O44" s="8">
        <v>205.83333333333334</v>
      </c>
      <c r="P44" s="8">
        <v>2.8292894280762506</v>
      </c>
      <c r="Q44" s="8">
        <v>198.03</v>
      </c>
      <c r="R44" s="8">
        <v>195</v>
      </c>
      <c r="S44" s="8">
        <v>195</v>
      </c>
      <c r="T44" s="8">
        <v>123636.12</v>
      </c>
      <c r="U44" s="8">
        <v>19280842.027148999</v>
      </c>
      <c r="V44" s="8">
        <v>7367238.7963800998</v>
      </c>
      <c r="W44" s="8">
        <v>2292654.9502261998</v>
      </c>
      <c r="X44" s="8">
        <v>42238789.194570117</v>
      </c>
      <c r="Y44" s="8">
        <v>0</v>
      </c>
      <c r="Z44" s="8">
        <f>+SUMIF([2]Liquidación!$F$2:$F$398,E44,[2]Liquidación!$AC$2:$AC$398)</f>
        <v>81956134.893431246</v>
      </c>
      <c r="AA44" s="8">
        <v>0</v>
      </c>
      <c r="AB44" s="10">
        <f>+SUMIF([2]Parámetros!$AD$2:$AD$10,F44,[2]Parámetros!$AE$2:$AE$10)</f>
        <v>1.0155000000000001</v>
      </c>
    </row>
    <row r="45" spans="1:28" x14ac:dyDescent="0.25">
      <c r="A45" s="4" t="s">
        <v>12</v>
      </c>
      <c r="B45" s="4" t="s">
        <v>119</v>
      </c>
      <c r="C45" s="4" t="s">
        <v>120</v>
      </c>
      <c r="D45" s="4" t="s">
        <v>121</v>
      </c>
      <c r="E45" s="5" t="s">
        <v>122</v>
      </c>
      <c r="F45" s="5" t="s">
        <v>17</v>
      </c>
      <c r="G45" s="8">
        <v>278819.78999999998</v>
      </c>
      <c r="H45" s="8">
        <f>+SUMIF('[1]Puros 5%'!$E$2:$E$388,E45,'[1]Puros 5%'!$P$2:$P$388)</f>
        <v>2.9881989366680179</v>
      </c>
      <c r="I45" s="9">
        <f>+SUMIF('[1]Puros 5%'!$E$2:$E$388,E45,'[1]Puros 5%'!$Z$2:$Z$388)</f>
        <v>1</v>
      </c>
      <c r="J45" s="8">
        <v>60</v>
      </c>
      <c r="K45" s="8">
        <v>3758.4811496738398</v>
      </c>
      <c r="L45" s="8">
        <v>4646.9964999999993</v>
      </c>
      <c r="M45" s="8">
        <v>60</v>
      </c>
      <c r="N45" s="8">
        <v>1023</v>
      </c>
      <c r="O45" s="8">
        <v>154.60957178841312</v>
      </c>
      <c r="P45" s="8">
        <v>2.8292894280762506</v>
      </c>
      <c r="Q45" s="8">
        <v>169.74</v>
      </c>
      <c r="R45" s="8">
        <v>145.36708860759495</v>
      </c>
      <c r="S45" s="8">
        <v>145.36708860759495</v>
      </c>
      <c r="T45" s="8">
        <v>117988.82</v>
      </c>
      <c r="U45" s="8">
        <v>10543604.941175999</v>
      </c>
      <c r="V45" s="8">
        <v>3395091.1764706001</v>
      </c>
      <c r="W45" s="8">
        <v>2496077.4298642999</v>
      </c>
      <c r="X45" s="8">
        <v>32729725.963800937</v>
      </c>
      <c r="Y45" s="8">
        <v>0</v>
      </c>
      <c r="Z45" s="8">
        <f>+SUMIF([2]Liquidación!$F$2:$F$398,E45,[2]Liquidación!$AC$2:$AC$398)</f>
        <v>63041544.599043243</v>
      </c>
      <c r="AA45" s="8">
        <v>0</v>
      </c>
      <c r="AB45" s="10">
        <f>+SUMIF([2]Parámetros!$AD$2:$AD$10,F45,[2]Parámetros!$AE$2:$AE$10)</f>
        <v>1.0155000000000001</v>
      </c>
    </row>
    <row r="46" spans="1:28" x14ac:dyDescent="0.25">
      <c r="A46" s="4" t="s">
        <v>12</v>
      </c>
      <c r="B46" s="4" t="s">
        <v>119</v>
      </c>
      <c r="C46" s="4" t="s">
        <v>123</v>
      </c>
      <c r="D46" s="4" t="s">
        <v>124</v>
      </c>
      <c r="E46" s="5" t="s">
        <v>125</v>
      </c>
      <c r="F46" s="5" t="s">
        <v>17</v>
      </c>
      <c r="G46" s="8">
        <v>357168.7</v>
      </c>
      <c r="H46" s="8">
        <f>+SUMIF('[1]Puros 5%'!$E$2:$E$388,E46,'[1]Puros 5%'!$P$2:$P$388)</f>
        <v>2.6449854088558151</v>
      </c>
      <c r="I46" s="9">
        <f>+SUMIF('[1]Puros 5%'!$E$2:$E$388,E46,'[1]Puros 5%'!$Z$2:$Z$388)</f>
        <v>1</v>
      </c>
      <c r="J46" s="8">
        <v>78</v>
      </c>
      <c r="K46" s="8">
        <v>3758.4811496738398</v>
      </c>
      <c r="L46" s="8">
        <v>4579.085897435898</v>
      </c>
      <c r="M46" s="8">
        <v>78</v>
      </c>
      <c r="N46" s="8">
        <v>938</v>
      </c>
      <c r="O46" s="8">
        <v>233.75079872204472</v>
      </c>
      <c r="P46" s="8">
        <v>2.8292894280762506</v>
      </c>
      <c r="Q46" s="8">
        <v>220.66200000000001</v>
      </c>
      <c r="R46" s="8">
        <v>222.49180327868851</v>
      </c>
      <c r="S46" s="8">
        <v>220.66200000000001</v>
      </c>
      <c r="T46" s="8">
        <v>196388.08</v>
      </c>
      <c r="U46" s="8">
        <v>11553016.696833</v>
      </c>
      <c r="V46" s="8">
        <v>5223984.0452488996</v>
      </c>
      <c r="W46" s="8">
        <v>1471320.3981901</v>
      </c>
      <c r="X46" s="8">
        <v>35155283.954751119</v>
      </c>
      <c r="Y46" s="8">
        <v>0</v>
      </c>
      <c r="Z46" s="8">
        <f>+SUMIF([2]Liquidación!$F$2:$F$398,E46,[2]Liquidación!$AC$2:$AC$398)</f>
        <v>73927093.183390111</v>
      </c>
      <c r="AA46" s="8">
        <v>0</v>
      </c>
      <c r="AB46" s="10">
        <f>+SUMIF([2]Parámetros!$AD$2:$AD$10,F46,[2]Parámetros!$AE$2:$AE$10)</f>
        <v>1.0155000000000001</v>
      </c>
    </row>
    <row r="47" spans="1:28" ht="24" x14ac:dyDescent="0.25">
      <c r="A47" s="4" t="s">
        <v>12</v>
      </c>
      <c r="B47" s="4" t="s">
        <v>119</v>
      </c>
      <c r="C47" s="4" t="s">
        <v>126</v>
      </c>
      <c r="D47" s="4" t="s">
        <v>127</v>
      </c>
      <c r="E47" s="5" t="s">
        <v>128</v>
      </c>
      <c r="F47" s="5" t="s">
        <v>17</v>
      </c>
      <c r="G47" s="8">
        <v>175228.47668850527</v>
      </c>
      <c r="H47" s="8">
        <f>+SUMIF('[1]Puros 5%'!$E$2:$E$388,E47,'[1]Puros 5%'!$P$2:$P$388)</f>
        <v>2.6144420329199201</v>
      </c>
      <c r="I47" s="9">
        <f>+SUMIF('[1]Puros 5%'!$E$2:$E$388,E47,'[1]Puros 5%'!$Z$2:$Z$388)</f>
        <v>0.9980082189508005</v>
      </c>
      <c r="J47" s="8">
        <v>32</v>
      </c>
      <c r="K47" s="8">
        <v>3758.4811496738398</v>
      </c>
      <c r="L47" s="8">
        <v>5475.8898965157896</v>
      </c>
      <c r="M47" s="8">
        <v>32</v>
      </c>
      <c r="N47" s="8">
        <v>475</v>
      </c>
      <c r="O47" s="8">
        <v>89.411764705882348</v>
      </c>
      <c r="P47" s="8">
        <v>2.8292894280762506</v>
      </c>
      <c r="Q47" s="8">
        <v>90.528000000000006</v>
      </c>
      <c r="R47" s="8">
        <v>82.635294117647064</v>
      </c>
      <c r="S47" s="8">
        <v>82.635294117647064</v>
      </c>
      <c r="T47" s="8">
        <v>96367.96</v>
      </c>
      <c r="U47" s="8">
        <v>6450596.4343892001</v>
      </c>
      <c r="V47" s="8">
        <v>3897150.1538462001</v>
      </c>
      <c r="W47" s="8">
        <v>845363.98190045997</v>
      </c>
      <c r="X47" s="8">
        <v>21362261.067873295</v>
      </c>
      <c r="Y47" s="8">
        <v>0</v>
      </c>
      <c r="Z47" s="8">
        <f>+SUMIF([2]Liquidación!$F$2:$F$398,E47,[2]Liquidación!$AC$2:$AC$398)</f>
        <v>45333728.724922009</v>
      </c>
      <c r="AA47" s="8">
        <v>0</v>
      </c>
      <c r="AB47" s="10">
        <f>+SUMIF([2]Parámetros!$AD$2:$AD$10,F47,[2]Parámetros!$AE$2:$AE$10)</f>
        <v>1.0155000000000001</v>
      </c>
    </row>
    <row r="48" spans="1:28" x14ac:dyDescent="0.25">
      <c r="A48" s="4" t="s">
        <v>12</v>
      </c>
      <c r="B48" s="4" t="s">
        <v>119</v>
      </c>
      <c r="C48" s="4" t="s">
        <v>129</v>
      </c>
      <c r="D48" s="4" t="s">
        <v>130</v>
      </c>
      <c r="E48" s="5" t="s">
        <v>131</v>
      </c>
      <c r="F48" s="5" t="s">
        <v>17</v>
      </c>
      <c r="G48" s="8">
        <v>305939.78000000003</v>
      </c>
      <c r="H48" s="8">
        <f>+SUMIF('[1]Puros 5%'!$E$2:$E$388,E48,'[1]Puros 5%'!$P$2:$P$388)</f>
        <v>3.3750661649818796</v>
      </c>
      <c r="I48" s="9">
        <f>+SUMIF('[1]Puros 5%'!$E$2:$E$388,E48,'[1]Puros 5%'!$Z$2:$Z$388)</f>
        <v>1</v>
      </c>
      <c r="J48" s="8">
        <v>61.943156539312646</v>
      </c>
      <c r="K48" s="8">
        <v>3758.4811496738398</v>
      </c>
      <c r="L48" s="8">
        <v>4939.0408415146439</v>
      </c>
      <c r="M48" s="8">
        <v>61.943156539312646</v>
      </c>
      <c r="N48" s="8">
        <v>762</v>
      </c>
      <c r="O48" s="8">
        <v>180.1552873395276</v>
      </c>
      <c r="P48" s="8">
        <v>2.8292894280762506</v>
      </c>
      <c r="Q48" s="8">
        <v>175.23718984971549</v>
      </c>
      <c r="R48" s="8">
        <v>179.39691105424009</v>
      </c>
      <c r="S48" s="8">
        <v>175.23718984971549</v>
      </c>
      <c r="T48" s="8">
        <v>134539.06706567484</v>
      </c>
      <c r="U48" s="8">
        <v>13338641.031674</v>
      </c>
      <c r="V48" s="8">
        <v>5241634.8959275996</v>
      </c>
      <c r="W48" s="8">
        <v>1256284.6696833</v>
      </c>
      <c r="X48" s="8">
        <v>40074237.276018105</v>
      </c>
      <c r="Y48" s="8">
        <v>0</v>
      </c>
      <c r="Z48" s="8">
        <f>+SUMIF([2]Liquidación!$F$2:$F$398,E48,[2]Liquidación!$AC$2:$AC$398)</f>
        <v>88544399.380457208</v>
      </c>
      <c r="AA48" s="8">
        <v>0</v>
      </c>
      <c r="AB48" s="10">
        <f>+SUMIF([2]Parámetros!$AD$2:$AD$10,F48,[2]Parámetros!$AE$2:$AE$10)</f>
        <v>1.0155000000000001</v>
      </c>
    </row>
    <row r="49" spans="1:28" x14ac:dyDescent="0.25">
      <c r="A49" s="4" t="s">
        <v>12</v>
      </c>
      <c r="B49" s="4" t="s">
        <v>119</v>
      </c>
      <c r="C49" s="4" t="s">
        <v>129</v>
      </c>
      <c r="D49" s="4" t="s">
        <v>130</v>
      </c>
      <c r="E49" s="5" t="s">
        <v>132</v>
      </c>
      <c r="F49" s="5" t="s">
        <v>17</v>
      </c>
      <c r="G49" s="8">
        <v>36648.410000000003</v>
      </c>
      <c r="H49" s="8">
        <f>+SUMIF('[1]Puros 5%'!$E$2:$E$388,E49,'[1]Puros 5%'!$P$2:$P$388)</f>
        <v>3.3562984042145345</v>
      </c>
      <c r="I49" s="9">
        <f>+SUMIF('[1]Puros 5%'!$E$2:$E$388,E49,'[1]Puros 5%'!$Z$2:$Z$388)</f>
        <v>1</v>
      </c>
      <c r="J49" s="8">
        <v>8.0568434606873574</v>
      </c>
      <c r="K49" s="8">
        <v>3758.4811496738398</v>
      </c>
      <c r="L49" s="8">
        <v>4548.7305517132882</v>
      </c>
      <c r="M49" s="8">
        <v>8.0568434606873574</v>
      </c>
      <c r="N49" s="8">
        <v>762</v>
      </c>
      <c r="O49" s="8">
        <v>23.432498920014378</v>
      </c>
      <c r="P49" s="8">
        <v>2.8292894280762506</v>
      </c>
      <c r="Q49" s="8">
        <v>22.792810150284534</v>
      </c>
      <c r="R49" s="8">
        <v>23.333858176529155</v>
      </c>
      <c r="S49" s="8">
        <v>22.792810150284534</v>
      </c>
      <c r="T49" s="8">
        <v>17499.272934325159</v>
      </c>
      <c r="U49" s="8">
        <v>1341912.9773756</v>
      </c>
      <c r="V49" s="8">
        <v>637982.36199094995</v>
      </c>
      <c r="W49" s="8">
        <v>420965.06787329999</v>
      </c>
      <c r="X49" s="8">
        <v>4745850.9502262464</v>
      </c>
      <c r="Y49" s="8">
        <v>0</v>
      </c>
      <c r="Z49" s="8">
        <f>+SUMIF([2]Liquidación!$F$2:$F$398,E49,[2]Liquidación!$AC$2:$AC$398)</f>
        <v>8130706.5072307233</v>
      </c>
      <c r="AA49" s="8">
        <v>0</v>
      </c>
      <c r="AB49" s="10">
        <f>+SUMIF([2]Parámetros!$AD$2:$AD$10,F49,[2]Parámetros!$AE$2:$AE$10)</f>
        <v>1.0155000000000001</v>
      </c>
    </row>
    <row r="50" spans="1:28" x14ac:dyDescent="0.25">
      <c r="A50" s="4" t="s">
        <v>12</v>
      </c>
      <c r="B50" s="4" t="s">
        <v>119</v>
      </c>
      <c r="C50" s="4" t="s">
        <v>133</v>
      </c>
      <c r="D50" s="4" t="s">
        <v>134</v>
      </c>
      <c r="E50" s="5" t="s">
        <v>135</v>
      </c>
      <c r="F50" s="5" t="s">
        <v>17</v>
      </c>
      <c r="G50" s="8">
        <v>821566.64774129028</v>
      </c>
      <c r="H50" s="8">
        <f>+SUMIF('[1]Puros 5%'!$E$2:$E$388,E50,'[1]Puros 5%'!$P$2:$P$388)</f>
        <v>2.5459852837274211</v>
      </c>
      <c r="I50" s="9">
        <f>+SUMIF('[1]Puros 5%'!$E$2:$E$388,E50,'[1]Puros 5%'!$Z$2:$Z$388)</f>
        <v>0.96024134142522655</v>
      </c>
      <c r="J50" s="8">
        <v>172</v>
      </c>
      <c r="K50" s="8">
        <v>3758.4811496738398</v>
      </c>
      <c r="L50" s="8">
        <v>4776.5502775656414</v>
      </c>
      <c r="M50" s="8">
        <v>172</v>
      </c>
      <c r="N50" s="8">
        <v>618</v>
      </c>
      <c r="O50" s="8">
        <v>526.09230769230771</v>
      </c>
      <c r="P50" s="8">
        <v>2.8292894280762506</v>
      </c>
      <c r="Q50" s="8">
        <v>486.58800000000002</v>
      </c>
      <c r="R50" s="8">
        <v>489.86274509803923</v>
      </c>
      <c r="S50" s="8">
        <v>486.58800000000002</v>
      </c>
      <c r="T50" s="8">
        <v>357876.52</v>
      </c>
      <c r="U50" s="8">
        <v>28395521.529412001</v>
      </c>
      <c r="V50" s="8">
        <v>12649469.909502</v>
      </c>
      <c r="W50" s="8">
        <v>3306039.4570136</v>
      </c>
      <c r="X50" s="8">
        <v>91552711.737556621</v>
      </c>
      <c r="Y50" s="8">
        <v>0</v>
      </c>
      <c r="Z50" s="8">
        <f>+SUMIF([2]Liquidación!$F$2:$F$398,E50,[2]Liquidación!$AC$2:$AC$398)</f>
        <v>233373709.96165055</v>
      </c>
      <c r="AA50" s="8">
        <v>0</v>
      </c>
      <c r="AB50" s="10">
        <f>+SUMIF([2]Parámetros!$AD$2:$AD$10,F50,[2]Parámetros!$AE$2:$AE$10)</f>
        <v>1.0155000000000001</v>
      </c>
    </row>
    <row r="51" spans="1:28" ht="24" x14ac:dyDescent="0.25">
      <c r="A51" s="4" t="s">
        <v>12</v>
      </c>
      <c r="B51" s="4" t="s">
        <v>136</v>
      </c>
      <c r="C51" s="4" t="s">
        <v>137</v>
      </c>
      <c r="D51" s="4" t="s">
        <v>138</v>
      </c>
      <c r="E51" s="5" t="s">
        <v>139</v>
      </c>
      <c r="F51" s="5" t="s">
        <v>17</v>
      </c>
      <c r="G51" s="8">
        <v>45665.62</v>
      </c>
      <c r="H51" s="8">
        <f>+SUMIF('[1]Puros 5%'!$E$2:$E$388,E51,'[1]Puros 5%'!$P$2:$P$388)</f>
        <v>3.6683395517240318</v>
      </c>
      <c r="I51" s="9">
        <f>+SUMIF('[1]Puros 5%'!$E$2:$E$388,E51,'[1]Puros 5%'!$Z$2:$Z$388)</f>
        <v>1</v>
      </c>
      <c r="J51" s="8">
        <v>11</v>
      </c>
      <c r="K51" s="8">
        <v>3758.4811496738398</v>
      </c>
      <c r="L51" s="8">
        <v>4151.42</v>
      </c>
      <c r="M51" s="8">
        <v>11</v>
      </c>
      <c r="N51" s="8">
        <v>208</v>
      </c>
      <c r="O51" s="8">
        <v>40.258064516129032</v>
      </c>
      <c r="P51" s="8">
        <v>2.8292894280762506</v>
      </c>
      <c r="Q51" s="8">
        <v>31.119000000000003</v>
      </c>
      <c r="R51" s="8">
        <v>35.800000000000004</v>
      </c>
      <c r="S51" s="8">
        <v>31.119000000000003</v>
      </c>
      <c r="T51" s="8">
        <v>19490.97</v>
      </c>
      <c r="U51" s="8">
        <v>1769891.3484163</v>
      </c>
      <c r="V51" s="8">
        <v>1030730.959276</v>
      </c>
      <c r="W51" s="8">
        <v>554633.91855202999</v>
      </c>
      <c r="X51" s="8">
        <v>5486572.8144796379</v>
      </c>
      <c r="Y51" s="8">
        <v>0</v>
      </c>
      <c r="Z51" s="8">
        <f>+SUMIF([2]Liquidación!$F$2:$F$398,E51,[2]Liquidación!$AC$2:$AC$398)</f>
        <v>9446249.6641391404</v>
      </c>
      <c r="AA51" s="8">
        <v>0</v>
      </c>
      <c r="AB51" s="10">
        <f>+SUMIF([2]Parámetros!$AD$2:$AD$10,F51,[2]Parámetros!$AE$2:$AE$10)</f>
        <v>1.0155000000000001</v>
      </c>
    </row>
    <row r="52" spans="1:28" x14ac:dyDescent="0.25">
      <c r="A52" s="4" t="s">
        <v>12</v>
      </c>
      <c r="B52" s="4" t="s">
        <v>136</v>
      </c>
      <c r="C52" s="4" t="s">
        <v>140</v>
      </c>
      <c r="D52" s="4" t="s">
        <v>141</v>
      </c>
      <c r="E52" s="5" t="s">
        <v>142</v>
      </c>
      <c r="F52" s="5" t="s">
        <v>17</v>
      </c>
      <c r="G52" s="8">
        <v>137401.94094425568</v>
      </c>
      <c r="H52" s="8">
        <f>+SUMIF('[1]Puros 5%'!$E$2:$E$388,E52,'[1]Puros 5%'!$P$2:$P$388)</f>
        <v>2.8535189630790354</v>
      </c>
      <c r="I52" s="9">
        <f>+SUMIF('[1]Puros 5%'!$E$2:$E$388,E52,'[1]Puros 5%'!$Z$2:$Z$388)</f>
        <v>0.91893238782448949</v>
      </c>
      <c r="J52" s="8">
        <v>36</v>
      </c>
      <c r="K52" s="8">
        <v>3758.4811496738398</v>
      </c>
      <c r="L52" s="8">
        <v>3816.7205817848799</v>
      </c>
      <c r="M52" s="8">
        <v>36</v>
      </c>
      <c r="N52" s="8">
        <v>173</v>
      </c>
      <c r="O52" s="8">
        <v>103.8</v>
      </c>
      <c r="P52" s="8">
        <v>2.8292894280762506</v>
      </c>
      <c r="Q52" s="8">
        <v>101.84400000000001</v>
      </c>
      <c r="R52" s="8">
        <v>106.16949152542374</v>
      </c>
      <c r="S52" s="8">
        <v>101.84400000000001</v>
      </c>
      <c r="T52" s="8">
        <v>68708.63</v>
      </c>
      <c r="U52" s="8">
        <v>5632804.2805430004</v>
      </c>
      <c r="V52" s="8">
        <v>2193778.6244343999</v>
      </c>
      <c r="W52" s="8">
        <v>2116244.4162896001</v>
      </c>
      <c r="X52" s="8">
        <v>16356357.855203623</v>
      </c>
      <c r="Y52" s="8">
        <v>0</v>
      </c>
      <c r="Z52" s="8">
        <f>+SUMIF([2]Liquidación!$F$2:$F$398,E52,[2]Liquidación!$AC$2:$AC$398)</f>
        <v>31626479.315840922</v>
      </c>
      <c r="AA52" s="8">
        <v>0</v>
      </c>
      <c r="AB52" s="10">
        <f>+SUMIF([2]Parámetros!$AD$2:$AD$10,F52,[2]Parámetros!$AE$2:$AE$10)</f>
        <v>1.0155000000000001</v>
      </c>
    </row>
    <row r="53" spans="1:28" x14ac:dyDescent="0.25">
      <c r="A53" s="4" t="s">
        <v>12</v>
      </c>
      <c r="B53" s="4" t="s">
        <v>136</v>
      </c>
      <c r="C53" s="4" t="s">
        <v>143</v>
      </c>
      <c r="D53" s="4" t="s">
        <v>144</v>
      </c>
      <c r="E53" s="5" t="s">
        <v>145</v>
      </c>
      <c r="F53" s="5" t="s">
        <v>17</v>
      </c>
      <c r="G53" s="8">
        <v>87956.99</v>
      </c>
      <c r="H53" s="8">
        <f>+SUMIF('[1]Puros 5%'!$E$2:$E$388,E53,'[1]Puros 5%'!$P$2:$P$388)</f>
        <v>3.2560914146789242</v>
      </c>
      <c r="I53" s="9">
        <f>+SUMIF('[1]Puros 5%'!$E$2:$E$388,E53,'[1]Puros 5%'!$Z$2:$Z$388)</f>
        <v>1</v>
      </c>
      <c r="J53" s="8">
        <v>20</v>
      </c>
      <c r="K53" s="8">
        <v>3758.4811496738398</v>
      </c>
      <c r="L53" s="8">
        <v>4397.8495000000003</v>
      </c>
      <c r="M53" s="8">
        <v>20</v>
      </c>
      <c r="N53" s="8">
        <v>52</v>
      </c>
      <c r="O53" s="8">
        <v>52</v>
      </c>
      <c r="P53" s="8">
        <v>2.8292894280762506</v>
      </c>
      <c r="Q53" s="8">
        <v>56.580000000000005</v>
      </c>
      <c r="R53" s="8">
        <v>43</v>
      </c>
      <c r="S53" s="8">
        <v>43</v>
      </c>
      <c r="T53" s="8">
        <v>39017</v>
      </c>
      <c r="U53" s="8">
        <v>3205769.7828055001</v>
      </c>
      <c r="V53" s="8">
        <v>1751080.7149320999</v>
      </c>
      <c r="W53" s="8">
        <v>814158.87782805006</v>
      </c>
      <c r="X53" s="8">
        <v>9575679.9728506748</v>
      </c>
      <c r="Y53" s="8">
        <v>0</v>
      </c>
      <c r="Z53" s="8">
        <f>+SUMIF([2]Liquidación!$F$2:$F$398,E53,[2]Liquidación!$AC$2:$AC$398)</f>
        <v>17238212.574191131</v>
      </c>
      <c r="AA53" s="8">
        <v>0</v>
      </c>
      <c r="AB53" s="10">
        <f>+SUMIF([2]Parámetros!$AD$2:$AD$10,F53,[2]Parámetros!$AE$2:$AE$10)</f>
        <v>1.0155000000000001</v>
      </c>
    </row>
    <row r="54" spans="1:28" x14ac:dyDescent="0.25">
      <c r="A54" s="4" t="s">
        <v>12</v>
      </c>
      <c r="B54" s="4" t="s">
        <v>136</v>
      </c>
      <c r="C54" s="4" t="s">
        <v>146</v>
      </c>
      <c r="D54" s="4" t="s">
        <v>147</v>
      </c>
      <c r="E54" s="5" t="s">
        <v>148</v>
      </c>
      <c r="F54" s="5" t="s">
        <v>17</v>
      </c>
      <c r="G54" s="8">
        <v>118470.49</v>
      </c>
      <c r="H54" s="8">
        <f>+SUMIF('[1]Puros 5%'!$E$2:$E$388,E54,'[1]Puros 5%'!$P$2:$P$388)</f>
        <v>3.8931551646321374</v>
      </c>
      <c r="I54" s="9">
        <f>+SUMIF('[1]Puros 5%'!$E$2:$E$388,E54,'[1]Puros 5%'!$Z$2:$Z$388)</f>
        <v>1</v>
      </c>
      <c r="J54" s="8">
        <v>19.072278048755361</v>
      </c>
      <c r="K54" s="8">
        <v>3758.4811496738398</v>
      </c>
      <c r="L54" s="8">
        <v>6211.659126253734</v>
      </c>
      <c r="M54" s="8">
        <v>19.072278048755361</v>
      </c>
      <c r="N54" s="8">
        <v>88</v>
      </c>
      <c r="O54" s="8">
        <v>49.363543185013874</v>
      </c>
      <c r="P54" s="8">
        <v>2.8292894280762506</v>
      </c>
      <c r="Q54" s="8">
        <v>53.95547459992892</v>
      </c>
      <c r="R54" s="8">
        <v>49.363543185013874</v>
      </c>
      <c r="S54" s="8">
        <v>49.363543185013874</v>
      </c>
      <c r="T54" s="8">
        <v>43888.32969771263</v>
      </c>
      <c r="U54" s="8">
        <v>4783966.1447964003</v>
      </c>
      <c r="V54" s="8">
        <v>2546763.5022625001</v>
      </c>
      <c r="W54" s="8">
        <v>2226921.1583710001</v>
      </c>
      <c r="X54" s="8">
        <v>16178147.701357467</v>
      </c>
      <c r="Y54" s="8">
        <v>0</v>
      </c>
      <c r="Z54" s="8">
        <f>+SUMIF([2]Liquidación!$F$2:$F$398,E54,[2]Liquidación!$AC$2:$AC$398)</f>
        <v>28573363.638539504</v>
      </c>
      <c r="AA54" s="8">
        <v>0</v>
      </c>
      <c r="AB54" s="10">
        <f>+SUMIF([2]Parámetros!$AD$2:$AD$10,F54,[2]Parámetros!$AE$2:$AE$10)</f>
        <v>1.0155000000000001</v>
      </c>
    </row>
    <row r="55" spans="1:28" x14ac:dyDescent="0.25">
      <c r="A55" s="4" t="s">
        <v>12</v>
      </c>
      <c r="B55" s="4" t="s">
        <v>136</v>
      </c>
      <c r="C55" s="4" t="s">
        <v>146</v>
      </c>
      <c r="D55" s="4" t="s">
        <v>147</v>
      </c>
      <c r="E55" s="5" t="s">
        <v>149</v>
      </c>
      <c r="F55" s="5" t="s">
        <v>17</v>
      </c>
      <c r="G55" s="8">
        <v>66658.399999999994</v>
      </c>
      <c r="H55" s="8">
        <f>+SUMIF('[1]Puros 5%'!$E$2:$E$388,E55,'[1]Puros 5%'!$P$2:$P$388)</f>
        <v>3.1829446851409577</v>
      </c>
      <c r="I55" s="9">
        <f>+SUMIF('[1]Puros 5%'!$E$2:$E$388,E55,'[1]Puros 5%'!$Z$2:$Z$388)</f>
        <v>1</v>
      </c>
      <c r="J55" s="8">
        <v>14.927721951244637</v>
      </c>
      <c r="K55" s="8">
        <v>3758.4811496738398</v>
      </c>
      <c r="L55" s="8">
        <v>4465.4100751415845</v>
      </c>
      <c r="M55" s="8">
        <v>14.927721951244637</v>
      </c>
      <c r="N55" s="8">
        <v>88</v>
      </c>
      <c r="O55" s="8">
        <v>38.636456814986119</v>
      </c>
      <c r="P55" s="8">
        <v>2.8292894280762506</v>
      </c>
      <c r="Q55" s="8">
        <v>42.23052540007108</v>
      </c>
      <c r="R55" s="8">
        <v>38.636456814986119</v>
      </c>
      <c r="S55" s="8">
        <v>38.636456814986119</v>
      </c>
      <c r="T55" s="8">
        <v>34351.050302287375</v>
      </c>
      <c r="U55" s="8">
        <v>2115479.8642533999</v>
      </c>
      <c r="V55" s="8">
        <v>1326113.4117647</v>
      </c>
      <c r="W55" s="8">
        <v>810903.63800904003</v>
      </c>
      <c r="X55" s="8">
        <v>7548097.2760181017</v>
      </c>
      <c r="Y55" s="8">
        <v>0</v>
      </c>
      <c r="Z55" s="8">
        <f>+SUMIF([2]Liquidación!$F$2:$F$398,E55,[2]Liquidación!$AC$2:$AC$398)</f>
        <v>12926099.821311004</v>
      </c>
      <c r="AA55" s="8">
        <v>0</v>
      </c>
      <c r="AB55" s="10">
        <f>+SUMIF([2]Parámetros!$AD$2:$AD$10,F55,[2]Parámetros!$AE$2:$AE$10)</f>
        <v>1.0155000000000001</v>
      </c>
    </row>
    <row r="56" spans="1:28" x14ac:dyDescent="0.25">
      <c r="A56" s="4" t="s">
        <v>12</v>
      </c>
      <c r="B56" s="4" t="s">
        <v>136</v>
      </c>
      <c r="C56" s="4" t="s">
        <v>150</v>
      </c>
      <c r="D56" s="4" t="s">
        <v>151</v>
      </c>
      <c r="E56" s="5" t="s">
        <v>152</v>
      </c>
      <c r="F56" s="5" t="s">
        <v>17</v>
      </c>
      <c r="G56" s="8">
        <v>25587.01</v>
      </c>
      <c r="H56" s="8">
        <f>+SUMIF('[1]Puros 5%'!$E$2:$E$388,E56,'[1]Puros 5%'!$P$2:$P$388)</f>
        <v>1.8419502708600968</v>
      </c>
      <c r="I56" s="9">
        <f>+SUMIF('[1]Puros 5%'!$E$2:$E$388,E56,'[1]Puros 5%'!$Z$2:$Z$388)</f>
        <v>1</v>
      </c>
      <c r="J56" s="8">
        <v>5.8514494463825697</v>
      </c>
      <c r="K56" s="8">
        <v>3758.4811496738398</v>
      </c>
      <c r="L56" s="8">
        <v>4372.7644294727979</v>
      </c>
      <c r="M56" s="8">
        <v>5.8514494463825697</v>
      </c>
      <c r="N56" s="8">
        <v>71</v>
      </c>
      <c r="O56" s="8">
        <v>18.063170030137499</v>
      </c>
      <c r="P56" s="8">
        <v>2.8292894280762506</v>
      </c>
      <c r="Q56" s="8">
        <v>16.553750483816291</v>
      </c>
      <c r="R56" s="8">
        <v>11.957309738260031</v>
      </c>
      <c r="S56" s="8">
        <v>11.957309738260031</v>
      </c>
      <c r="T56" s="8">
        <v>14822.807781997311</v>
      </c>
      <c r="U56" s="8">
        <v>529475.39366515004</v>
      </c>
      <c r="V56" s="8">
        <v>298813.86425339</v>
      </c>
      <c r="W56" s="8">
        <v>224335.38461538</v>
      </c>
      <c r="X56" s="8">
        <v>1667230.7873303168</v>
      </c>
      <c r="Y56" s="8">
        <v>0</v>
      </c>
      <c r="Z56" s="8">
        <f>+SUMIF([2]Liquidación!$F$2:$F$398,E56,[2]Liquidación!$AC$2:$AC$398)</f>
        <v>2995888.8086326229</v>
      </c>
      <c r="AA56" s="8">
        <v>0</v>
      </c>
      <c r="AB56" s="10">
        <f>+SUMIF([2]Parámetros!$AD$2:$AD$10,F56,[2]Parámetros!$AE$2:$AE$10)</f>
        <v>1.0155000000000001</v>
      </c>
    </row>
    <row r="57" spans="1:28" x14ac:dyDescent="0.25">
      <c r="A57" s="4" t="s">
        <v>12</v>
      </c>
      <c r="B57" s="4" t="s">
        <v>136</v>
      </c>
      <c r="C57" s="4" t="s">
        <v>150</v>
      </c>
      <c r="D57" s="4" t="s">
        <v>151</v>
      </c>
      <c r="E57" s="5" t="s">
        <v>153</v>
      </c>
      <c r="F57" s="5" t="s">
        <v>17</v>
      </c>
      <c r="G57" s="8">
        <v>80565.63</v>
      </c>
      <c r="H57" s="8">
        <f>+SUMIF('[1]Puros 5%'!$E$2:$E$388,E57,'[1]Puros 5%'!$P$2:$P$388)</f>
        <v>1.7514044140162497</v>
      </c>
      <c r="I57" s="9">
        <f>+SUMIF('[1]Puros 5%'!$E$2:$E$388,E57,'[1]Puros 5%'!$Z$2:$Z$388)</f>
        <v>1</v>
      </c>
      <c r="J57" s="8">
        <v>17.148550553617433</v>
      </c>
      <c r="K57" s="8">
        <v>3758.4811496738398</v>
      </c>
      <c r="L57" s="8">
        <v>4698.1014370922994</v>
      </c>
      <c r="M57" s="8">
        <v>17.148550553617433</v>
      </c>
      <c r="N57" s="8">
        <v>71</v>
      </c>
      <c r="O57" s="8">
        <v>52.936829969862508</v>
      </c>
      <c r="P57" s="8">
        <v>2.8292894280762506</v>
      </c>
      <c r="Q57" s="8">
        <v>48.51324951618372</v>
      </c>
      <c r="R57" s="8">
        <v>35.042690261739963</v>
      </c>
      <c r="S57" s="8">
        <v>35.042690261739963</v>
      </c>
      <c r="T57" s="8">
        <v>43440.462218002693</v>
      </c>
      <c r="U57" s="8">
        <v>1488119.9004525</v>
      </c>
      <c r="V57" s="8">
        <v>712190.02714932</v>
      </c>
      <c r="W57" s="8">
        <v>546968.25339365995</v>
      </c>
      <c r="X57" s="8">
        <v>4922640.9773755679</v>
      </c>
      <c r="Y57" s="8">
        <v>0</v>
      </c>
      <c r="Z57" s="8">
        <f>+SUMIF([2]Liquidación!$F$2:$F$398,E57,[2]Liquidación!$AC$2:$AC$398)</f>
        <v>8821627.4629560076</v>
      </c>
      <c r="AA57" s="8">
        <v>0</v>
      </c>
      <c r="AB57" s="10">
        <f>+SUMIF([2]Parámetros!$AD$2:$AD$10,F57,[2]Parámetros!$AE$2:$AE$10)</f>
        <v>1.0155000000000001</v>
      </c>
    </row>
    <row r="58" spans="1:28" ht="36" x14ac:dyDescent="0.25">
      <c r="A58" s="4" t="s">
        <v>12</v>
      </c>
      <c r="B58" s="4" t="s">
        <v>154</v>
      </c>
      <c r="C58" s="4" t="s">
        <v>155</v>
      </c>
      <c r="D58" s="4" t="s">
        <v>156</v>
      </c>
      <c r="E58" s="5" t="s">
        <v>157</v>
      </c>
      <c r="F58" s="5" t="s">
        <v>45</v>
      </c>
      <c r="G58" s="8">
        <v>147468.59</v>
      </c>
      <c r="H58" s="8">
        <f>+SUMIF('[1]Puros 5%'!$E$2:$E$388,E58,'[1]Puros 5%'!$P$2:$P$388)</f>
        <v>1.9417558681479223</v>
      </c>
      <c r="I58" s="9">
        <f>+SUMIF('[1]Puros 5%'!$E$2:$E$388,E58,'[1]Puros 5%'!$Z$2:$Z$388)</f>
        <v>1</v>
      </c>
      <c r="J58" s="8">
        <v>27</v>
      </c>
      <c r="K58" s="8">
        <v>3891.4269999999997</v>
      </c>
      <c r="L58" s="8">
        <v>5461.7996296296296</v>
      </c>
      <c r="M58" s="8">
        <v>27</v>
      </c>
      <c r="N58" s="8">
        <v>230</v>
      </c>
      <c r="O58" s="8">
        <v>67.5</v>
      </c>
      <c r="P58" s="8">
        <v>2.8292894280762506</v>
      </c>
      <c r="Q58" s="8">
        <v>76.38300000000001</v>
      </c>
      <c r="R58" s="8">
        <v>66.619565217391312</v>
      </c>
      <c r="S58" s="8">
        <v>66.619565217391312</v>
      </c>
      <c r="T58" s="8">
        <v>65257</v>
      </c>
      <c r="U58" s="8">
        <v>4382689.8190045003</v>
      </c>
      <c r="V58" s="8">
        <v>1085351.8642533999</v>
      </c>
      <c r="W58" s="8">
        <v>1858131.2760181001</v>
      </c>
      <c r="X58" s="8">
        <v>13891281.067873305</v>
      </c>
      <c r="Y58" s="8">
        <v>0</v>
      </c>
      <c r="Z58" s="8">
        <f>+SUMIF([2]Liquidación!$F$2:$F$398,E58,[2]Liquidación!$AC$2:$AC$398)</f>
        <v>27723042.148792539</v>
      </c>
      <c r="AA58" s="8">
        <v>0</v>
      </c>
      <c r="AB58" s="10">
        <f>+SUMIF([2]Parámetros!$AD$2:$AD$10,F58,[2]Parámetros!$AE$2:$AE$10)</f>
        <v>1.0377000000000001</v>
      </c>
    </row>
    <row r="59" spans="1:28" ht="24" x14ac:dyDescent="0.25">
      <c r="A59" s="4" t="s">
        <v>12</v>
      </c>
      <c r="B59" s="4" t="s">
        <v>154</v>
      </c>
      <c r="C59" s="4" t="s">
        <v>158</v>
      </c>
      <c r="D59" s="4" t="s">
        <v>159</v>
      </c>
      <c r="E59" s="5" t="s">
        <v>160</v>
      </c>
      <c r="F59" s="5" t="s">
        <v>45</v>
      </c>
      <c r="G59" s="8">
        <v>596098.84</v>
      </c>
      <c r="H59" s="8">
        <f>+SUMIF('[1]Puros 5%'!$E$2:$E$388,E59,'[1]Puros 5%'!$P$2:$P$388)</f>
        <v>2.513571407050549</v>
      </c>
      <c r="I59" s="9">
        <f>+SUMIF('[1]Puros 5%'!$E$2:$E$388,E59,'[1]Puros 5%'!$Z$2:$Z$388)</f>
        <v>1</v>
      </c>
      <c r="J59" s="8">
        <v>116.16878764043794</v>
      </c>
      <c r="K59" s="8">
        <v>3891.4269999999997</v>
      </c>
      <c r="L59" s="8">
        <v>5131.3166996717464</v>
      </c>
      <c r="M59" s="8">
        <v>116.16878764043794</v>
      </c>
      <c r="N59" s="8">
        <v>401</v>
      </c>
      <c r="O59" s="8">
        <v>314.75462056632171</v>
      </c>
      <c r="P59" s="8">
        <v>2.8292894280762506</v>
      </c>
      <c r="Q59" s="8">
        <v>328.64150023479897</v>
      </c>
      <c r="R59" s="8">
        <v>310.04507512143908</v>
      </c>
      <c r="S59" s="8">
        <v>310.04507512143908</v>
      </c>
      <c r="T59" s="8">
        <v>262893.03660541301</v>
      </c>
      <c r="U59" s="8">
        <v>22452148.171946</v>
      </c>
      <c r="V59" s="8">
        <v>4329645.5837104004</v>
      </c>
      <c r="W59" s="8">
        <v>10239712.886878001</v>
      </c>
      <c r="X59" s="8">
        <v>65610361.864253394</v>
      </c>
      <c r="Y59" s="8">
        <v>0</v>
      </c>
      <c r="Z59" s="8">
        <f>+SUMIF([2]Liquidación!$F$2:$F$398,E59,[2]Liquidación!$AC$2:$AC$398)</f>
        <v>141605871.1659081</v>
      </c>
      <c r="AA59" s="8">
        <v>0</v>
      </c>
      <c r="AB59" s="10">
        <f>+SUMIF([2]Parámetros!$AD$2:$AD$10,F59,[2]Parámetros!$AE$2:$AE$10)</f>
        <v>1.0377000000000001</v>
      </c>
    </row>
    <row r="60" spans="1:28" ht="24" x14ac:dyDescent="0.25">
      <c r="A60" s="4" t="s">
        <v>12</v>
      </c>
      <c r="B60" s="4" t="s">
        <v>154</v>
      </c>
      <c r="C60" s="4" t="s">
        <v>158</v>
      </c>
      <c r="D60" s="4" t="s">
        <v>159</v>
      </c>
      <c r="E60" s="5" t="s">
        <v>161</v>
      </c>
      <c r="F60" s="5" t="s">
        <v>45</v>
      </c>
      <c r="G60" s="8">
        <v>24049.599999999999</v>
      </c>
      <c r="H60" s="8">
        <f>+SUMIF('[1]Puros 5%'!$E$2:$E$388,E60,'[1]Puros 5%'!$P$2:$P$388)</f>
        <v>1.4092542079701951</v>
      </c>
      <c r="I60" s="9">
        <f>+SUMIF('[1]Puros 5%'!$E$2:$E$388,E60,'[1]Puros 5%'!$Z$2:$Z$388)</f>
        <v>1</v>
      </c>
      <c r="J60" s="8">
        <v>5.0466890112418561</v>
      </c>
      <c r="K60" s="8">
        <v>3891.4269999999997</v>
      </c>
      <c r="L60" s="8">
        <v>4765.421436991227</v>
      </c>
      <c r="M60" s="8">
        <v>5.0466890112418561</v>
      </c>
      <c r="N60" s="8">
        <v>401</v>
      </c>
      <c r="O60" s="8">
        <v>13.673799280459352</v>
      </c>
      <c r="P60" s="8">
        <v>2.8292894280762506</v>
      </c>
      <c r="Q60" s="8">
        <v>14.277083212803213</v>
      </c>
      <c r="R60" s="8">
        <v>13.469203780003603</v>
      </c>
      <c r="S60" s="8">
        <v>13.469203780003603</v>
      </c>
      <c r="T60" s="8">
        <v>11420.790609221332</v>
      </c>
      <c r="U60" s="8">
        <v>784177.04072398006</v>
      </c>
      <c r="V60" s="8">
        <v>224644.56108597</v>
      </c>
      <c r="W60" s="8">
        <v>0</v>
      </c>
      <c r="X60" s="8">
        <v>2495284.5520361997</v>
      </c>
      <c r="Y60" s="8">
        <v>0</v>
      </c>
      <c r="Z60" s="8">
        <f>+SUMIF([2]Liquidación!$F$2:$F$398,E60,[2]Liquidación!$AC$2:$AC$398)</f>
        <v>5236526.7820446603</v>
      </c>
      <c r="AA60" s="8">
        <v>0</v>
      </c>
      <c r="AB60" s="10">
        <f>+SUMIF([2]Parámetros!$AD$2:$AD$10,F60,[2]Parámetros!$AE$2:$AE$10)</f>
        <v>1.0377000000000001</v>
      </c>
    </row>
    <row r="61" spans="1:28" ht="24" x14ac:dyDescent="0.25">
      <c r="A61" s="4" t="s">
        <v>12</v>
      </c>
      <c r="B61" s="4" t="s">
        <v>154</v>
      </c>
      <c r="C61" s="4" t="s">
        <v>158</v>
      </c>
      <c r="D61" s="4" t="s">
        <v>159</v>
      </c>
      <c r="E61" s="5" t="s">
        <v>162</v>
      </c>
      <c r="F61" s="5" t="s">
        <v>45</v>
      </c>
      <c r="G61" s="8">
        <v>22360.16</v>
      </c>
      <c r="H61" s="8">
        <f>+SUMIF('[1]Puros 5%'!$E$2:$E$388,E61,'[1]Puros 5%'!$P$2:$P$388)</f>
        <v>1.5936379703901939</v>
      </c>
      <c r="I61" s="9">
        <f>+SUMIF('[1]Puros 5%'!$E$2:$E$388,E61,'[1]Puros 5%'!$Z$2:$Z$388)</f>
        <v>1</v>
      </c>
      <c r="J61" s="8">
        <v>4.7845233483202003</v>
      </c>
      <c r="K61" s="8">
        <v>3891.4269999999997</v>
      </c>
      <c r="L61" s="8">
        <v>4673.4352352675705</v>
      </c>
      <c r="M61" s="8">
        <v>4.7845233483202003</v>
      </c>
      <c r="N61" s="8">
        <v>401</v>
      </c>
      <c r="O61" s="8">
        <v>12.963472045110814</v>
      </c>
      <c r="P61" s="8">
        <v>2.8292894280762506</v>
      </c>
      <c r="Q61" s="8">
        <v>13.535416552397848</v>
      </c>
      <c r="R61" s="8">
        <v>12.769504882341076</v>
      </c>
      <c r="S61" s="8">
        <v>12.769504882341076</v>
      </c>
      <c r="T61" s="8">
        <v>10827.502785365677</v>
      </c>
      <c r="U61" s="8">
        <v>882509.47511312005</v>
      </c>
      <c r="V61" s="8">
        <v>287145.33031673997</v>
      </c>
      <c r="W61" s="8">
        <v>0</v>
      </c>
      <c r="X61" s="8">
        <v>2424429.8280542986</v>
      </c>
      <c r="Y61" s="8">
        <v>0</v>
      </c>
      <c r="Z61" s="8">
        <f>+SUMIF([2]Liquidación!$F$2:$F$398,E61,[2]Liquidación!$AC$2:$AC$398)</f>
        <v>5997471.9742416535</v>
      </c>
      <c r="AA61" s="8">
        <v>0</v>
      </c>
      <c r="AB61" s="10">
        <f>+SUMIF([2]Parámetros!$AD$2:$AD$10,F61,[2]Parámetros!$AE$2:$AE$10)</f>
        <v>1.0377000000000001</v>
      </c>
    </row>
    <row r="62" spans="1:28" x14ac:dyDescent="0.25">
      <c r="A62" s="4" t="s">
        <v>12</v>
      </c>
      <c r="B62" s="4" t="s">
        <v>154</v>
      </c>
      <c r="C62" s="4" t="s">
        <v>163</v>
      </c>
      <c r="D62" s="4" t="s">
        <v>164</v>
      </c>
      <c r="E62" s="5" t="s">
        <v>165</v>
      </c>
      <c r="F62" s="5" t="s">
        <v>45</v>
      </c>
      <c r="G62" s="8">
        <v>149834.10999999999</v>
      </c>
      <c r="H62" s="8">
        <f>+SUMIF('[1]Puros 5%'!$E$2:$E$388,E62,'[1]Puros 5%'!$P$2:$P$388)</f>
        <v>2.6004425828004054</v>
      </c>
      <c r="I62" s="9">
        <f>+SUMIF('[1]Puros 5%'!$E$2:$E$388,E62,'[1]Puros 5%'!$Z$2:$Z$388)</f>
        <v>1</v>
      </c>
      <c r="J62" s="8">
        <v>30.478188841996783</v>
      </c>
      <c r="K62" s="8">
        <v>3891.4269999999997</v>
      </c>
      <c r="L62" s="8">
        <v>4916.1093783085698</v>
      </c>
      <c r="M62" s="8">
        <v>30.478188841996783</v>
      </c>
      <c r="N62" s="8">
        <v>615</v>
      </c>
      <c r="O62" s="8">
        <v>77.776291028332054</v>
      </c>
      <c r="P62" s="8">
        <v>2.8292894280762506</v>
      </c>
      <c r="Q62" s="8">
        <v>86.222796234008911</v>
      </c>
      <c r="R62" s="8">
        <v>80.446721621579485</v>
      </c>
      <c r="S62" s="8">
        <v>80.446721621579485</v>
      </c>
      <c r="T62" s="8">
        <v>57417.014339100264</v>
      </c>
      <c r="U62" s="8">
        <v>5072067.2488687998</v>
      </c>
      <c r="V62" s="8">
        <v>1492808.0542985999</v>
      </c>
      <c r="W62" s="8">
        <v>2673760.8687783</v>
      </c>
      <c r="X62" s="8">
        <v>16591276.280542983</v>
      </c>
      <c r="Y62" s="8">
        <v>0</v>
      </c>
      <c r="Z62" s="8">
        <f>+SUMIF([2]Liquidación!$F$2:$F$398,E62,[2]Liquidación!$AC$2:$AC$398)</f>
        <v>30558758.957875747</v>
      </c>
      <c r="AA62" s="8">
        <v>0</v>
      </c>
      <c r="AB62" s="10">
        <f>+SUMIF([2]Parámetros!$AD$2:$AD$10,F62,[2]Parámetros!$AE$2:$AE$10)</f>
        <v>1.0377000000000001</v>
      </c>
    </row>
    <row r="63" spans="1:28" x14ac:dyDescent="0.25">
      <c r="A63" s="4" t="s">
        <v>12</v>
      </c>
      <c r="B63" s="4" t="s">
        <v>154</v>
      </c>
      <c r="C63" s="4" t="s">
        <v>163</v>
      </c>
      <c r="D63" s="4" t="s">
        <v>164</v>
      </c>
      <c r="E63" s="5" t="s">
        <v>166</v>
      </c>
      <c r="F63" s="5" t="s">
        <v>45</v>
      </c>
      <c r="G63" s="8">
        <v>177582.95</v>
      </c>
      <c r="H63" s="8">
        <f>+SUMIF('[1]Puros 5%'!$E$2:$E$388,E63,'[1]Puros 5%'!$P$2:$P$388)</f>
        <v>2.144586515766294</v>
      </c>
      <c r="I63" s="9">
        <f>+SUMIF('[1]Puros 5%'!$E$2:$E$388,E63,'[1]Puros 5%'!$Z$2:$Z$388)</f>
        <v>1</v>
      </c>
      <c r="J63" s="8">
        <v>44.480093890203705</v>
      </c>
      <c r="K63" s="8">
        <v>3891.4269999999997</v>
      </c>
      <c r="L63" s="8">
        <v>3992.4140096995361</v>
      </c>
      <c r="M63" s="8">
        <v>44.480093890203705</v>
      </c>
      <c r="N63" s="8">
        <v>615</v>
      </c>
      <c r="O63" s="8">
        <v>113.50729353724184</v>
      </c>
      <c r="P63" s="8">
        <v>2.8292894280762506</v>
      </c>
      <c r="Q63" s="8">
        <v>125.83418561538629</v>
      </c>
      <c r="R63" s="8">
        <v>117.40453966727587</v>
      </c>
      <c r="S63" s="8">
        <v>117.40453966727587</v>
      </c>
      <c r="T63" s="8">
        <v>83794.814775188992</v>
      </c>
      <c r="U63" s="8">
        <v>4779871.4841628997</v>
      </c>
      <c r="V63" s="8">
        <v>1350526.2624434</v>
      </c>
      <c r="W63" s="8">
        <v>2557238.280543</v>
      </c>
      <c r="X63" s="8">
        <v>17975066.524886899</v>
      </c>
      <c r="Y63" s="8">
        <v>0</v>
      </c>
      <c r="Z63" s="8">
        <f>+SUMIF([2]Liquidación!$F$2:$F$398,E63,[2]Liquidación!$AC$2:$AC$398)</f>
        <v>33111163.753061917</v>
      </c>
      <c r="AA63" s="8">
        <v>0</v>
      </c>
      <c r="AB63" s="10">
        <f>+SUMIF([2]Parámetros!$AD$2:$AD$10,F63,[2]Parámetros!$AE$2:$AE$10)</f>
        <v>1.0377000000000001</v>
      </c>
    </row>
    <row r="64" spans="1:28" x14ac:dyDescent="0.25">
      <c r="A64" s="4" t="s">
        <v>12</v>
      </c>
      <c r="B64" s="4" t="s">
        <v>154</v>
      </c>
      <c r="C64" s="4" t="s">
        <v>163</v>
      </c>
      <c r="D64" s="4" t="s">
        <v>164</v>
      </c>
      <c r="E64" s="5" t="s">
        <v>167</v>
      </c>
      <c r="F64" s="5" t="s">
        <v>45</v>
      </c>
      <c r="G64" s="8">
        <v>121426.15</v>
      </c>
      <c r="H64" s="8">
        <f>+SUMIF('[1]Puros 5%'!$E$2:$E$388,E64,'[1]Puros 5%'!$P$2:$P$388)</f>
        <v>2.8429955162047058</v>
      </c>
      <c r="I64" s="9">
        <f>+SUMIF('[1]Puros 5%'!$E$2:$E$388,E64,'[1]Puros 5%'!$Z$2:$Z$388)</f>
        <v>1</v>
      </c>
      <c r="J64" s="8">
        <v>27.041717267799509</v>
      </c>
      <c r="K64" s="8">
        <v>3891.4269999999997</v>
      </c>
      <c r="L64" s="8">
        <v>4490.3268826270414</v>
      </c>
      <c r="M64" s="8">
        <v>27.041717267799509</v>
      </c>
      <c r="N64" s="8">
        <v>615</v>
      </c>
      <c r="O64" s="8">
        <v>69.006871865961415</v>
      </c>
      <c r="P64" s="8">
        <v>2.8292894280762506</v>
      </c>
      <c r="Q64" s="8">
        <v>76.501018150604821</v>
      </c>
      <c r="R64" s="8">
        <v>71.37620652230342</v>
      </c>
      <c r="S64" s="8">
        <v>71.37620652230342</v>
      </c>
      <c r="T64" s="8">
        <v>50943.140885710753</v>
      </c>
      <c r="U64" s="8">
        <v>4645837.6832579002</v>
      </c>
      <c r="V64" s="8">
        <v>1318977.0045249001</v>
      </c>
      <c r="W64" s="8">
        <v>2433413.8280543</v>
      </c>
      <c r="X64" s="8">
        <v>15087102.778280538</v>
      </c>
      <c r="Y64" s="8">
        <v>0</v>
      </c>
      <c r="Z64" s="8">
        <f>+SUMIF([2]Liquidación!$F$2:$F$398,E64,[2]Liquidación!$AC$2:$AC$398)</f>
        <v>28833944.776619963</v>
      </c>
      <c r="AA64" s="8">
        <v>0</v>
      </c>
      <c r="AB64" s="10">
        <f>+SUMIF([2]Parámetros!$AD$2:$AD$10,F64,[2]Parámetros!$AE$2:$AE$10)</f>
        <v>1.0377000000000001</v>
      </c>
    </row>
    <row r="65" spans="1:28" x14ac:dyDescent="0.25">
      <c r="A65" s="4" t="s">
        <v>12</v>
      </c>
      <c r="B65" s="4" t="s">
        <v>154</v>
      </c>
      <c r="C65" s="4" t="s">
        <v>168</v>
      </c>
      <c r="D65" s="4" t="s">
        <v>169</v>
      </c>
      <c r="E65" s="5" t="s">
        <v>170</v>
      </c>
      <c r="F65" s="5" t="s">
        <v>45</v>
      </c>
      <c r="G65" s="8">
        <v>21867.91</v>
      </c>
      <c r="H65" s="8">
        <f>+SUMIF('[1]Puros 5%'!$E$2:$E$388,E65,'[1]Puros 5%'!$P$2:$P$388)</f>
        <v>1.4611821614411253</v>
      </c>
      <c r="I65" s="9">
        <f>+SUMIF('[1]Puros 5%'!$E$2:$E$388,E65,'[1]Puros 5%'!$Z$2:$Z$388)</f>
        <v>1</v>
      </c>
      <c r="J65" s="8">
        <v>6.0127721171811759</v>
      </c>
      <c r="K65" s="8">
        <v>3891.4269999999997</v>
      </c>
      <c r="L65" s="8">
        <v>3636.9098269188703</v>
      </c>
      <c r="M65" s="8">
        <v>5.6195092442952168</v>
      </c>
      <c r="N65" s="8">
        <v>219.5</v>
      </c>
      <c r="O65" s="8">
        <v>16.293870120015654</v>
      </c>
      <c r="P65" s="8">
        <v>2.8292894280762506</v>
      </c>
      <c r="Q65" s="8">
        <v>15.897591652111169</v>
      </c>
      <c r="R65" s="8">
        <v>16.293870120015654</v>
      </c>
      <c r="S65" s="8">
        <v>15.897591652111169</v>
      </c>
      <c r="T65" s="8">
        <v>13342.15203705097</v>
      </c>
      <c r="U65" s="8">
        <v>614331.54751131998</v>
      </c>
      <c r="V65" s="8">
        <v>173259.15837103999</v>
      </c>
      <c r="W65" s="8">
        <v>244.886877828</v>
      </c>
      <c r="X65" s="8">
        <v>2194201.9276018101</v>
      </c>
      <c r="Y65" s="8">
        <v>0</v>
      </c>
      <c r="Z65" s="8">
        <f>+SUMIF([2]Liquidación!$F$2:$F$398,E65,[2]Liquidación!$AC$2:$AC$398)</f>
        <v>4256338.6596006751</v>
      </c>
      <c r="AA65" s="8">
        <v>0</v>
      </c>
      <c r="AB65" s="10">
        <f>+SUMIF([2]Parámetros!$AD$2:$AD$10,F65,[2]Parámetros!$AE$2:$AE$10)</f>
        <v>1.0377000000000001</v>
      </c>
    </row>
    <row r="66" spans="1:28" x14ac:dyDescent="0.25">
      <c r="A66" s="4" t="s">
        <v>12</v>
      </c>
      <c r="B66" s="4" t="s">
        <v>154</v>
      </c>
      <c r="C66" s="4" t="s">
        <v>168</v>
      </c>
      <c r="D66" s="4" t="s">
        <v>169</v>
      </c>
      <c r="E66" s="5" t="s">
        <v>171</v>
      </c>
      <c r="F66" s="5" t="s">
        <v>45</v>
      </c>
      <c r="G66" s="8">
        <v>392199.61</v>
      </c>
      <c r="H66" s="8">
        <f>+SUMIF('[1]Puros 5%'!$E$2:$E$388,E66,'[1]Puros 5%'!$P$2:$P$388)</f>
        <v>2.4127025521519516</v>
      </c>
      <c r="I66" s="9">
        <f>+SUMIF('[1]Puros 5%'!$E$2:$E$388,E66,'[1]Puros 5%'!$Z$2:$Z$388)</f>
        <v>1</v>
      </c>
      <c r="J66" s="8">
        <v>74.987227882818829</v>
      </c>
      <c r="K66" s="8">
        <v>3891.4269999999997</v>
      </c>
      <c r="L66" s="8">
        <v>5230.21881290082</v>
      </c>
      <c r="M66" s="8">
        <v>74.987227882818829</v>
      </c>
      <c r="N66" s="8">
        <v>219.5</v>
      </c>
      <c r="O66" s="8">
        <v>203.20612987998433</v>
      </c>
      <c r="P66" s="8">
        <v>2.8292894280762506</v>
      </c>
      <c r="Q66" s="8">
        <v>212.13886768049449</v>
      </c>
      <c r="R66" s="8">
        <v>203.20612987998433</v>
      </c>
      <c r="S66" s="8">
        <v>203.20612987998433</v>
      </c>
      <c r="T66" s="8">
        <v>166394.29796294903</v>
      </c>
      <c r="U66" s="8">
        <v>13065293.746606</v>
      </c>
      <c r="V66" s="8">
        <v>3275412.5791854998</v>
      </c>
      <c r="W66" s="8">
        <v>6678023.7466062997</v>
      </c>
      <c r="X66" s="8">
        <v>41714475.266968369</v>
      </c>
      <c r="Y66" s="8">
        <v>0</v>
      </c>
      <c r="Z66" s="8">
        <f>+SUMIF([2]Liquidación!$F$2:$F$398,E66,[2]Liquidación!$AC$2:$AC$398)</f>
        <v>85448646.938388407</v>
      </c>
      <c r="AA66" s="8">
        <v>0</v>
      </c>
      <c r="AB66" s="10">
        <f>+SUMIF([2]Parámetros!$AD$2:$AD$10,F66,[2]Parámetros!$AE$2:$AE$10)</f>
        <v>1.0377000000000001</v>
      </c>
    </row>
    <row r="67" spans="1:28" x14ac:dyDescent="0.25">
      <c r="A67" s="4" t="s">
        <v>12</v>
      </c>
      <c r="B67" s="4" t="s">
        <v>154</v>
      </c>
      <c r="C67" s="4" t="s">
        <v>172</v>
      </c>
      <c r="D67" s="4" t="s">
        <v>173</v>
      </c>
      <c r="E67" s="5" t="s">
        <v>174</v>
      </c>
      <c r="F67" s="5" t="s">
        <v>45</v>
      </c>
      <c r="G67" s="8">
        <v>77828.539999999994</v>
      </c>
      <c r="H67" s="8">
        <f>+SUMIF('[1]Puros 5%'!$E$2:$E$388,E67,'[1]Puros 5%'!$P$2:$P$388)</f>
        <v>2.2834425520509574</v>
      </c>
      <c r="I67" s="9">
        <f>+SUMIF('[1]Puros 5%'!$E$2:$E$388,E67,'[1]Puros 5%'!$Z$2:$Z$388)</f>
        <v>1</v>
      </c>
      <c r="J67" s="8">
        <v>16</v>
      </c>
      <c r="K67" s="8">
        <v>3891.4269999999997</v>
      </c>
      <c r="L67" s="8">
        <v>4864.2837499999996</v>
      </c>
      <c r="M67" s="8">
        <v>16</v>
      </c>
      <c r="N67" s="8">
        <v>41</v>
      </c>
      <c r="O67" s="8">
        <v>41</v>
      </c>
      <c r="P67" s="8">
        <v>2.8292894280762506</v>
      </c>
      <c r="Q67" s="8">
        <v>45.264000000000003</v>
      </c>
      <c r="R67" s="8">
        <v>41</v>
      </c>
      <c r="S67" s="8">
        <v>41</v>
      </c>
      <c r="T67" s="8">
        <v>35081.599999999999</v>
      </c>
      <c r="U67" s="8">
        <v>2563214.479638</v>
      </c>
      <c r="V67" s="8">
        <v>655003.21266968001</v>
      </c>
      <c r="W67" s="8">
        <v>1367444.9773756</v>
      </c>
      <c r="X67" s="8">
        <v>7408619.2850678712</v>
      </c>
      <c r="Y67" s="8">
        <v>0</v>
      </c>
      <c r="Z67" s="8">
        <f>+SUMIF([2]Liquidación!$F$2:$F$398,E67,[2]Liquidación!$AC$2:$AC$398)</f>
        <v>15243557.285732934</v>
      </c>
      <c r="AA67" s="8">
        <v>0</v>
      </c>
      <c r="AB67" s="10">
        <f>+SUMIF([2]Parámetros!$AD$2:$AD$10,F67,[2]Parámetros!$AE$2:$AE$10)</f>
        <v>1.0377000000000001</v>
      </c>
    </row>
    <row r="68" spans="1:28" x14ac:dyDescent="0.25">
      <c r="A68" s="4" t="s">
        <v>12</v>
      </c>
      <c r="B68" s="4" t="s">
        <v>175</v>
      </c>
      <c r="C68" s="4" t="s">
        <v>176</v>
      </c>
      <c r="D68" s="4" t="s">
        <v>177</v>
      </c>
      <c r="E68" s="5" t="s">
        <v>178</v>
      </c>
      <c r="F68" s="5" t="s">
        <v>45</v>
      </c>
      <c r="G68" s="8">
        <v>5224.3500000000004</v>
      </c>
      <c r="H68" s="8">
        <f>+SUMIF('[1]Puros 5%'!$E$2:$E$388,E68,'[1]Puros 5%'!$P$2:$P$388)</f>
        <v>0.7643056073961354</v>
      </c>
      <c r="I68" s="9">
        <f>+SUMIF('[1]Puros 5%'!$E$2:$E$388,E68,'[1]Puros 5%'!$Z$2:$Z$388)</f>
        <v>1</v>
      </c>
      <c r="J68" s="8">
        <v>1.6258124963401068</v>
      </c>
      <c r="K68" s="8">
        <v>3891.4269999999997</v>
      </c>
      <c r="L68" s="8">
        <v>3213.3779336550929</v>
      </c>
      <c r="M68" s="8">
        <v>1.3425280751765358</v>
      </c>
      <c r="N68" s="8">
        <v>24</v>
      </c>
      <c r="O68" s="8">
        <v>3.5472272647420509</v>
      </c>
      <c r="P68" s="8">
        <v>2.8292894280762506</v>
      </c>
      <c r="Q68" s="8">
        <v>3.7980119246744199</v>
      </c>
      <c r="R68" s="8">
        <v>3.2516249926802137</v>
      </c>
      <c r="S68" s="8">
        <v>3.2516249926802137</v>
      </c>
      <c r="T68" s="8">
        <v>2264.6858628564737</v>
      </c>
      <c r="U68" s="8">
        <v>59651.837104072998</v>
      </c>
      <c r="V68" s="8">
        <v>1886.3348416289</v>
      </c>
      <c r="W68" s="8">
        <v>44809.592760181004</v>
      </c>
      <c r="X68" s="8">
        <v>154026.89592760176</v>
      </c>
      <c r="Y68" s="8">
        <v>0</v>
      </c>
      <c r="Z68" s="8">
        <f>+SUMIF([2]Liquidación!$F$2:$F$398,E68,[2]Liquidación!$AC$2:$AC$398)</f>
        <v>304651.56900060823</v>
      </c>
      <c r="AA68" s="8">
        <v>0</v>
      </c>
      <c r="AB68" s="10">
        <f>+SUMIF([2]Parámetros!$AD$2:$AD$10,F68,[2]Parámetros!$AE$2:$AE$10)</f>
        <v>1.0377000000000001</v>
      </c>
    </row>
    <row r="69" spans="1:28" x14ac:dyDescent="0.25">
      <c r="A69" s="4" t="s">
        <v>12</v>
      </c>
      <c r="B69" s="4" t="s">
        <v>175</v>
      </c>
      <c r="C69" s="4" t="s">
        <v>176</v>
      </c>
      <c r="D69" s="4" t="s">
        <v>177</v>
      </c>
      <c r="E69" s="5" t="s">
        <v>179</v>
      </c>
      <c r="F69" s="5" t="s">
        <v>45</v>
      </c>
      <c r="G69" s="8">
        <v>30988.92</v>
      </c>
      <c r="H69" s="8">
        <f>+SUMIF('[1]Puros 5%'!$E$2:$E$388,E69,'[1]Puros 5%'!$P$2:$P$388)</f>
        <v>1.6779223025520089</v>
      </c>
      <c r="I69" s="9">
        <f>+SUMIF('[1]Puros 5%'!$E$2:$E$388,E69,'[1]Puros 5%'!$Z$2:$Z$388)</f>
        <v>1</v>
      </c>
      <c r="J69" s="8">
        <v>9.3741875036598934</v>
      </c>
      <c r="K69" s="8">
        <v>3891.4269999999997</v>
      </c>
      <c r="L69" s="8">
        <v>3305.7712988887015</v>
      </c>
      <c r="M69" s="8">
        <v>7.9633820703818943</v>
      </c>
      <c r="N69" s="8">
        <v>24</v>
      </c>
      <c r="O69" s="8">
        <v>20.452772735257952</v>
      </c>
      <c r="P69" s="8">
        <v>2.8292894280762506</v>
      </c>
      <c r="Q69" s="8">
        <v>22.528407877110379</v>
      </c>
      <c r="R69" s="8">
        <v>18.748375007319787</v>
      </c>
      <c r="S69" s="8">
        <v>18.748375007319787</v>
      </c>
      <c r="T69" s="8">
        <v>13057.834137143527</v>
      </c>
      <c r="U69" s="8">
        <v>611379.88235294004</v>
      </c>
      <c r="V69" s="8">
        <v>9118.1990950227992</v>
      </c>
      <c r="W69" s="8">
        <v>423194.35294116999</v>
      </c>
      <c r="X69" s="8">
        <v>2087453.1855203612</v>
      </c>
      <c r="Y69" s="8">
        <v>0</v>
      </c>
      <c r="Z69" s="8">
        <f>+SUMIF([2]Liquidación!$F$2:$F$398,E69,[2]Liquidación!$AC$2:$AC$398)</f>
        <v>4232146.6718577798</v>
      </c>
      <c r="AA69" s="8">
        <v>0</v>
      </c>
      <c r="AB69" s="10">
        <f>+SUMIF([2]Parámetros!$AD$2:$AD$10,F69,[2]Parámetros!$AE$2:$AE$10)</f>
        <v>1.0377000000000001</v>
      </c>
    </row>
    <row r="70" spans="1:28" x14ac:dyDescent="0.25">
      <c r="A70" s="4" t="s">
        <v>12</v>
      </c>
      <c r="B70" s="4" t="s">
        <v>180</v>
      </c>
      <c r="C70" s="4" t="s">
        <v>181</v>
      </c>
      <c r="D70" s="4" t="s">
        <v>182</v>
      </c>
      <c r="E70" s="5" t="s">
        <v>183</v>
      </c>
      <c r="F70" s="5" t="s">
        <v>17</v>
      </c>
      <c r="G70" s="8">
        <v>85644.06</v>
      </c>
      <c r="H70" s="8">
        <f>+SUMIF('[1]Puros 5%'!$E$2:$E$388,E70,'[1]Puros 5%'!$P$2:$P$388)</f>
        <v>4.2683520608434495</v>
      </c>
      <c r="I70" s="9">
        <f>+SUMIF('[1]Puros 5%'!$E$2:$E$388,E70,'[1]Puros 5%'!$Z$2:$Z$388)</f>
        <v>1</v>
      </c>
      <c r="J70" s="8">
        <v>17.008570429655386</v>
      </c>
      <c r="K70" s="8">
        <v>3758.4811496738398</v>
      </c>
      <c r="L70" s="8">
        <v>5035.3473476333338</v>
      </c>
      <c r="M70" s="8">
        <v>17.008570429655386</v>
      </c>
      <c r="N70" s="8">
        <v>346</v>
      </c>
      <c r="O70" s="8">
        <v>43.592336064153805</v>
      </c>
      <c r="P70" s="8">
        <v>2.8292894280762506</v>
      </c>
      <c r="Q70" s="8">
        <v>48.11724574549509</v>
      </c>
      <c r="R70" s="8">
        <v>43.592336064153805</v>
      </c>
      <c r="S70" s="8">
        <v>43.592336064153805</v>
      </c>
      <c r="T70" s="8">
        <v>31300.743652496007</v>
      </c>
      <c r="U70" s="8">
        <v>4029460.9049773999</v>
      </c>
      <c r="V70" s="8">
        <v>2164272.6515837</v>
      </c>
      <c r="W70" s="8">
        <v>1542581.5746605999</v>
      </c>
      <c r="X70" s="8">
        <v>11502414.334841626</v>
      </c>
      <c r="Y70" s="8">
        <v>0</v>
      </c>
      <c r="Z70" s="8">
        <f>+SUMIF([2]Liquidación!$F$2:$F$398,E70,[2]Liquidación!$AC$2:$AC$398)</f>
        <v>21899449.464413293</v>
      </c>
      <c r="AA70" s="8">
        <v>0</v>
      </c>
      <c r="AB70" s="10">
        <f>+SUMIF([2]Parámetros!$AD$2:$AD$10,F70,[2]Parámetros!$AE$2:$AE$10)</f>
        <v>1.0155000000000001</v>
      </c>
    </row>
    <row r="71" spans="1:28" x14ac:dyDescent="0.25">
      <c r="A71" s="4" t="s">
        <v>12</v>
      </c>
      <c r="B71" s="4" t="s">
        <v>180</v>
      </c>
      <c r="C71" s="4" t="s">
        <v>181</v>
      </c>
      <c r="D71" s="4" t="s">
        <v>182</v>
      </c>
      <c r="E71" s="5" t="s">
        <v>184</v>
      </c>
      <c r="F71" s="5" t="s">
        <v>17</v>
      </c>
      <c r="G71" s="8">
        <v>146222.07</v>
      </c>
      <c r="H71" s="8">
        <f>+SUMIF('[1]Puros 5%'!$E$2:$E$388,E71,'[1]Puros 5%'!$P$2:$P$388)</f>
        <v>2.8384224077801661</v>
      </c>
      <c r="I71" s="9">
        <f>+SUMIF('[1]Puros 5%'!$E$2:$E$388,E71,'[1]Puros 5%'!$Z$2:$Z$388)</f>
        <v>1</v>
      </c>
      <c r="J71" s="8">
        <v>34.74662143646826</v>
      </c>
      <c r="K71" s="8">
        <v>3758.4811496738398</v>
      </c>
      <c r="L71" s="8">
        <v>4208.2384978740083</v>
      </c>
      <c r="M71" s="8">
        <v>34.74662143646826</v>
      </c>
      <c r="N71" s="8">
        <v>346</v>
      </c>
      <c r="O71" s="8">
        <v>89.0543038297631</v>
      </c>
      <c r="P71" s="8">
        <v>2.8292894280762506</v>
      </c>
      <c r="Q71" s="8">
        <v>98.298192043768708</v>
      </c>
      <c r="R71" s="8">
        <v>89.0543038297631</v>
      </c>
      <c r="S71" s="8">
        <v>89.0543038297631</v>
      </c>
      <c r="T71" s="8">
        <v>63943.944899503913</v>
      </c>
      <c r="U71" s="8">
        <v>4928790.4977375995</v>
      </c>
      <c r="V71" s="8">
        <v>2672316.8597284998</v>
      </c>
      <c r="W71" s="8">
        <v>1672343.2036198999</v>
      </c>
      <c r="X71" s="8">
        <v>15468666.470588224</v>
      </c>
      <c r="Y71" s="8">
        <v>0</v>
      </c>
      <c r="Z71" s="8">
        <f>+SUMIF([2]Liquidación!$F$2:$F$398,E71,[2]Liquidación!$AC$2:$AC$398)</f>
        <v>29068826.459056035</v>
      </c>
      <c r="AA71" s="8">
        <v>0</v>
      </c>
      <c r="AB71" s="10">
        <f>+SUMIF([2]Parámetros!$AD$2:$AD$10,F71,[2]Parámetros!$AE$2:$AE$10)</f>
        <v>1.0155000000000001</v>
      </c>
    </row>
    <row r="72" spans="1:28" x14ac:dyDescent="0.25">
      <c r="A72" s="4" t="s">
        <v>12</v>
      </c>
      <c r="B72" s="4" t="s">
        <v>180</v>
      </c>
      <c r="C72" s="4" t="s">
        <v>181</v>
      </c>
      <c r="D72" s="4" t="s">
        <v>182</v>
      </c>
      <c r="E72" s="5" t="s">
        <v>185</v>
      </c>
      <c r="F72" s="5" t="s">
        <v>17</v>
      </c>
      <c r="G72" s="8">
        <v>165142.54870829638</v>
      </c>
      <c r="H72" s="8">
        <f>+SUMIF('[1]Puros 5%'!$E$2:$E$388,E72,'[1]Puros 5%'!$P$2:$P$388)</f>
        <v>2.9725022974318356</v>
      </c>
      <c r="I72" s="9">
        <f>+SUMIF('[1]Puros 5%'!$E$2:$E$388,E72,'[1]Puros 5%'!$Z$2:$Z$388)</f>
        <v>0.94133171762568491</v>
      </c>
      <c r="J72" s="8">
        <v>32.824193746515611</v>
      </c>
      <c r="K72" s="8">
        <v>3758.4811496738398</v>
      </c>
      <c r="L72" s="8">
        <v>5031.1227743659892</v>
      </c>
      <c r="M72" s="8">
        <v>32.824193746515611</v>
      </c>
      <c r="N72" s="8">
        <v>346</v>
      </c>
      <c r="O72" s="8">
        <v>84.127192861440008</v>
      </c>
      <c r="P72" s="8">
        <v>2.8292894280762506</v>
      </c>
      <c r="Q72" s="8">
        <v>92.859644108892667</v>
      </c>
      <c r="R72" s="8">
        <v>84.127192861440008</v>
      </c>
      <c r="S72" s="8">
        <v>84.127192861440008</v>
      </c>
      <c r="T72" s="8">
        <v>60406.115746693264</v>
      </c>
      <c r="U72" s="8">
        <v>6476739.4479638003</v>
      </c>
      <c r="V72" s="8">
        <v>2650060.9411765002</v>
      </c>
      <c r="W72" s="8">
        <v>2193201.2669683001</v>
      </c>
      <c r="X72" s="8">
        <v>18747843.375565611</v>
      </c>
      <c r="Y72" s="8">
        <v>0</v>
      </c>
      <c r="Z72" s="8">
        <f>+SUMIF([2]Liquidación!$F$2:$F$398,E72,[2]Liquidación!$AC$2:$AC$398)</f>
        <v>37577165.224225581</v>
      </c>
      <c r="AA72" s="8">
        <v>0</v>
      </c>
      <c r="AB72" s="10">
        <f>+SUMIF([2]Parámetros!$AD$2:$AD$10,F72,[2]Parámetros!$AE$2:$AE$10)</f>
        <v>1.0155000000000001</v>
      </c>
    </row>
    <row r="73" spans="1:28" x14ac:dyDescent="0.25">
      <c r="A73" s="4" t="s">
        <v>12</v>
      </c>
      <c r="B73" s="4" t="s">
        <v>180</v>
      </c>
      <c r="C73" s="4" t="s">
        <v>181</v>
      </c>
      <c r="D73" s="4" t="s">
        <v>182</v>
      </c>
      <c r="E73" s="5" t="s">
        <v>186</v>
      </c>
      <c r="F73" s="5" t="s">
        <v>17</v>
      </c>
      <c r="G73" s="8">
        <v>74408.84</v>
      </c>
      <c r="H73" s="8">
        <f>+SUMIF('[1]Puros 5%'!$E$2:$E$388,E73,'[1]Puros 5%'!$P$2:$P$388)</f>
        <v>2.7223243904890873</v>
      </c>
      <c r="I73" s="9">
        <f>+SUMIF('[1]Puros 5%'!$E$2:$E$388,E73,'[1]Puros 5%'!$Z$2:$Z$388)</f>
        <v>1</v>
      </c>
      <c r="J73" s="8">
        <v>14.912536261327235</v>
      </c>
      <c r="K73" s="8">
        <v>3758.4811496738398</v>
      </c>
      <c r="L73" s="8">
        <v>4989.6837597615686</v>
      </c>
      <c r="M73" s="8">
        <v>14.912536261327235</v>
      </c>
      <c r="N73" s="8">
        <v>346</v>
      </c>
      <c r="O73" s="8">
        <v>38.220278121623878</v>
      </c>
      <c r="P73" s="8">
        <v>2.8292894280762506</v>
      </c>
      <c r="Q73" s="8">
        <v>42.18756508329475</v>
      </c>
      <c r="R73" s="8">
        <v>38.220278121623878</v>
      </c>
      <c r="S73" s="8">
        <v>38.220278121623878</v>
      </c>
      <c r="T73" s="8">
        <v>27443.427809224315</v>
      </c>
      <c r="U73" s="8">
        <v>2098101.7828054</v>
      </c>
      <c r="V73" s="8">
        <v>1303744.5882353</v>
      </c>
      <c r="W73" s="8">
        <v>1125194.3891403</v>
      </c>
      <c r="X73" s="8">
        <v>7380571.1583710397</v>
      </c>
      <c r="Y73" s="8">
        <v>0</v>
      </c>
      <c r="Z73" s="8">
        <f>+SUMIF([2]Liquidación!$F$2:$F$398,E73,[2]Liquidación!$AC$2:$AC$398)</f>
        <v>13834027.186264591</v>
      </c>
      <c r="AA73" s="8">
        <v>0</v>
      </c>
      <c r="AB73" s="10">
        <f>+SUMIF([2]Parámetros!$AD$2:$AD$10,F73,[2]Parámetros!$AE$2:$AE$10)</f>
        <v>1.0155000000000001</v>
      </c>
    </row>
    <row r="74" spans="1:28" x14ac:dyDescent="0.25">
      <c r="A74" s="4" t="s">
        <v>12</v>
      </c>
      <c r="B74" s="4" t="s">
        <v>180</v>
      </c>
      <c r="C74" s="4" t="s">
        <v>181</v>
      </c>
      <c r="D74" s="4" t="s">
        <v>182</v>
      </c>
      <c r="E74" s="5" t="s">
        <v>187</v>
      </c>
      <c r="F74" s="5" t="s">
        <v>17</v>
      </c>
      <c r="G74" s="8">
        <v>122635.55</v>
      </c>
      <c r="H74" s="8">
        <f>+SUMIF('[1]Puros 5%'!$E$2:$E$388,E74,'[1]Puros 5%'!$P$2:$P$388)</f>
        <v>3.5835041307353372</v>
      </c>
      <c r="I74" s="9">
        <f>+SUMIF('[1]Puros 5%'!$E$2:$E$388,E74,'[1]Puros 5%'!$Z$2:$Z$388)</f>
        <v>1</v>
      </c>
      <c r="J74" s="8">
        <v>28.551572820304454</v>
      </c>
      <c r="K74" s="8">
        <v>3758.4811496738398</v>
      </c>
      <c r="L74" s="8">
        <v>4295.2292250880037</v>
      </c>
      <c r="M74" s="8">
        <v>28.551572820304454</v>
      </c>
      <c r="N74" s="8">
        <v>346</v>
      </c>
      <c r="O74" s="8">
        <v>73.176623672780309</v>
      </c>
      <c r="P74" s="8">
        <v>2.8292894280762506</v>
      </c>
      <c r="Q74" s="8">
        <v>80.7723995086413</v>
      </c>
      <c r="R74" s="8">
        <v>73.176623672780309</v>
      </c>
      <c r="S74" s="8">
        <v>73.176623672780309</v>
      </c>
      <c r="T74" s="8">
        <v>52543.243738211648</v>
      </c>
      <c r="U74" s="8">
        <v>5700998.6425339002</v>
      </c>
      <c r="V74" s="8">
        <v>3424240.6334842001</v>
      </c>
      <c r="W74" s="8">
        <v>1659950.7692308</v>
      </c>
      <c r="X74" s="8">
        <v>17393256.823529411</v>
      </c>
      <c r="Y74" s="8">
        <v>0</v>
      </c>
      <c r="Z74" s="8">
        <f>+SUMIF([2]Liquidación!$F$2:$F$398,E74,[2]Liquidación!$AC$2:$AC$398)</f>
        <v>33740037.452388398</v>
      </c>
      <c r="AA74" s="8">
        <v>0</v>
      </c>
      <c r="AB74" s="10">
        <f>+SUMIF([2]Parámetros!$AD$2:$AD$10,F74,[2]Parámetros!$AE$2:$AE$10)</f>
        <v>1.0155000000000001</v>
      </c>
    </row>
    <row r="75" spans="1:28" x14ac:dyDescent="0.25">
      <c r="A75" s="4" t="s">
        <v>12</v>
      </c>
      <c r="B75" s="4" t="s">
        <v>180</v>
      </c>
      <c r="C75" s="4" t="s">
        <v>181</v>
      </c>
      <c r="D75" s="4" t="s">
        <v>182</v>
      </c>
      <c r="E75" s="5" t="s">
        <v>188</v>
      </c>
      <c r="F75" s="5" t="s">
        <v>17</v>
      </c>
      <c r="G75" s="8">
        <v>23165.84</v>
      </c>
      <c r="H75" s="8">
        <f>+SUMIF('[1]Puros 5%'!$E$2:$E$388,E75,'[1]Puros 5%'!$P$2:$P$388)</f>
        <v>2.3850203575609603</v>
      </c>
      <c r="I75" s="9">
        <f>+SUMIF('[1]Puros 5%'!$E$2:$E$388,E75,'[1]Puros 5%'!$Z$2:$Z$388)</f>
        <v>1</v>
      </c>
      <c r="J75" s="8">
        <v>6.9565053057290536</v>
      </c>
      <c r="K75" s="8">
        <v>3758.4811496738398</v>
      </c>
      <c r="L75" s="8">
        <v>3330.097366693833</v>
      </c>
      <c r="M75" s="8">
        <v>6.1636174500995766</v>
      </c>
      <c r="N75" s="8">
        <v>346</v>
      </c>
      <c r="O75" s="8">
        <v>17.829265450238907</v>
      </c>
      <c r="P75" s="8">
        <v>2.8292894280762506</v>
      </c>
      <c r="Q75" s="8">
        <v>17.436873766331704</v>
      </c>
      <c r="R75" s="8">
        <v>17.829265450238907</v>
      </c>
      <c r="S75" s="8">
        <v>17.436873766331704</v>
      </c>
      <c r="T75" s="8">
        <v>12802.004153870868</v>
      </c>
      <c r="U75" s="8">
        <v>857189.43891402998</v>
      </c>
      <c r="V75" s="8">
        <v>741355.20361991005</v>
      </c>
      <c r="W75" s="8">
        <v>253428.88687782999</v>
      </c>
      <c r="X75" s="8">
        <v>2900745.1402714942</v>
      </c>
      <c r="Y75" s="8">
        <v>0</v>
      </c>
      <c r="Z75" s="8">
        <f>+SUMIF([2]Liquidación!$F$2:$F$398,E75,[2]Liquidación!$AC$2:$AC$398)</f>
        <v>5501553.5573822875</v>
      </c>
      <c r="AA75" s="8">
        <v>0</v>
      </c>
      <c r="AB75" s="10">
        <f>+SUMIF([2]Parámetros!$AD$2:$AD$10,F75,[2]Parámetros!$AE$2:$AE$10)</f>
        <v>1.0155000000000001</v>
      </c>
    </row>
    <row r="76" spans="1:28" x14ac:dyDescent="0.25">
      <c r="A76" s="4" t="s">
        <v>12</v>
      </c>
      <c r="B76" s="4" t="s">
        <v>180</v>
      </c>
      <c r="C76" s="4" t="s">
        <v>189</v>
      </c>
      <c r="D76" s="4" t="s">
        <v>190</v>
      </c>
      <c r="E76" s="5" t="s">
        <v>191</v>
      </c>
      <c r="F76" s="5" t="s">
        <v>17</v>
      </c>
      <c r="G76" s="8">
        <v>143817.37</v>
      </c>
      <c r="H76" s="8">
        <f>+SUMIF('[1]Puros 5%'!$E$2:$E$388,E76,'[1]Puros 5%'!$P$2:$P$388)</f>
        <v>3.4162702321701475</v>
      </c>
      <c r="I76" s="9">
        <f>+SUMIF('[1]Puros 5%'!$E$2:$E$388,E76,'[1]Puros 5%'!$Z$2:$Z$388)</f>
        <v>1</v>
      </c>
      <c r="J76" s="8">
        <v>28.056334954393918</v>
      </c>
      <c r="K76" s="8">
        <v>3758.4811496738398</v>
      </c>
      <c r="L76" s="8">
        <v>5126.0212794642548</v>
      </c>
      <c r="M76" s="8">
        <v>28.056334954393918</v>
      </c>
      <c r="N76" s="8">
        <v>487</v>
      </c>
      <c r="O76" s="8">
        <v>80.84872853721798</v>
      </c>
      <c r="P76" s="8">
        <v>2.8292894280762506</v>
      </c>
      <c r="Q76" s="8">
        <v>79.371371585980398</v>
      </c>
      <c r="R76" s="8">
        <v>79.52061800683245</v>
      </c>
      <c r="S76" s="8">
        <v>79.371371585980398</v>
      </c>
      <c r="T76" s="8">
        <v>75383.517181642019</v>
      </c>
      <c r="U76" s="8">
        <v>5894908.9411763996</v>
      </c>
      <c r="V76" s="8">
        <v>3134661.5294117001</v>
      </c>
      <c r="W76" s="8">
        <v>2164330.6787330001</v>
      </c>
      <c r="X76" s="8">
        <v>17798359.339366514</v>
      </c>
      <c r="Y76" s="8">
        <v>0</v>
      </c>
      <c r="Z76" s="8">
        <f>+SUMIF([2]Liquidación!$F$2:$F$398,E76,[2]Liquidación!$AC$2:$AC$398)</f>
        <v>37287465.373311482</v>
      </c>
      <c r="AA76" s="8">
        <v>0</v>
      </c>
      <c r="AB76" s="10">
        <f>+SUMIF([2]Parámetros!$AD$2:$AD$10,F76,[2]Parámetros!$AE$2:$AE$10)</f>
        <v>1.0155000000000001</v>
      </c>
    </row>
    <row r="77" spans="1:28" x14ac:dyDescent="0.25">
      <c r="A77" s="4" t="s">
        <v>12</v>
      </c>
      <c r="B77" s="4" t="s">
        <v>180</v>
      </c>
      <c r="C77" s="4" t="s">
        <v>189</v>
      </c>
      <c r="D77" s="4" t="s">
        <v>190</v>
      </c>
      <c r="E77" s="5" t="s">
        <v>192</v>
      </c>
      <c r="F77" s="5" t="s">
        <v>17</v>
      </c>
      <c r="G77" s="8">
        <v>133365.67000000001</v>
      </c>
      <c r="H77" s="8">
        <f>+SUMIF('[1]Puros 5%'!$E$2:$E$388,E77,'[1]Puros 5%'!$P$2:$P$388)</f>
        <v>3.03437158903037</v>
      </c>
      <c r="I77" s="9">
        <f>+SUMIF('[1]Puros 5%'!$E$2:$E$388,E77,'[1]Puros 5%'!$Z$2:$Z$388)</f>
        <v>1</v>
      </c>
      <c r="J77" s="8">
        <v>29.571283869478886</v>
      </c>
      <c r="K77" s="8">
        <v>3758.4811496738398</v>
      </c>
      <c r="L77" s="8">
        <v>4509.9722618959195</v>
      </c>
      <c r="M77" s="8">
        <v>29.571283869478886</v>
      </c>
      <c r="N77" s="8">
        <v>487</v>
      </c>
      <c r="O77" s="8">
        <v>85.214291387196553</v>
      </c>
      <c r="P77" s="8">
        <v>2.8292894280762506</v>
      </c>
      <c r="Q77" s="8">
        <v>83.657162066755774</v>
      </c>
      <c r="R77" s="8">
        <v>83.814467298700507</v>
      </c>
      <c r="S77" s="8">
        <v>83.657162066755774</v>
      </c>
      <c r="T77" s="8">
        <v>79453.976767872911</v>
      </c>
      <c r="U77" s="8">
        <v>5664116.0904976996</v>
      </c>
      <c r="V77" s="8">
        <v>2225020.1719457</v>
      </c>
      <c r="W77" s="8">
        <v>1434019.1855204001</v>
      </c>
      <c r="X77" s="8">
        <v>14942996.823529415</v>
      </c>
      <c r="Y77" s="8">
        <v>0</v>
      </c>
      <c r="Z77" s="8">
        <f>+SUMIF([2]Liquidación!$F$2:$F$398,E77,[2]Liquidación!$AC$2:$AC$398)</f>
        <v>29746110.012779783</v>
      </c>
      <c r="AA77" s="8">
        <v>0</v>
      </c>
      <c r="AB77" s="10">
        <f>+SUMIF([2]Parámetros!$AD$2:$AD$10,F77,[2]Parámetros!$AE$2:$AE$10)</f>
        <v>1.0155000000000001</v>
      </c>
    </row>
    <row r="78" spans="1:28" x14ac:dyDescent="0.25">
      <c r="A78" s="4" t="s">
        <v>12</v>
      </c>
      <c r="B78" s="4" t="s">
        <v>180</v>
      </c>
      <c r="C78" s="4" t="s">
        <v>189</v>
      </c>
      <c r="D78" s="4" t="s">
        <v>190</v>
      </c>
      <c r="E78" s="5" t="s">
        <v>193</v>
      </c>
      <c r="F78" s="5" t="s">
        <v>17</v>
      </c>
      <c r="G78" s="8">
        <v>122508.85381566807</v>
      </c>
      <c r="H78" s="8">
        <f>+SUMIF('[1]Puros 5%'!$E$2:$E$388,E78,'[1]Puros 5%'!$P$2:$P$388)</f>
        <v>2.9408613564869515</v>
      </c>
      <c r="I78" s="9">
        <f>+SUMIF('[1]Puros 5%'!$E$2:$E$388,E78,'[1]Puros 5%'!$Z$2:$Z$388)</f>
        <v>0.86238179406141402</v>
      </c>
      <c r="J78" s="8">
        <v>30.630883188405633</v>
      </c>
      <c r="K78" s="8">
        <v>3758.4811496738398</v>
      </c>
      <c r="L78" s="8">
        <v>3999.520779800433</v>
      </c>
      <c r="M78" s="8">
        <v>30.630883188405633</v>
      </c>
      <c r="N78" s="8">
        <v>487</v>
      </c>
      <c r="O78" s="8">
        <v>88.267692974873043</v>
      </c>
      <c r="P78" s="8">
        <v>2.8292894280762506</v>
      </c>
      <c r="Q78" s="8">
        <v>86.654768539999537</v>
      </c>
      <c r="R78" s="8">
        <v>86.81771033873548</v>
      </c>
      <c r="S78" s="8">
        <v>86.654768539999537</v>
      </c>
      <c r="T78" s="8">
        <v>82300.974552644548</v>
      </c>
      <c r="U78" s="8">
        <v>5371884.2352940999</v>
      </c>
      <c r="V78" s="8">
        <v>2603880.4253393998</v>
      </c>
      <c r="W78" s="8">
        <v>2541369.7013575002</v>
      </c>
      <c r="X78" s="8">
        <v>14924516.307692304</v>
      </c>
      <c r="Y78" s="8">
        <v>0</v>
      </c>
      <c r="Z78" s="8">
        <f>+SUMIF([2]Liquidación!$F$2:$F$398,E78,[2]Liquidación!$AC$2:$AC$398)</f>
        <v>29933026.938069347</v>
      </c>
      <c r="AA78" s="8">
        <v>0</v>
      </c>
      <c r="AB78" s="10">
        <f>+SUMIF([2]Parámetros!$AD$2:$AD$10,F78,[2]Parámetros!$AE$2:$AE$10)</f>
        <v>1.0155000000000001</v>
      </c>
    </row>
    <row r="79" spans="1:28" x14ac:dyDescent="0.25">
      <c r="A79" s="4" t="s">
        <v>12</v>
      </c>
      <c r="B79" s="4" t="s">
        <v>180</v>
      </c>
      <c r="C79" s="4" t="s">
        <v>189</v>
      </c>
      <c r="D79" s="4" t="s">
        <v>190</v>
      </c>
      <c r="E79" s="5" t="s">
        <v>194</v>
      </c>
      <c r="F79" s="5" t="s">
        <v>17</v>
      </c>
      <c r="G79" s="8">
        <v>114332.87292052749</v>
      </c>
      <c r="H79" s="8">
        <f>+SUMIF('[1]Puros 5%'!$E$2:$E$388,E79,'[1]Puros 5%'!$P$2:$P$388)</f>
        <v>3.031375757820328</v>
      </c>
      <c r="I79" s="9">
        <f>+SUMIF('[1]Puros 5%'!$E$2:$E$388,E79,'[1]Puros 5%'!$Z$2:$Z$388)</f>
        <v>0.98166010772427226</v>
      </c>
      <c r="J79" s="8">
        <v>25.523872541291901</v>
      </c>
      <c r="K79" s="8">
        <v>3758.4811496738398</v>
      </c>
      <c r="L79" s="8">
        <v>4479.4485137614811</v>
      </c>
      <c r="M79" s="8">
        <v>25.523872541291901</v>
      </c>
      <c r="N79" s="8">
        <v>487</v>
      </c>
      <c r="O79" s="8">
        <v>73.551040991770151</v>
      </c>
      <c r="P79" s="8">
        <v>2.8292894280762506</v>
      </c>
      <c r="Q79" s="8">
        <v>72.207035419314792</v>
      </c>
      <c r="R79" s="8">
        <v>72.342810338927919</v>
      </c>
      <c r="S79" s="8">
        <v>72.207035419314792</v>
      </c>
      <c r="T79" s="8">
        <v>68579.138628981469</v>
      </c>
      <c r="U79" s="8">
        <v>4730614.8597285002</v>
      </c>
      <c r="V79" s="8">
        <v>2351862.1266967999</v>
      </c>
      <c r="W79" s="8">
        <v>1619686.5158371001</v>
      </c>
      <c r="X79" s="8">
        <v>12872611.203619912</v>
      </c>
      <c r="Y79" s="8">
        <v>0</v>
      </c>
      <c r="Z79" s="8">
        <f>+SUMIF([2]Liquidación!$F$2:$F$398,E79,[2]Liquidación!$AC$2:$AC$398)</f>
        <v>27218582.769271515</v>
      </c>
      <c r="AA79" s="8">
        <v>0</v>
      </c>
      <c r="AB79" s="10">
        <f>+SUMIF([2]Parámetros!$AD$2:$AD$10,F79,[2]Parámetros!$AE$2:$AE$10)</f>
        <v>1.0155000000000001</v>
      </c>
    </row>
    <row r="80" spans="1:28" x14ac:dyDescent="0.25">
      <c r="A80" s="4" t="s">
        <v>12</v>
      </c>
      <c r="B80" s="4" t="s">
        <v>180</v>
      </c>
      <c r="C80" s="4" t="s">
        <v>189</v>
      </c>
      <c r="D80" s="4" t="s">
        <v>190</v>
      </c>
      <c r="E80" s="5" t="s">
        <v>195</v>
      </c>
      <c r="F80" s="5" t="s">
        <v>17</v>
      </c>
      <c r="G80" s="8">
        <v>112180.37788980869</v>
      </c>
      <c r="H80" s="8">
        <f>+SUMIF('[1]Puros 5%'!$E$2:$E$388,E80,'[1]Puros 5%'!$P$2:$P$388)</f>
        <v>3.3068457825843529</v>
      </c>
      <c r="I80" s="9">
        <f>+SUMIF('[1]Puros 5%'!$E$2:$E$388,E80,'[1]Puros 5%'!$Z$2:$Z$388)</f>
        <v>0.95510118257277998</v>
      </c>
      <c r="J80" s="8">
        <v>22.883563014645304</v>
      </c>
      <c r="K80" s="8">
        <v>3758.4811496738398</v>
      </c>
      <c r="L80" s="8">
        <v>4902.2251394161876</v>
      </c>
      <c r="M80" s="8">
        <v>22.883563014645304</v>
      </c>
      <c r="N80" s="8">
        <v>487</v>
      </c>
      <c r="O80" s="8">
        <v>65.942575077705698</v>
      </c>
      <c r="P80" s="8">
        <v>2.8292894280762506</v>
      </c>
      <c r="Q80" s="8">
        <v>64.737599768431565</v>
      </c>
      <c r="R80" s="8">
        <v>64.8593294912136</v>
      </c>
      <c r="S80" s="8">
        <v>64.737599768431565</v>
      </c>
      <c r="T80" s="8">
        <v>61484.989700037142</v>
      </c>
      <c r="U80" s="8">
        <v>4326503.4389140001</v>
      </c>
      <c r="V80" s="8">
        <v>3279938.7058823998</v>
      </c>
      <c r="W80" s="8">
        <v>961594.53393665003</v>
      </c>
      <c r="X80" s="8">
        <v>13979819.773755657</v>
      </c>
      <c r="Y80" s="8">
        <v>0</v>
      </c>
      <c r="Z80" s="8">
        <f>+SUMIF([2]Liquidación!$F$2:$F$398,E80,[2]Liquidación!$AC$2:$AC$398)</f>
        <v>28786030.29378707</v>
      </c>
      <c r="AA80" s="8">
        <v>0</v>
      </c>
      <c r="AB80" s="10">
        <f>+SUMIF([2]Parámetros!$AD$2:$AD$10,F80,[2]Parámetros!$AE$2:$AE$10)</f>
        <v>1.0155000000000001</v>
      </c>
    </row>
    <row r="81" spans="1:28" x14ac:dyDescent="0.25">
      <c r="A81" s="4" t="s">
        <v>12</v>
      </c>
      <c r="B81" s="4" t="s">
        <v>180</v>
      </c>
      <c r="C81" s="4" t="s">
        <v>189</v>
      </c>
      <c r="D81" s="4" t="s">
        <v>190</v>
      </c>
      <c r="E81" s="5" t="s">
        <v>196</v>
      </c>
      <c r="F81" s="5" t="s">
        <v>17</v>
      </c>
      <c r="G81" s="8">
        <v>100573.77</v>
      </c>
      <c r="H81" s="8">
        <f>+SUMIF('[1]Puros 5%'!$E$2:$E$388,E81,'[1]Puros 5%'!$P$2:$P$388)</f>
        <v>2.2848601578721768</v>
      </c>
      <c r="I81" s="9">
        <f>+SUMIF('[1]Puros 5%'!$E$2:$E$388,E81,'[1]Puros 5%'!$Z$2:$Z$388)</f>
        <v>1</v>
      </c>
      <c r="J81" s="8">
        <v>13.990691934705636</v>
      </c>
      <c r="K81" s="8">
        <v>3758.4811496738398</v>
      </c>
      <c r="L81" s="8">
        <v>7188.6201532687865</v>
      </c>
      <c r="M81" s="8">
        <v>13.990691934705636</v>
      </c>
      <c r="N81" s="8">
        <v>487</v>
      </c>
      <c r="O81" s="8">
        <v>40.31637261657778</v>
      </c>
      <c r="P81" s="8">
        <v>2.8292894280762506</v>
      </c>
      <c r="Q81" s="8">
        <v>39.579667483282243</v>
      </c>
      <c r="R81" s="8">
        <v>39.654091341562122</v>
      </c>
      <c r="S81" s="8">
        <v>39.579667483282243</v>
      </c>
      <c r="T81" s="8">
        <v>37591.066957153314</v>
      </c>
      <c r="U81" s="8">
        <v>3013454.9502262999</v>
      </c>
      <c r="V81" s="8">
        <v>1518408.4072398001</v>
      </c>
      <c r="W81" s="8">
        <v>971637.17647059006</v>
      </c>
      <c r="X81" s="8">
        <v>7494793.4117647037</v>
      </c>
      <c r="Y81" s="8">
        <v>0</v>
      </c>
      <c r="Z81" s="8">
        <f>+SUMIF([2]Liquidación!$F$2:$F$398,E81,[2]Liquidación!$AC$2:$AC$398)</f>
        <v>16657917.373137597</v>
      </c>
      <c r="AA81" s="8">
        <v>0</v>
      </c>
      <c r="AB81" s="10">
        <f>+SUMIF([2]Parámetros!$AD$2:$AD$10,F81,[2]Parámetros!$AE$2:$AE$10)</f>
        <v>1.0155000000000001</v>
      </c>
    </row>
    <row r="82" spans="1:28" x14ac:dyDescent="0.25">
      <c r="A82" s="4" t="s">
        <v>12</v>
      </c>
      <c r="B82" s="4" t="s">
        <v>180</v>
      </c>
      <c r="C82" s="4" t="s">
        <v>189</v>
      </c>
      <c r="D82" s="4" t="s">
        <v>190</v>
      </c>
      <c r="E82" s="5" t="s">
        <v>197</v>
      </c>
      <c r="F82" s="5" t="s">
        <v>17</v>
      </c>
      <c r="G82" s="8">
        <v>88641.45536562374</v>
      </c>
      <c r="H82" s="8">
        <f>+SUMIF('[1]Puros 5%'!$E$2:$E$388,E82,'[1]Puros 5%'!$P$2:$P$388)</f>
        <v>3.7595636442179727</v>
      </c>
      <c r="I82" s="9">
        <f>+SUMIF('[1]Puros 5%'!$E$2:$E$388,E82,'[1]Puros 5%'!$Z$2:$Z$388)</f>
        <v>0.8750477706206522</v>
      </c>
      <c r="J82" s="8">
        <v>18.343370497078727</v>
      </c>
      <c r="K82" s="8">
        <v>3758.4811496738398</v>
      </c>
      <c r="L82" s="8">
        <v>4832.3428554060083</v>
      </c>
      <c r="M82" s="8">
        <v>18.343370497078727</v>
      </c>
      <c r="N82" s="8">
        <v>487</v>
      </c>
      <c r="O82" s="8">
        <v>52.859298414658809</v>
      </c>
      <c r="P82" s="8">
        <v>2.8292894280762506</v>
      </c>
      <c r="Q82" s="8">
        <v>51.893395136235725</v>
      </c>
      <c r="R82" s="8">
        <v>51.990973184027858</v>
      </c>
      <c r="S82" s="8">
        <v>51.893395136235725</v>
      </c>
      <c r="T82" s="8">
        <v>49286.116211668632</v>
      </c>
      <c r="U82" s="8">
        <v>4569230.3800905002</v>
      </c>
      <c r="V82" s="8">
        <v>2897566.2352940999</v>
      </c>
      <c r="W82" s="8">
        <v>1747721.8099547001</v>
      </c>
      <c r="X82" s="8">
        <v>14108303.058823535</v>
      </c>
      <c r="Y82" s="8">
        <v>0</v>
      </c>
      <c r="Z82" s="8">
        <f>+SUMIF([2]Liquidación!$F$2:$F$398,E82,[2]Liquidación!$AC$2:$AC$398)</f>
        <v>31505921.349735454</v>
      </c>
      <c r="AA82" s="8">
        <v>0</v>
      </c>
      <c r="AB82" s="10">
        <f>+SUMIF([2]Parámetros!$AD$2:$AD$10,F82,[2]Parámetros!$AE$2:$AE$10)</f>
        <v>1.0155000000000001</v>
      </c>
    </row>
    <row r="83" spans="1:28" x14ac:dyDescent="0.25">
      <c r="A83" s="4" t="s">
        <v>12</v>
      </c>
      <c r="B83" s="4" t="s">
        <v>180</v>
      </c>
      <c r="C83" s="4" t="s">
        <v>29</v>
      </c>
      <c r="D83" s="4" t="s">
        <v>30</v>
      </c>
      <c r="E83" s="5" t="s">
        <v>198</v>
      </c>
      <c r="F83" s="5" t="s">
        <v>17</v>
      </c>
      <c r="G83" s="8">
        <v>105729.43</v>
      </c>
      <c r="H83" s="8">
        <f>+SUMIF('[1]Puros 5%'!$E$2:$E$388,E83,'[1]Puros 5%'!$P$2:$P$388)</f>
        <v>3.23448258446111</v>
      </c>
      <c r="I83" s="9">
        <f>+SUMIF('[1]Puros 5%'!$E$2:$E$388,E83,'[1]Puros 5%'!$Z$2:$Z$388)</f>
        <v>1</v>
      </c>
      <c r="J83" s="8">
        <v>19</v>
      </c>
      <c r="K83" s="8">
        <v>3758.4811496738398</v>
      </c>
      <c r="L83" s="8">
        <v>5564.7068421052627</v>
      </c>
      <c r="M83" s="8">
        <v>19</v>
      </c>
      <c r="N83" s="8">
        <v>610</v>
      </c>
      <c r="O83" s="8">
        <v>63.681318681318686</v>
      </c>
      <c r="P83" s="8">
        <v>2.8292894280762506</v>
      </c>
      <c r="Q83" s="8">
        <v>53.751000000000005</v>
      </c>
      <c r="R83" s="8">
        <v>59.714285714285715</v>
      </c>
      <c r="S83" s="8">
        <v>53.751000000000005</v>
      </c>
      <c r="T83" s="8">
        <v>46607.7</v>
      </c>
      <c r="U83" s="8">
        <v>3604702.9321266999</v>
      </c>
      <c r="V83" s="8">
        <v>2050758.2895928</v>
      </c>
      <c r="W83" s="8">
        <v>1830663.2760181001</v>
      </c>
      <c r="X83" s="8">
        <v>11997189.963800905</v>
      </c>
      <c r="Y83" s="8">
        <v>0</v>
      </c>
      <c r="Z83" s="8">
        <f>+SUMIF([2]Liquidación!$F$2:$F$398,E83,[2]Liquidación!$AC$2:$AC$398)</f>
        <v>21805674.913092468</v>
      </c>
      <c r="AA83" s="8">
        <v>0</v>
      </c>
      <c r="AB83" s="10">
        <f>+SUMIF([2]Parámetros!$AD$2:$AD$10,F83,[2]Parámetros!$AE$2:$AE$10)</f>
        <v>1.0155000000000001</v>
      </c>
    </row>
    <row r="84" spans="1:28" x14ac:dyDescent="0.25">
      <c r="A84" s="4" t="s">
        <v>12</v>
      </c>
      <c r="B84" s="4" t="s">
        <v>199</v>
      </c>
      <c r="C84" s="4" t="s">
        <v>200</v>
      </c>
      <c r="D84" s="4" t="s">
        <v>201</v>
      </c>
      <c r="E84" s="5" t="s">
        <v>202</v>
      </c>
      <c r="F84" s="5" t="s">
        <v>45</v>
      </c>
      <c r="G84" s="8">
        <v>36932.17</v>
      </c>
      <c r="H84" s="8">
        <f>+SUMIF('[1]Puros 5%'!$E$2:$E$388,E84,'[1]Puros 5%'!$P$2:$P$388)</f>
        <v>1.2589024690398642</v>
      </c>
      <c r="I84" s="9">
        <f>+SUMIF('[1]Puros 5%'!$E$2:$E$388,E84,'[1]Puros 5%'!$Z$2:$Z$388)</f>
        <v>1</v>
      </c>
      <c r="J84" s="8">
        <v>6.4849339494285712</v>
      </c>
      <c r="K84" s="8">
        <v>3891.4269999999997</v>
      </c>
      <c r="L84" s="8">
        <v>5695.0726542487491</v>
      </c>
      <c r="M84" s="8">
        <v>6.4849339494285712</v>
      </c>
      <c r="N84" s="8">
        <v>91</v>
      </c>
      <c r="O84" s="8">
        <v>17.356734982294117</v>
      </c>
      <c r="P84" s="8">
        <v>2.8292894280762506</v>
      </c>
      <c r="Q84" s="8">
        <v>18.345878142933429</v>
      </c>
      <c r="R84" s="8">
        <v>17.356734982294117</v>
      </c>
      <c r="S84" s="8">
        <v>17.356734982294117</v>
      </c>
      <c r="T84" s="8">
        <v>15163.492173927083</v>
      </c>
      <c r="U84" s="8">
        <v>541729.52941177005</v>
      </c>
      <c r="V84" s="8">
        <v>178305.29411764999</v>
      </c>
      <c r="W84" s="8">
        <v>235244.77828053999</v>
      </c>
      <c r="X84" s="8">
        <v>1955525.140271493</v>
      </c>
      <c r="Y84" s="8">
        <v>0</v>
      </c>
      <c r="Z84" s="8">
        <f>+SUMIF([2]Liquidación!$F$2:$F$398,E84,[2]Liquidación!$AC$2:$AC$398)</f>
        <v>4713697.225666984</v>
      </c>
      <c r="AA84" s="8">
        <v>0</v>
      </c>
      <c r="AB84" s="10">
        <f>+SUMIF([2]Parámetros!$AD$2:$AD$10,F84,[2]Parámetros!$AE$2:$AE$10)</f>
        <v>1.0377000000000001</v>
      </c>
    </row>
    <row r="85" spans="1:28" x14ac:dyDescent="0.25">
      <c r="A85" s="4" t="s">
        <v>12</v>
      </c>
      <c r="B85" s="4" t="s">
        <v>199</v>
      </c>
      <c r="C85" s="4" t="s">
        <v>200</v>
      </c>
      <c r="D85" s="4" t="s">
        <v>201</v>
      </c>
      <c r="E85" s="5" t="s">
        <v>203</v>
      </c>
      <c r="F85" s="5" t="s">
        <v>45</v>
      </c>
      <c r="G85" s="8">
        <v>63020.92</v>
      </c>
      <c r="H85" s="8">
        <f>+SUMIF('[1]Puros 5%'!$E$2:$E$388,E85,'[1]Puros 5%'!$P$2:$P$388)</f>
        <v>1.1091396317286386</v>
      </c>
      <c r="I85" s="9">
        <f>+SUMIF('[1]Puros 5%'!$E$2:$E$388,E85,'[1]Puros 5%'!$Z$2:$Z$388)</f>
        <v>1</v>
      </c>
      <c r="J85" s="8">
        <v>5.7452275237561761</v>
      </c>
      <c r="K85" s="8">
        <v>3891.4269999999997</v>
      </c>
      <c r="L85" s="8">
        <v>10969.264444169046</v>
      </c>
      <c r="M85" s="8">
        <v>5.7452275237561761</v>
      </c>
      <c r="N85" s="8">
        <v>91</v>
      </c>
      <c r="O85" s="8">
        <v>15.376932490053296</v>
      </c>
      <c r="P85" s="8">
        <v>2.8292894280762506</v>
      </c>
      <c r="Q85" s="8">
        <v>16.253248664706224</v>
      </c>
      <c r="R85" s="8">
        <v>15.376932490053296</v>
      </c>
      <c r="S85" s="8">
        <v>15.376932490053296</v>
      </c>
      <c r="T85" s="8">
        <v>13433.862746062934</v>
      </c>
      <c r="U85" s="8">
        <v>707985.76470587996</v>
      </c>
      <c r="V85" s="8">
        <v>181344.54298642999</v>
      </c>
      <c r="W85" s="8">
        <v>508376.90497738001</v>
      </c>
      <c r="X85" s="8">
        <v>3049801.4298642548</v>
      </c>
      <c r="Y85" s="8">
        <v>0</v>
      </c>
      <c r="Z85" s="8">
        <f>+SUMIF([2]Liquidación!$F$2:$F$398,E85,[2]Liquidación!$AC$2:$AC$398)</f>
        <v>6891593.9230847098</v>
      </c>
      <c r="AA85" s="8">
        <v>0</v>
      </c>
      <c r="AB85" s="10">
        <f>+SUMIF([2]Parámetros!$AD$2:$AD$10,F85,[2]Parámetros!$AE$2:$AE$10)</f>
        <v>1.0377000000000001</v>
      </c>
    </row>
    <row r="86" spans="1:28" x14ac:dyDescent="0.25">
      <c r="A86" s="4" t="s">
        <v>12</v>
      </c>
      <c r="B86" s="4" t="s">
        <v>199</v>
      </c>
      <c r="C86" s="4" t="s">
        <v>200</v>
      </c>
      <c r="D86" s="4" t="s">
        <v>201</v>
      </c>
      <c r="E86" s="5" t="s">
        <v>204</v>
      </c>
      <c r="F86" s="5" t="s">
        <v>45</v>
      </c>
      <c r="G86" s="8">
        <v>74020.53</v>
      </c>
      <c r="H86" s="8">
        <f>+SUMIF('[1]Puros 5%'!$E$2:$E$388,E86,'[1]Puros 5%'!$P$2:$P$388)</f>
        <v>2.4710982209935541</v>
      </c>
      <c r="I86" s="9">
        <f>+SUMIF('[1]Puros 5%'!$E$2:$E$388,E86,'[1]Puros 5%'!$Z$2:$Z$388)</f>
        <v>1</v>
      </c>
      <c r="J86" s="8">
        <v>11.269262042825513</v>
      </c>
      <c r="K86" s="8">
        <v>3891.4269999999997</v>
      </c>
      <c r="L86" s="8">
        <v>6568.3564477165201</v>
      </c>
      <c r="M86" s="8">
        <v>11.269262042825513</v>
      </c>
      <c r="N86" s="8">
        <v>91</v>
      </c>
      <c r="O86" s="8">
        <v>30.161848408738877</v>
      </c>
      <c r="P86" s="8">
        <v>2.8292894280762506</v>
      </c>
      <c r="Q86" s="8">
        <v>31.880742319153381</v>
      </c>
      <c r="R86" s="8">
        <v>30.161848408738877</v>
      </c>
      <c r="S86" s="8">
        <v>30.161848408738877</v>
      </c>
      <c r="T86" s="8">
        <v>26350.517696078565</v>
      </c>
      <c r="U86" s="8">
        <v>2315047.5475113001</v>
      </c>
      <c r="V86" s="8">
        <v>258487.14027149</v>
      </c>
      <c r="W86" s="8">
        <v>1754551.7104072</v>
      </c>
      <c r="X86" s="8">
        <v>6656229.3484162884</v>
      </c>
      <c r="Y86" s="8">
        <v>0</v>
      </c>
      <c r="Z86" s="8">
        <f>+SUMIF([2]Liquidación!$F$2:$F$398,E86,[2]Liquidación!$AC$2:$AC$398)</f>
        <v>12531604.344646215</v>
      </c>
      <c r="AA86" s="8">
        <v>0</v>
      </c>
      <c r="AB86" s="10">
        <f>+SUMIF([2]Parámetros!$AD$2:$AD$10,F86,[2]Parámetros!$AE$2:$AE$10)</f>
        <v>1.0377000000000001</v>
      </c>
    </row>
    <row r="87" spans="1:28" x14ac:dyDescent="0.25">
      <c r="A87" s="4" t="s">
        <v>12</v>
      </c>
      <c r="B87" s="4" t="s">
        <v>199</v>
      </c>
      <c r="C87" s="4" t="s">
        <v>200</v>
      </c>
      <c r="D87" s="4" t="s">
        <v>201</v>
      </c>
      <c r="E87" s="5" t="s">
        <v>205</v>
      </c>
      <c r="F87" s="5" t="s">
        <v>45</v>
      </c>
      <c r="G87" s="8">
        <v>42410.47</v>
      </c>
      <c r="H87" s="8">
        <f>+SUMIF('[1]Puros 5%'!$E$2:$E$388,E87,'[1]Puros 5%'!$P$2:$P$388)</f>
        <v>1.852136984098502</v>
      </c>
      <c r="I87" s="9">
        <f>+SUMIF('[1]Puros 5%'!$E$2:$E$388,E87,'[1]Puros 5%'!$Z$2:$Z$388)</f>
        <v>1</v>
      </c>
      <c r="J87" s="8">
        <v>10.500576483989738</v>
      </c>
      <c r="K87" s="8">
        <v>3891.4269999999997</v>
      </c>
      <c r="L87" s="8">
        <v>4038.8706338802808</v>
      </c>
      <c r="M87" s="8">
        <v>10.500576483989738</v>
      </c>
      <c r="N87" s="8">
        <v>91</v>
      </c>
      <c r="O87" s="8">
        <v>28.10448411891371</v>
      </c>
      <c r="P87" s="8">
        <v>2.8292894280762506</v>
      </c>
      <c r="Q87" s="8">
        <v>29.70613087320697</v>
      </c>
      <c r="R87" s="8">
        <v>28.10448411891371</v>
      </c>
      <c r="S87" s="8">
        <v>28.10448411891371</v>
      </c>
      <c r="T87" s="8">
        <v>24553.127383931416</v>
      </c>
      <c r="U87" s="8">
        <v>921924.69683258003</v>
      </c>
      <c r="V87" s="8">
        <v>173809.13122171999</v>
      </c>
      <c r="W87" s="8">
        <v>685068.99547511002</v>
      </c>
      <c r="X87" s="8">
        <v>2576928.7330316743</v>
      </c>
      <c r="Y87" s="8">
        <v>0</v>
      </c>
      <c r="Z87" s="8">
        <f>+SUMIF([2]Liquidación!$F$2:$F$398,E87,[2]Liquidación!$AC$2:$AC$398)</f>
        <v>5143135.9422545172</v>
      </c>
      <c r="AA87" s="8">
        <v>0</v>
      </c>
      <c r="AB87" s="10">
        <f>+SUMIF([2]Parámetros!$AD$2:$AD$10,F87,[2]Parámetros!$AE$2:$AE$10)</f>
        <v>1.0377000000000001</v>
      </c>
    </row>
    <row r="88" spans="1:28" ht="24" x14ac:dyDescent="0.25">
      <c r="A88" s="4" t="s">
        <v>12</v>
      </c>
      <c r="B88" s="4" t="s">
        <v>206</v>
      </c>
      <c r="C88" s="4" t="s">
        <v>207</v>
      </c>
      <c r="D88" s="4" t="s">
        <v>208</v>
      </c>
      <c r="E88" s="5" t="s">
        <v>209</v>
      </c>
      <c r="F88" s="5" t="s">
        <v>17</v>
      </c>
      <c r="G88" s="8">
        <v>79988.62</v>
      </c>
      <c r="H88" s="8">
        <f>+SUMIF('[1]Puros 5%'!$E$2:$E$388,E88,'[1]Puros 5%'!$P$2:$P$388)</f>
        <v>3.9181448561057812</v>
      </c>
      <c r="I88" s="9">
        <f>+SUMIF('[1]Puros 5%'!$E$2:$E$388,E88,'[1]Puros 5%'!$Z$2:$Z$388)</f>
        <v>1</v>
      </c>
      <c r="J88" s="8">
        <v>13</v>
      </c>
      <c r="K88" s="8">
        <v>3758.4811496738398</v>
      </c>
      <c r="L88" s="8">
        <v>6152.9707692307693</v>
      </c>
      <c r="M88" s="8">
        <v>13</v>
      </c>
      <c r="N88" s="8">
        <v>47</v>
      </c>
      <c r="O88" s="8">
        <v>47</v>
      </c>
      <c r="P88" s="8">
        <v>2.8292894280762506</v>
      </c>
      <c r="Q88" s="8">
        <v>36.777000000000001</v>
      </c>
      <c r="R88" s="8">
        <v>43</v>
      </c>
      <c r="S88" s="8">
        <v>36.777000000000001</v>
      </c>
      <c r="T88" s="8">
        <v>30000</v>
      </c>
      <c r="U88" s="8">
        <v>3620660.2352940999</v>
      </c>
      <c r="V88" s="8">
        <v>1816267.5837103999</v>
      </c>
      <c r="W88" s="8">
        <v>469394.35294116999</v>
      </c>
      <c r="X88" s="8">
        <v>11628901.999999998</v>
      </c>
      <c r="Y88" s="8">
        <v>0</v>
      </c>
      <c r="Z88" s="8">
        <f>+SUMIF([2]Liquidación!$F$2:$F$398,E88,[2]Liquidación!$AC$2:$AC$398)</f>
        <v>21067641.832377538</v>
      </c>
      <c r="AA88" s="8">
        <v>0</v>
      </c>
      <c r="AB88" s="10">
        <f>+SUMIF([2]Parámetros!$AD$2:$AD$10,F88,[2]Parámetros!$AE$2:$AE$10)</f>
        <v>1.0155000000000001</v>
      </c>
    </row>
    <row r="89" spans="1:28" ht="24" x14ac:dyDescent="0.25">
      <c r="A89" s="4" t="s">
        <v>12</v>
      </c>
      <c r="B89" s="4" t="s">
        <v>210</v>
      </c>
      <c r="C89" s="4" t="s">
        <v>109</v>
      </c>
      <c r="D89" s="4" t="s">
        <v>110</v>
      </c>
      <c r="E89" s="5" t="s">
        <v>211</v>
      </c>
      <c r="F89" s="5" t="s">
        <v>17</v>
      </c>
      <c r="G89" s="8">
        <v>446628.8</v>
      </c>
      <c r="H89" s="8">
        <f>+SUMIF('[1]Puros 5%'!$E$2:$E$388,E89,'[1]Puros 5%'!$P$2:$P$388)</f>
        <v>3.2315985892535366</v>
      </c>
      <c r="I89" s="9">
        <f>+SUMIF('[1]Puros 5%'!$E$2:$E$388,E89,'[1]Puros 5%'!$Z$2:$Z$388)</f>
        <v>1</v>
      </c>
      <c r="J89" s="8">
        <v>90</v>
      </c>
      <c r="K89" s="8">
        <v>3758.4811496738398</v>
      </c>
      <c r="L89" s="8">
        <v>4962.5422222222223</v>
      </c>
      <c r="M89" s="8">
        <v>90</v>
      </c>
      <c r="N89" s="8">
        <v>1742</v>
      </c>
      <c r="O89" s="8">
        <v>289.79667282809612</v>
      </c>
      <c r="P89" s="8">
        <v>2.8292894280762506</v>
      </c>
      <c r="Q89" s="8">
        <v>254.61</v>
      </c>
      <c r="R89" s="8">
        <v>288.29944547134937</v>
      </c>
      <c r="S89" s="8">
        <v>254.61</v>
      </c>
      <c r="T89" s="8">
        <v>222039.97</v>
      </c>
      <c r="U89" s="8">
        <v>17628612.959275998</v>
      </c>
      <c r="V89" s="8">
        <v>7111124.9230768997</v>
      </c>
      <c r="W89" s="8">
        <v>4041698.0271493001</v>
      </c>
      <c r="X89" s="8">
        <v>51301219.846153796</v>
      </c>
      <c r="Y89" s="8">
        <v>0</v>
      </c>
      <c r="Z89" s="8">
        <f>+SUMIF([2]Liquidación!$F$2:$F$398,E89,[2]Liquidación!$AC$2:$AC$398)</f>
        <v>93627663.880739883</v>
      </c>
      <c r="AA89" s="8">
        <v>0</v>
      </c>
      <c r="AB89" s="10">
        <f>+SUMIF([2]Parámetros!$AD$2:$AD$10,F89,[2]Parámetros!$AE$2:$AE$10)</f>
        <v>1.0155000000000001</v>
      </c>
    </row>
    <row r="90" spans="1:28" x14ac:dyDescent="0.25">
      <c r="A90" s="4" t="s">
        <v>12</v>
      </c>
      <c r="B90" s="4" t="s">
        <v>210</v>
      </c>
      <c r="C90" s="4" t="s">
        <v>212</v>
      </c>
      <c r="D90" s="4" t="s">
        <v>213</v>
      </c>
      <c r="E90" s="5" t="s">
        <v>214</v>
      </c>
      <c r="F90" s="5" t="s">
        <v>17</v>
      </c>
      <c r="G90" s="8">
        <v>419636.77</v>
      </c>
      <c r="H90" s="8">
        <f>+SUMIF('[1]Puros 5%'!$E$2:$E$388,E90,'[1]Puros 5%'!$P$2:$P$388)</f>
        <v>3.2228491321196659</v>
      </c>
      <c r="I90" s="9">
        <f>+SUMIF('[1]Puros 5%'!$E$2:$E$388,E90,'[1]Puros 5%'!$Z$2:$Z$388)</f>
        <v>1</v>
      </c>
      <c r="J90" s="8">
        <v>89</v>
      </c>
      <c r="K90" s="8">
        <v>3758.4811496738398</v>
      </c>
      <c r="L90" s="8">
        <v>4715.0198876404493</v>
      </c>
      <c r="M90" s="8">
        <v>89</v>
      </c>
      <c r="N90" s="8">
        <v>464</v>
      </c>
      <c r="O90" s="8">
        <v>264.71794871794873</v>
      </c>
      <c r="P90" s="8">
        <v>2.8292894280762506</v>
      </c>
      <c r="Q90" s="8">
        <v>251.78100000000001</v>
      </c>
      <c r="R90" s="8">
        <v>259.72327044025155</v>
      </c>
      <c r="S90" s="8">
        <v>251.78100000000001</v>
      </c>
      <c r="T90" s="8">
        <v>180790.21</v>
      </c>
      <c r="U90" s="8">
        <v>17140672.361990999</v>
      </c>
      <c r="V90" s="8">
        <v>6518653.3122172002</v>
      </c>
      <c r="W90" s="8">
        <v>4640299.3665158004</v>
      </c>
      <c r="X90" s="8">
        <v>51295600.914027177</v>
      </c>
      <c r="Y90" s="8">
        <v>0</v>
      </c>
      <c r="Z90" s="8">
        <f>+SUMIF([2]Liquidación!$F$2:$F$398,E90,[2]Liquidación!$AC$2:$AC$398)</f>
        <v>100186135.40835127</v>
      </c>
      <c r="AA90" s="8">
        <v>0</v>
      </c>
      <c r="AB90" s="10">
        <f>+SUMIF([2]Parámetros!$AD$2:$AD$10,F90,[2]Parámetros!$AE$2:$AE$10)</f>
        <v>1.0155000000000001</v>
      </c>
    </row>
    <row r="91" spans="1:28" ht="24" x14ac:dyDescent="0.25">
      <c r="A91" s="4" t="s">
        <v>12</v>
      </c>
      <c r="B91" s="4" t="s">
        <v>210</v>
      </c>
      <c r="C91" s="4" t="s">
        <v>215</v>
      </c>
      <c r="D91" s="4" t="s">
        <v>216</v>
      </c>
      <c r="E91" s="5" t="s">
        <v>217</v>
      </c>
      <c r="F91" s="5" t="s">
        <v>17</v>
      </c>
      <c r="G91" s="8">
        <v>332280.27</v>
      </c>
      <c r="H91" s="8">
        <f>+SUMIF('[1]Puros 5%'!$E$2:$E$388,E91,'[1]Puros 5%'!$P$2:$P$388)</f>
        <v>2.8004611889836251</v>
      </c>
      <c r="I91" s="9">
        <f>+SUMIF('[1]Puros 5%'!$E$2:$E$388,E91,'[1]Puros 5%'!$Z$2:$Z$388)</f>
        <v>1</v>
      </c>
      <c r="J91" s="8">
        <v>66</v>
      </c>
      <c r="K91" s="8">
        <v>3758.4811496738398</v>
      </c>
      <c r="L91" s="8">
        <v>5034.5495454545453</v>
      </c>
      <c r="M91" s="8">
        <v>66</v>
      </c>
      <c r="N91" s="8">
        <v>235</v>
      </c>
      <c r="O91" s="8">
        <v>235</v>
      </c>
      <c r="P91" s="8">
        <v>2.8292894280762506</v>
      </c>
      <c r="Q91" s="8">
        <v>186.714</v>
      </c>
      <c r="R91" s="8">
        <v>198</v>
      </c>
      <c r="S91" s="8">
        <v>186.714</v>
      </c>
      <c r="T91" s="8">
        <v>124015.42</v>
      </c>
      <c r="U91" s="8">
        <v>12832586.615385</v>
      </c>
      <c r="V91" s="8">
        <v>4901950.4253393998</v>
      </c>
      <c r="W91" s="8">
        <v>3749108.4162896001</v>
      </c>
      <c r="X91" s="8">
        <v>36984260.117647044</v>
      </c>
      <c r="Y91" s="8">
        <v>0</v>
      </c>
      <c r="Z91" s="8">
        <f>+SUMIF([2]Liquidación!$F$2:$F$398,E91,[2]Liquidación!$AC$2:$AC$398)</f>
        <v>88614975.727474883</v>
      </c>
      <c r="AA91" s="8">
        <v>0</v>
      </c>
      <c r="AB91" s="10">
        <f>+SUMIF([2]Parámetros!$AD$2:$AD$10,F91,[2]Parámetros!$AE$2:$AE$10)</f>
        <v>1.0155000000000001</v>
      </c>
    </row>
    <row r="92" spans="1:28" x14ac:dyDescent="0.25">
      <c r="A92" s="4" t="s">
        <v>12</v>
      </c>
      <c r="B92" s="4" t="s">
        <v>218</v>
      </c>
      <c r="C92" s="4" t="s">
        <v>103</v>
      </c>
      <c r="D92" s="4" t="s">
        <v>104</v>
      </c>
      <c r="E92" s="5" t="s">
        <v>219</v>
      </c>
      <c r="F92" s="5" t="s">
        <v>17</v>
      </c>
      <c r="G92" s="8">
        <v>1195297.0164598522</v>
      </c>
      <c r="H92" s="8">
        <f>+SUMIF('[1]Puros 5%'!$E$2:$E$388,E92,'[1]Puros 5%'!$P$2:$P$388)</f>
        <v>3.3268019025844291</v>
      </c>
      <c r="I92" s="9">
        <f>+SUMIF('[1]Puros 5%'!$E$2:$E$388,E92,'[1]Puros 5%'!$Z$2:$Z$388)</f>
        <v>0.96219574475122827</v>
      </c>
      <c r="J92" s="8">
        <v>243</v>
      </c>
      <c r="K92" s="8">
        <v>3758.4811496738398</v>
      </c>
      <c r="L92" s="8">
        <v>4918.9177632092687</v>
      </c>
      <c r="M92" s="8">
        <v>243</v>
      </c>
      <c r="N92" s="8">
        <v>1385.5</v>
      </c>
      <c r="O92" s="8">
        <v>861.06521739130437</v>
      </c>
      <c r="P92" s="8">
        <v>2.8292894280762506</v>
      </c>
      <c r="Q92" s="8">
        <v>687.447</v>
      </c>
      <c r="R92" s="8">
        <v>855.78260869565224</v>
      </c>
      <c r="S92" s="8">
        <v>687.447</v>
      </c>
      <c r="T92" s="8">
        <v>519480.27</v>
      </c>
      <c r="U92" s="8">
        <v>56762430.253394</v>
      </c>
      <c r="V92" s="8">
        <v>15339437.393665001</v>
      </c>
      <c r="W92" s="8">
        <v>8835867.9457012992</v>
      </c>
      <c r="X92" s="8">
        <v>147974641.87330338</v>
      </c>
      <c r="Y92" s="8">
        <v>0</v>
      </c>
      <c r="Z92" s="8">
        <f>+SUMIF([2]Liquidación!$F$2:$F$398,E92,[2]Liquidación!$AC$2:$AC$398)</f>
        <v>271612118.83808905</v>
      </c>
      <c r="AA92" s="8">
        <v>0</v>
      </c>
      <c r="AB92" s="10">
        <f>+SUMIF([2]Parámetros!$AD$2:$AD$10,F92,[2]Parámetros!$AE$2:$AE$10)</f>
        <v>1.0155000000000001</v>
      </c>
    </row>
    <row r="93" spans="1:28" x14ac:dyDescent="0.25">
      <c r="A93" s="4" t="s">
        <v>12</v>
      </c>
      <c r="B93" s="4" t="s">
        <v>220</v>
      </c>
      <c r="C93" s="4" t="s">
        <v>120</v>
      </c>
      <c r="D93" s="4" t="s">
        <v>121</v>
      </c>
      <c r="E93" s="5" t="s">
        <v>221</v>
      </c>
      <c r="F93" s="5" t="s">
        <v>17</v>
      </c>
      <c r="G93" s="8">
        <v>65317.42</v>
      </c>
      <c r="H93" s="8">
        <f>+SUMIF('[1]Puros 5%'!$E$2:$E$388,E93,'[1]Puros 5%'!$P$2:$P$388)</f>
        <v>4.0955843020131537</v>
      </c>
      <c r="I93" s="9">
        <f>+SUMIF('[1]Puros 5%'!$E$2:$E$388,E93,'[1]Puros 5%'!$Z$2:$Z$388)</f>
        <v>1</v>
      </c>
      <c r="J93" s="8">
        <v>18</v>
      </c>
      <c r="K93" s="8">
        <v>3758.4811496738398</v>
      </c>
      <c r="L93" s="8">
        <v>3628.7455555555553</v>
      </c>
      <c r="M93" s="8">
        <v>17.378674363091651</v>
      </c>
      <c r="N93" s="8">
        <v>1023</v>
      </c>
      <c r="O93" s="8">
        <v>46.382871536523929</v>
      </c>
      <c r="P93" s="8">
        <v>2.8292894280762506</v>
      </c>
      <c r="Q93" s="8">
        <v>49.164269773186284</v>
      </c>
      <c r="R93" s="8">
        <v>43.610126582278482</v>
      </c>
      <c r="S93" s="8">
        <v>43.610126582278482</v>
      </c>
      <c r="T93" s="8">
        <v>26608.639999999999</v>
      </c>
      <c r="U93" s="8">
        <v>3250791.2488687998</v>
      </c>
      <c r="V93" s="8">
        <v>1793169.2036198999</v>
      </c>
      <c r="W93" s="8">
        <v>682553.26696833002</v>
      </c>
      <c r="X93" s="8">
        <v>9819047.1493212692</v>
      </c>
      <c r="Y93" s="8">
        <v>0</v>
      </c>
      <c r="Z93" s="8">
        <f>+SUMIF([2]Liquidación!$F$2:$F$398,E93,[2]Liquidación!$AC$2:$AC$398)</f>
        <v>19286255.99008321</v>
      </c>
      <c r="AA93" s="8">
        <v>0</v>
      </c>
      <c r="AB93" s="10">
        <f>+SUMIF([2]Parámetros!$AD$2:$AD$10,F93,[2]Parámetros!$AE$2:$AE$10)</f>
        <v>1.0155000000000001</v>
      </c>
    </row>
    <row r="94" spans="1:28" ht="24" x14ac:dyDescent="0.25">
      <c r="A94" s="4" t="s">
        <v>12</v>
      </c>
      <c r="B94" s="4" t="s">
        <v>220</v>
      </c>
      <c r="C94" s="4" t="s">
        <v>109</v>
      </c>
      <c r="D94" s="4" t="s">
        <v>110</v>
      </c>
      <c r="E94" s="5" t="s">
        <v>222</v>
      </c>
      <c r="F94" s="5" t="s">
        <v>17</v>
      </c>
      <c r="G94" s="8">
        <v>182242.36</v>
      </c>
      <c r="H94" s="8">
        <f>+SUMIF('[1]Puros 5%'!$E$2:$E$388,E94,'[1]Puros 5%'!$P$2:$P$388)</f>
        <v>2.3339304868527826</v>
      </c>
      <c r="I94" s="9">
        <f>+SUMIF('[1]Puros 5%'!$E$2:$E$388,E94,'[1]Puros 5%'!$Z$2:$Z$388)</f>
        <v>1</v>
      </c>
      <c r="J94" s="8">
        <v>45</v>
      </c>
      <c r="K94" s="8">
        <v>3758.4811496738398</v>
      </c>
      <c r="L94" s="8">
        <v>4049.8302222222219</v>
      </c>
      <c r="M94" s="8">
        <v>45</v>
      </c>
      <c r="N94" s="8">
        <v>1742</v>
      </c>
      <c r="O94" s="8">
        <v>144.89833641404806</v>
      </c>
      <c r="P94" s="8">
        <v>2.8292894280762506</v>
      </c>
      <c r="Q94" s="8">
        <v>127.30500000000001</v>
      </c>
      <c r="R94" s="8">
        <v>144.14972273567469</v>
      </c>
      <c r="S94" s="8">
        <v>127.30500000000001</v>
      </c>
      <c r="T94" s="8">
        <v>95135.43</v>
      </c>
      <c r="U94" s="8">
        <v>5059236.2624434996</v>
      </c>
      <c r="V94" s="8">
        <v>2527080.0723982002</v>
      </c>
      <c r="W94" s="8">
        <v>1115683.6199095</v>
      </c>
      <c r="X94" s="8">
        <v>16172845.791855188</v>
      </c>
      <c r="Y94" s="8">
        <v>0</v>
      </c>
      <c r="Z94" s="8">
        <f>+SUMIF([2]Liquidación!$F$2:$F$398,E94,[2]Liquidación!$AC$2:$AC$398)</f>
        <v>31817446.638392255</v>
      </c>
      <c r="AA94" s="8">
        <v>0</v>
      </c>
      <c r="AB94" s="10">
        <f>+SUMIF([2]Parámetros!$AD$2:$AD$10,F94,[2]Parámetros!$AE$2:$AE$10)</f>
        <v>1.0155000000000001</v>
      </c>
    </row>
    <row r="95" spans="1:28" x14ac:dyDescent="0.25">
      <c r="A95" s="4" t="s">
        <v>12</v>
      </c>
      <c r="B95" s="4" t="s">
        <v>223</v>
      </c>
      <c r="C95" s="4" t="s">
        <v>224</v>
      </c>
      <c r="D95" s="4" t="s">
        <v>225</v>
      </c>
      <c r="E95" s="5" t="s">
        <v>226</v>
      </c>
      <c r="F95" s="5" t="s">
        <v>45</v>
      </c>
      <c r="G95" s="8">
        <v>328599.43510862422</v>
      </c>
      <c r="H95" s="8">
        <f>+SUMIF('[1]Puros 5%'!$E$2:$E$388,E95,'[1]Puros 5%'!$P$2:$P$388)</f>
        <v>2.0359897530817777</v>
      </c>
      <c r="I95" s="9">
        <f>+SUMIF('[1]Puros 5%'!$E$2:$E$388,E95,'[1]Puros 5%'!$Z$2:$Z$388)</f>
        <v>0.99642860424742585</v>
      </c>
      <c r="J95" s="8">
        <v>34</v>
      </c>
      <c r="K95" s="8">
        <v>3891.4269999999997</v>
      </c>
      <c r="L95" s="8">
        <v>9664.6892679007124</v>
      </c>
      <c r="M95" s="8">
        <v>34</v>
      </c>
      <c r="N95" s="8">
        <v>310</v>
      </c>
      <c r="O95" s="8">
        <v>112.1276595744681</v>
      </c>
      <c r="P95" s="8">
        <v>2.8292894280762506</v>
      </c>
      <c r="Q95" s="8">
        <v>96.186000000000007</v>
      </c>
      <c r="R95" s="8">
        <v>112.1276595744681</v>
      </c>
      <c r="S95" s="8">
        <v>96.186000000000007</v>
      </c>
      <c r="T95" s="8">
        <v>155235.68</v>
      </c>
      <c r="U95" s="8">
        <v>9271600.4977375008</v>
      </c>
      <c r="V95" s="8">
        <v>4001279.6289593</v>
      </c>
      <c r="W95" s="8">
        <v>1324436.6696833</v>
      </c>
      <c r="X95" s="8">
        <v>26209222.95022621</v>
      </c>
      <c r="Y95" s="8">
        <v>0</v>
      </c>
      <c r="Z95" s="8">
        <f>+SUMIF([2]Liquidación!$F$2:$F$398,E95,[2]Liquidación!$AC$2:$AC$398)</f>
        <v>72359710.456725299</v>
      </c>
      <c r="AA95" s="8">
        <v>0</v>
      </c>
      <c r="AB95" s="10">
        <f>+SUMIF([2]Parámetros!$AD$2:$AD$10,F95,[2]Parámetros!$AE$2:$AE$10)</f>
        <v>1.0377000000000001</v>
      </c>
    </row>
    <row r="96" spans="1:28" ht="24" x14ac:dyDescent="0.25">
      <c r="A96" s="4" t="s">
        <v>12</v>
      </c>
      <c r="B96" s="4" t="s">
        <v>223</v>
      </c>
      <c r="C96" s="4" t="s">
        <v>227</v>
      </c>
      <c r="D96" s="4" t="s">
        <v>228</v>
      </c>
      <c r="E96" s="5" t="s">
        <v>229</v>
      </c>
      <c r="F96" s="5" t="s">
        <v>45</v>
      </c>
      <c r="G96" s="8">
        <v>89360.06</v>
      </c>
      <c r="H96" s="8">
        <f>+SUMIF('[1]Puros 5%'!$E$2:$E$388,E96,'[1]Puros 5%'!$P$2:$P$388)</f>
        <v>3.220331320278881</v>
      </c>
      <c r="I96" s="9">
        <f>+SUMIF('[1]Puros 5%'!$E$2:$E$388,E96,'[1]Puros 5%'!$Z$2:$Z$388)</f>
        <v>1</v>
      </c>
      <c r="J96" s="8">
        <v>20.946487533769339</v>
      </c>
      <c r="K96" s="8">
        <v>3891.4269999999997</v>
      </c>
      <c r="L96" s="8">
        <v>4266.1119128415312</v>
      </c>
      <c r="M96" s="8">
        <v>20.946487533769339</v>
      </c>
      <c r="N96" s="8">
        <v>76</v>
      </c>
      <c r="O96" s="8">
        <v>61.228194329479614</v>
      </c>
      <c r="P96" s="8">
        <v>2.8292894280762506</v>
      </c>
      <c r="Q96" s="8">
        <v>59.257613233033467</v>
      </c>
      <c r="R96" s="8">
        <v>59.616926057651199</v>
      </c>
      <c r="S96" s="8">
        <v>59.257613233033467</v>
      </c>
      <c r="T96" s="8">
        <v>58843.984554972398</v>
      </c>
      <c r="U96" s="8">
        <v>3205630.7239819001</v>
      </c>
      <c r="V96" s="8">
        <v>1111726.8959276001</v>
      </c>
      <c r="W96" s="8">
        <v>1059084.5610859999</v>
      </c>
      <c r="X96" s="8">
        <v>6943862.2443438936</v>
      </c>
      <c r="Y96" s="8">
        <v>0</v>
      </c>
      <c r="Z96" s="8">
        <f>+SUMIF([2]Liquidación!$F$2:$F$398,E96,[2]Liquidación!$AC$2:$AC$398)</f>
        <v>15282959.267406331</v>
      </c>
      <c r="AA96" s="8">
        <v>0</v>
      </c>
      <c r="AB96" s="10">
        <f>+SUMIF([2]Parámetros!$AD$2:$AD$10,F96,[2]Parámetros!$AE$2:$AE$10)</f>
        <v>1.0377000000000001</v>
      </c>
    </row>
    <row r="97" spans="1:28" x14ac:dyDescent="0.25">
      <c r="A97" s="4" t="s">
        <v>12</v>
      </c>
      <c r="B97" s="4" t="s">
        <v>223</v>
      </c>
      <c r="C97" s="4" t="s">
        <v>230</v>
      </c>
      <c r="D97" s="4" t="s">
        <v>231</v>
      </c>
      <c r="E97" s="5" t="s">
        <v>232</v>
      </c>
      <c r="F97" s="5" t="s">
        <v>45</v>
      </c>
      <c r="G97" s="8">
        <v>485085.23142679338</v>
      </c>
      <c r="H97" s="8">
        <f>+SUMIF('[1]Puros 5%'!$E$2:$E$388,E97,'[1]Puros 5%'!$P$2:$P$388)</f>
        <v>1.7238623076098718</v>
      </c>
      <c r="I97" s="9">
        <f>+SUMIF('[1]Puros 5%'!$E$2:$E$388,E97,'[1]Puros 5%'!$Z$2:$Z$388)</f>
        <v>0.97936972182548243</v>
      </c>
      <c r="J97" s="8">
        <v>60</v>
      </c>
      <c r="K97" s="8">
        <v>3891.4269999999997</v>
      </c>
      <c r="L97" s="8">
        <v>8084.7538571132227</v>
      </c>
      <c r="M97" s="8">
        <v>60</v>
      </c>
      <c r="N97" s="8">
        <v>111</v>
      </c>
      <c r="O97" s="8">
        <v>111</v>
      </c>
      <c r="P97" s="8">
        <v>2.8292894280762506</v>
      </c>
      <c r="Q97" s="8">
        <v>169.74</v>
      </c>
      <c r="R97" s="8">
        <v>111</v>
      </c>
      <c r="S97" s="8">
        <v>111</v>
      </c>
      <c r="T97" s="8">
        <v>207061.08</v>
      </c>
      <c r="U97" s="8">
        <v>10918901.882353</v>
      </c>
      <c r="V97" s="8">
        <v>5237618.6696832003</v>
      </c>
      <c r="W97" s="8">
        <v>2160859.9457013998</v>
      </c>
      <c r="X97" s="8">
        <v>34000681.846153848</v>
      </c>
      <c r="Y97" s="8">
        <v>0</v>
      </c>
      <c r="Z97" s="8">
        <f>+SUMIF([2]Liquidación!$F$2:$F$398,E97,[2]Liquidación!$AC$2:$AC$398)</f>
        <v>81400688.072162867</v>
      </c>
      <c r="AA97" s="8">
        <v>0</v>
      </c>
      <c r="AB97" s="10">
        <f>+SUMIF([2]Parámetros!$AD$2:$AD$10,F97,[2]Parámetros!$AE$2:$AE$10)</f>
        <v>1.0377000000000001</v>
      </c>
    </row>
    <row r="98" spans="1:28" x14ac:dyDescent="0.25">
      <c r="A98" s="4" t="s">
        <v>12</v>
      </c>
      <c r="B98" s="4" t="s">
        <v>223</v>
      </c>
      <c r="C98" s="4" t="s">
        <v>77</v>
      </c>
      <c r="D98" s="4" t="s">
        <v>78</v>
      </c>
      <c r="E98" s="5" t="s">
        <v>233</v>
      </c>
      <c r="F98" s="5" t="s">
        <v>45</v>
      </c>
      <c r="G98" s="8">
        <v>155516.41480560284</v>
      </c>
      <c r="H98" s="8">
        <f>+SUMIF('[1]Puros 5%'!$E$2:$E$388,E98,'[1]Puros 5%'!$P$2:$P$388)</f>
        <v>2.1625817490452914</v>
      </c>
      <c r="I98" s="9">
        <f>+SUMIF('[1]Puros 5%'!$E$2:$E$388,E98,'[1]Puros 5%'!$Z$2:$Z$388)</f>
        <v>0.94038637035752337</v>
      </c>
      <c r="J98" s="8">
        <v>27</v>
      </c>
      <c r="K98" s="8">
        <v>3891.4269999999997</v>
      </c>
      <c r="L98" s="8">
        <v>5759.8672150223274</v>
      </c>
      <c r="M98" s="8">
        <v>27</v>
      </c>
      <c r="N98" s="8">
        <v>219</v>
      </c>
      <c r="O98" s="8">
        <v>81</v>
      </c>
      <c r="P98" s="8">
        <v>2.8292894280762506</v>
      </c>
      <c r="Q98" s="8">
        <v>76.38300000000001</v>
      </c>
      <c r="R98" s="8">
        <v>81</v>
      </c>
      <c r="S98" s="8">
        <v>76.38300000000001</v>
      </c>
      <c r="T98" s="8">
        <v>70000</v>
      </c>
      <c r="U98" s="8">
        <v>5040617.9276018003</v>
      </c>
      <c r="V98" s="8">
        <v>1559068.8054299001</v>
      </c>
      <c r="W98" s="8">
        <v>1549539.5113122</v>
      </c>
      <c r="X98" s="8">
        <v>13016334.307692314</v>
      </c>
      <c r="Y98" s="8">
        <v>0</v>
      </c>
      <c r="Z98" s="8">
        <f>+SUMIF([2]Liquidación!$F$2:$F$398,E98,[2]Liquidación!$AC$2:$AC$398)</f>
        <v>29635316.738035921</v>
      </c>
      <c r="AA98" s="8">
        <v>0</v>
      </c>
      <c r="AB98" s="10">
        <f>+SUMIF([2]Parámetros!$AD$2:$AD$10,F98,[2]Parámetros!$AE$2:$AE$10)</f>
        <v>1.0377000000000001</v>
      </c>
    </row>
    <row r="99" spans="1:28" x14ac:dyDescent="0.25">
      <c r="A99" s="4" t="s">
        <v>12</v>
      </c>
      <c r="B99" s="4" t="s">
        <v>223</v>
      </c>
      <c r="C99" s="4" t="s">
        <v>234</v>
      </c>
      <c r="D99" s="4" t="s">
        <v>235</v>
      </c>
      <c r="E99" s="5" t="s">
        <v>236</v>
      </c>
      <c r="F99" s="5" t="s">
        <v>45</v>
      </c>
      <c r="G99" s="8">
        <v>24015.387801773162</v>
      </c>
      <c r="H99" s="8">
        <f>+SUMIF('[1]Puros 5%'!$E$2:$E$388,E99,'[1]Puros 5%'!$P$2:$P$388)</f>
        <v>5.9049126895551218</v>
      </c>
      <c r="I99" s="9">
        <f>+SUMIF('[1]Puros 5%'!$E$2:$E$388,E99,'[1]Puros 5%'!$Z$2:$Z$388)</f>
        <v>0.82014949264500725</v>
      </c>
      <c r="J99" s="8">
        <v>6</v>
      </c>
      <c r="K99" s="8">
        <v>3891.4269999999997</v>
      </c>
      <c r="L99" s="8">
        <v>4002.5646336288605</v>
      </c>
      <c r="M99" s="8">
        <v>6</v>
      </c>
      <c r="N99" s="8">
        <v>18</v>
      </c>
      <c r="O99" s="8">
        <v>18</v>
      </c>
      <c r="P99" s="8">
        <v>2.8292894280762506</v>
      </c>
      <c r="Q99" s="8">
        <v>16.974</v>
      </c>
      <c r="R99" s="8">
        <v>18</v>
      </c>
      <c r="S99" s="8">
        <v>16.974</v>
      </c>
      <c r="T99" s="8">
        <v>12535.97</v>
      </c>
      <c r="U99" s="8">
        <v>2327108.0542986002</v>
      </c>
      <c r="V99" s="8">
        <v>762668.76018098998</v>
      </c>
      <c r="W99" s="8">
        <v>376722.31674208998</v>
      </c>
      <c r="X99" s="8">
        <v>5564019.1674208147</v>
      </c>
      <c r="Y99" s="8">
        <v>0</v>
      </c>
      <c r="Z99" s="8">
        <f>+SUMIF([2]Liquidación!$F$2:$F$398,E99,[2]Liquidación!$AC$2:$AC$398)</f>
        <v>9779674.5479977261</v>
      </c>
      <c r="AA99" s="8">
        <v>0</v>
      </c>
      <c r="AB99" s="10">
        <f>+SUMIF([2]Parámetros!$AD$2:$AD$10,F99,[2]Parámetros!$AE$2:$AE$10)</f>
        <v>1.0377000000000001</v>
      </c>
    </row>
    <row r="100" spans="1:28" ht="24" x14ac:dyDescent="0.25">
      <c r="A100" s="4" t="s">
        <v>12</v>
      </c>
      <c r="B100" s="4" t="s">
        <v>223</v>
      </c>
      <c r="C100" s="4" t="s">
        <v>227</v>
      </c>
      <c r="D100" s="4" t="s">
        <v>228</v>
      </c>
      <c r="E100" s="5" t="s">
        <v>237</v>
      </c>
      <c r="F100" s="5" t="s">
        <v>45</v>
      </c>
      <c r="G100" s="8">
        <v>81250.820000000007</v>
      </c>
      <c r="H100" s="8">
        <f>+SUMIF('[1]Puros 5%'!$E$2:$E$388,E100,'[1]Puros 5%'!$P$2:$P$388)</f>
        <v>3.0029358472936023</v>
      </c>
      <c r="I100" s="9">
        <f>+SUMIF('[1]Puros 5%'!$E$2:$E$388,E100,'[1]Puros 5%'!$Z$2:$Z$388)</f>
        <v>1</v>
      </c>
      <c r="J100" s="8">
        <v>5.053512466230659</v>
      </c>
      <c r="K100" s="8">
        <v>3891.4269999999997</v>
      </c>
      <c r="L100" s="8">
        <v>16078.088367832563</v>
      </c>
      <c r="M100" s="8">
        <v>5.053512466230659</v>
      </c>
      <c r="N100" s="8">
        <v>76</v>
      </c>
      <c r="O100" s="8">
        <v>14.77180567052039</v>
      </c>
      <c r="P100" s="8">
        <v>2.8292894280762506</v>
      </c>
      <c r="Q100" s="8">
        <v>14.296386766966535</v>
      </c>
      <c r="R100" s="8">
        <v>14.383073942348798</v>
      </c>
      <c r="S100" s="8">
        <v>14.296386766966535</v>
      </c>
      <c r="T100" s="8">
        <v>14196.595445027608</v>
      </c>
      <c r="U100" s="8">
        <v>3981700.0723982002</v>
      </c>
      <c r="V100" s="8">
        <v>1217948.2171946</v>
      </c>
      <c r="W100" s="8">
        <v>1294955.8733031999</v>
      </c>
      <c r="X100" s="8">
        <v>12036728.841628959</v>
      </c>
      <c r="Y100" s="8">
        <v>0</v>
      </c>
      <c r="Z100" s="8">
        <f>+SUMIF([2]Liquidación!$F$2:$F$398,E100,[2]Liquidación!$AC$2:$AC$398)</f>
        <v>24248841.573626556</v>
      </c>
      <c r="AA100" s="8">
        <v>0</v>
      </c>
      <c r="AB100" s="10">
        <f>+SUMIF([2]Parámetros!$AD$2:$AD$10,F100,[2]Parámetros!$AE$2:$AE$10)</f>
        <v>1.0377000000000001</v>
      </c>
    </row>
    <row r="101" spans="1:28" x14ac:dyDescent="0.25">
      <c r="A101" s="4" t="s">
        <v>12</v>
      </c>
      <c r="B101" s="4" t="s">
        <v>223</v>
      </c>
      <c r="C101" s="4" t="s">
        <v>238</v>
      </c>
      <c r="D101" s="4" t="s">
        <v>239</v>
      </c>
      <c r="E101" s="5" t="s">
        <v>240</v>
      </c>
      <c r="F101" s="5" t="s">
        <v>45</v>
      </c>
      <c r="G101" s="8">
        <v>40543.629999999997</v>
      </c>
      <c r="H101" s="8">
        <f>+SUMIF('[1]Puros 5%'!$E$2:$E$388,E101,'[1]Puros 5%'!$P$2:$P$388)</f>
        <v>3.9042384710002533</v>
      </c>
      <c r="I101" s="9">
        <f>+SUMIF('[1]Puros 5%'!$E$2:$E$388,E101,'[1]Puros 5%'!$Z$2:$Z$388)</f>
        <v>1</v>
      </c>
      <c r="J101" s="8">
        <v>6</v>
      </c>
      <c r="K101" s="8">
        <v>3891.4269999999997</v>
      </c>
      <c r="L101" s="8">
        <v>6757.2716666666665</v>
      </c>
      <c r="M101" s="8">
        <v>6</v>
      </c>
      <c r="N101" s="8">
        <v>19</v>
      </c>
      <c r="O101" s="8">
        <v>19</v>
      </c>
      <c r="P101" s="8">
        <v>2.8292894280762506</v>
      </c>
      <c r="Q101" s="8">
        <v>16.974</v>
      </c>
      <c r="R101" s="8">
        <v>19</v>
      </c>
      <c r="S101" s="8">
        <v>16.974</v>
      </c>
      <c r="T101" s="8">
        <v>18099.13</v>
      </c>
      <c r="U101" s="8">
        <v>2282759.239819</v>
      </c>
      <c r="V101" s="8">
        <v>668060.10859729</v>
      </c>
      <c r="W101" s="8">
        <v>628427.00452488998</v>
      </c>
      <c r="X101" s="8">
        <v>5220225.3574660635</v>
      </c>
      <c r="Y101" s="8">
        <v>0</v>
      </c>
      <c r="Z101" s="8">
        <f>+SUMIF([2]Liquidación!$F$2:$F$398,E101,[2]Liquidación!$AC$2:$AC$398)</f>
        <v>10087123.241106706</v>
      </c>
      <c r="AA101" s="8">
        <v>0</v>
      </c>
      <c r="AB101" s="10">
        <f>+SUMIF([2]Parámetros!$AD$2:$AD$10,F101,[2]Parámetros!$AE$2:$AE$10)</f>
        <v>1.0377000000000001</v>
      </c>
    </row>
    <row r="102" spans="1:28" ht="24" x14ac:dyDescent="0.25">
      <c r="A102" s="4" t="s">
        <v>12</v>
      </c>
      <c r="B102" s="4" t="s">
        <v>241</v>
      </c>
      <c r="C102" s="4" t="s">
        <v>37</v>
      </c>
      <c r="D102" s="4" t="s">
        <v>38</v>
      </c>
      <c r="E102" s="5" t="s">
        <v>242</v>
      </c>
      <c r="F102" s="5" t="s">
        <v>243</v>
      </c>
      <c r="G102" s="8">
        <v>243579.38</v>
      </c>
      <c r="H102" s="8">
        <f>+SUMIF('[1]Puros 5%'!$E$2:$E$388,E102,'[1]Puros 5%'!$P$2:$P$388)</f>
        <v>2.5139648520330415</v>
      </c>
      <c r="I102" s="9">
        <f>+SUMIF('[1]Puros 5%'!$E$2:$E$388,E102,'[1]Puros 5%'!$Z$2:$Z$388)</f>
        <v>1</v>
      </c>
      <c r="J102" s="8">
        <v>43</v>
      </c>
      <c r="K102" s="8">
        <v>4201.8579039039041</v>
      </c>
      <c r="L102" s="8">
        <v>5664.6367441860466</v>
      </c>
      <c r="M102" s="8">
        <v>43</v>
      </c>
      <c r="N102" s="8">
        <v>1219</v>
      </c>
      <c r="O102" s="8">
        <v>143.37960890038207</v>
      </c>
      <c r="P102" s="8">
        <v>2.907358894974994</v>
      </c>
      <c r="Q102" s="8">
        <v>125.001</v>
      </c>
      <c r="R102" s="8">
        <v>125.45360824742268</v>
      </c>
      <c r="S102" s="8">
        <v>125.001</v>
      </c>
      <c r="T102" s="8">
        <v>132050.27263032747</v>
      </c>
      <c r="U102" s="8">
        <v>7487431.1312217005</v>
      </c>
      <c r="V102" s="8">
        <v>2768894.5610859999</v>
      </c>
      <c r="W102" s="8">
        <v>2247499.6199094998</v>
      </c>
      <c r="X102" s="8">
        <v>24040268.823529426</v>
      </c>
      <c r="Y102" s="8">
        <v>0</v>
      </c>
      <c r="Z102" s="8">
        <f>+SUMIF([2]Liquidación!$F$2:$F$398,E102,[2]Liquidación!$AC$2:$AC$398)</f>
        <v>52185396.499542914</v>
      </c>
      <c r="AA102" s="8">
        <v>0</v>
      </c>
      <c r="AB102" s="10">
        <f>+SUMIF([2]Parámetros!$AD$2:$AD$10,F102,[2]Parámetros!$AE$2:$AE$10)</f>
        <v>1.1497999999999999</v>
      </c>
    </row>
    <row r="103" spans="1:28" ht="24" x14ac:dyDescent="0.25">
      <c r="A103" s="4" t="s">
        <v>12</v>
      </c>
      <c r="B103" s="4" t="s">
        <v>241</v>
      </c>
      <c r="C103" s="4" t="s">
        <v>37</v>
      </c>
      <c r="D103" s="4" t="s">
        <v>38</v>
      </c>
      <c r="E103" s="5" t="s">
        <v>244</v>
      </c>
      <c r="F103" s="5" t="s">
        <v>243</v>
      </c>
      <c r="G103" s="8">
        <v>71005.88</v>
      </c>
      <c r="H103" s="8">
        <f>+SUMIF('[1]Puros 5%'!$E$2:$E$388,E103,'[1]Puros 5%'!$P$2:$P$388)</f>
        <v>2.759194027311541</v>
      </c>
      <c r="I103" s="9">
        <f>+SUMIF('[1]Puros 5%'!$E$2:$E$388,E103,'[1]Puros 5%'!$Z$2:$Z$388)</f>
        <v>1</v>
      </c>
      <c r="J103" s="8">
        <v>10</v>
      </c>
      <c r="K103" s="8">
        <v>4201.8579039039041</v>
      </c>
      <c r="L103" s="8">
        <v>7100.5880000000006</v>
      </c>
      <c r="M103" s="8">
        <v>10</v>
      </c>
      <c r="N103" s="8">
        <v>1219</v>
      </c>
      <c r="O103" s="8">
        <v>30.243106120047056</v>
      </c>
      <c r="P103" s="8">
        <v>2.907358894974994</v>
      </c>
      <c r="Q103" s="8">
        <v>29.07</v>
      </c>
      <c r="R103" s="8">
        <v>29.175257731958762</v>
      </c>
      <c r="S103" s="8">
        <v>29.07</v>
      </c>
      <c r="T103" s="8">
        <v>27853.405647903797</v>
      </c>
      <c r="U103" s="8">
        <v>2614330.4434389002</v>
      </c>
      <c r="V103" s="8">
        <v>1007159.8190045001</v>
      </c>
      <c r="W103" s="8">
        <v>728857.66515836003</v>
      </c>
      <c r="X103" s="8">
        <v>7490228.2262443416</v>
      </c>
      <c r="Y103" s="8">
        <v>0</v>
      </c>
      <c r="Z103" s="8">
        <f>+SUMIF([2]Liquidación!$F$2:$F$398,E103,[2]Liquidación!$AC$2:$AC$398)</f>
        <v>15175339.759335954</v>
      </c>
      <c r="AA103" s="8">
        <v>0</v>
      </c>
      <c r="AB103" s="10">
        <f>+SUMIF([2]Parámetros!$AD$2:$AD$10,F103,[2]Parámetros!$AE$2:$AE$10)</f>
        <v>1.1497999999999999</v>
      </c>
    </row>
    <row r="104" spans="1:28" ht="24" x14ac:dyDescent="0.25">
      <c r="A104" s="4" t="s">
        <v>12</v>
      </c>
      <c r="B104" s="4" t="s">
        <v>241</v>
      </c>
      <c r="C104" s="4" t="s">
        <v>37</v>
      </c>
      <c r="D104" s="4" t="s">
        <v>38</v>
      </c>
      <c r="E104" s="5" t="s">
        <v>245</v>
      </c>
      <c r="F104" s="5" t="s">
        <v>243</v>
      </c>
      <c r="G104" s="8">
        <v>194130.33737498941</v>
      </c>
      <c r="H104" s="8">
        <f>+SUMIF('[1]Puros 5%'!$E$2:$E$388,E104,'[1]Puros 5%'!$P$2:$P$388)</f>
        <v>2.3051273862419897</v>
      </c>
      <c r="I104" s="9">
        <f>+SUMIF('[1]Puros 5%'!$E$2:$E$388,E104,'[1]Puros 5%'!$Z$2:$Z$388)</f>
        <v>0.97405430206563781</v>
      </c>
      <c r="J104" s="8">
        <v>35</v>
      </c>
      <c r="K104" s="8">
        <v>4201.8579039039041</v>
      </c>
      <c r="L104" s="8">
        <v>5546.5810678568405</v>
      </c>
      <c r="M104" s="8">
        <v>35</v>
      </c>
      <c r="N104" s="8">
        <v>1219</v>
      </c>
      <c r="O104" s="8">
        <v>105.27445721607475</v>
      </c>
      <c r="P104" s="8">
        <v>2.907358894974994</v>
      </c>
      <c r="Q104" s="8">
        <v>101.745</v>
      </c>
      <c r="R104" s="8">
        <v>102.11340206185567</v>
      </c>
      <c r="S104" s="8">
        <v>101.745</v>
      </c>
      <c r="T104" s="8">
        <v>96956.051721768745</v>
      </c>
      <c r="U104" s="8">
        <v>5233753.520362</v>
      </c>
      <c r="V104" s="8">
        <v>2065532.0090498</v>
      </c>
      <c r="W104" s="8">
        <v>1606426.4977376</v>
      </c>
      <c r="X104" s="8">
        <v>17712931.701357473</v>
      </c>
      <c r="Y104" s="8">
        <v>0</v>
      </c>
      <c r="Z104" s="8">
        <f>+SUMIF([2]Liquidación!$F$2:$F$398,E104,[2]Liquidación!$AC$2:$AC$398)</f>
        <v>36918343.537763707</v>
      </c>
      <c r="AA104" s="8">
        <v>0</v>
      </c>
      <c r="AB104" s="10">
        <f>+SUMIF([2]Parámetros!$AD$2:$AD$10,F104,[2]Parámetros!$AE$2:$AE$10)</f>
        <v>1.1497999999999999</v>
      </c>
    </row>
    <row r="105" spans="1:28" x14ac:dyDescent="0.25">
      <c r="A105" s="4" t="s">
        <v>12</v>
      </c>
      <c r="B105" s="4" t="s">
        <v>241</v>
      </c>
      <c r="C105" s="4" t="s">
        <v>246</v>
      </c>
      <c r="D105" s="4" t="s">
        <v>247</v>
      </c>
      <c r="E105" s="5" t="s">
        <v>248</v>
      </c>
      <c r="F105" s="5" t="s">
        <v>243</v>
      </c>
      <c r="G105" s="8">
        <v>62739.776090471954</v>
      </c>
      <c r="H105" s="8">
        <f>+SUMIF('[1]Puros 5%'!$E$2:$E$388,E105,'[1]Puros 5%'!$P$2:$P$388)</f>
        <v>4.5016036738965104</v>
      </c>
      <c r="I105" s="9">
        <f>+SUMIF('[1]Puros 5%'!$E$2:$E$388,E105,'[1]Puros 5%'!$Z$2:$Z$388)</f>
        <v>0.9739522887490405</v>
      </c>
      <c r="J105" s="8">
        <v>13</v>
      </c>
      <c r="K105" s="8">
        <v>4201.8579039039041</v>
      </c>
      <c r="L105" s="8">
        <v>4826.1366223439964</v>
      </c>
      <c r="M105" s="8">
        <v>13</v>
      </c>
      <c r="N105" s="8">
        <v>849</v>
      </c>
      <c r="O105" s="8">
        <v>8.6033668204338696</v>
      </c>
      <c r="P105" s="8">
        <v>2.907358894974994</v>
      </c>
      <c r="Q105" s="8">
        <v>37.790999999999997</v>
      </c>
      <c r="R105" s="8">
        <v>32.250737463126846</v>
      </c>
      <c r="S105" s="8">
        <v>32.250737463126846</v>
      </c>
      <c r="T105" s="8">
        <v>11023.922209310495</v>
      </c>
      <c r="U105" s="8">
        <v>3569966.4705881998</v>
      </c>
      <c r="V105" s="8">
        <v>1376924.1266968001</v>
      </c>
      <c r="W105" s="8">
        <v>1566980.0542985999</v>
      </c>
      <c r="X105" s="8">
        <v>11670797.493212666</v>
      </c>
      <c r="Y105" s="8">
        <v>0</v>
      </c>
      <c r="Z105" s="8">
        <f>+SUMIF([2]Liquidación!$F$2:$F$398,E105,[2]Liquidación!$AC$2:$AC$398)</f>
        <v>22414441.081913829</v>
      </c>
      <c r="AA105" s="8">
        <v>0</v>
      </c>
      <c r="AB105" s="10">
        <f>+SUMIF([2]Parámetros!$AD$2:$AD$10,F105,[2]Parámetros!$AE$2:$AE$10)</f>
        <v>1.1497999999999999</v>
      </c>
    </row>
    <row r="106" spans="1:28" x14ac:dyDescent="0.25">
      <c r="A106" s="4" t="s">
        <v>12</v>
      </c>
      <c r="B106" s="4" t="s">
        <v>241</v>
      </c>
      <c r="C106" s="4" t="s">
        <v>246</v>
      </c>
      <c r="D106" s="4" t="s">
        <v>247</v>
      </c>
      <c r="E106" s="5" t="s">
        <v>249</v>
      </c>
      <c r="F106" s="5" t="s">
        <v>243</v>
      </c>
      <c r="G106" s="8">
        <v>90151.15</v>
      </c>
      <c r="H106" s="8">
        <f>+SUMIF('[1]Puros 5%'!$E$2:$E$388,E106,'[1]Puros 5%'!$P$2:$P$388)</f>
        <v>4.0796484570634988</v>
      </c>
      <c r="I106" s="9">
        <f>+SUMIF('[1]Puros 5%'!$E$2:$E$388,E106,'[1]Puros 5%'!$Z$2:$Z$388)</f>
        <v>1</v>
      </c>
      <c r="J106" s="8">
        <v>21</v>
      </c>
      <c r="K106" s="8">
        <v>4201.8579039039041</v>
      </c>
      <c r="L106" s="8">
        <v>4292.9119047619042</v>
      </c>
      <c r="M106" s="8">
        <v>21</v>
      </c>
      <c r="N106" s="8">
        <v>849</v>
      </c>
      <c r="O106" s="8">
        <v>29.505620698781627</v>
      </c>
      <c r="P106" s="8">
        <v>2.907358894974994</v>
      </c>
      <c r="Q106" s="8">
        <v>61.046999999999997</v>
      </c>
      <c r="R106" s="8">
        <v>52.097345132743364</v>
      </c>
      <c r="S106" s="8">
        <v>52.097345132743364</v>
      </c>
      <c r="T106" s="8">
        <v>37807.020682675822</v>
      </c>
      <c r="U106" s="8">
        <v>4643513.2217194</v>
      </c>
      <c r="V106" s="8">
        <v>1996275.4298642999</v>
      </c>
      <c r="W106" s="8">
        <v>1999950.8778281</v>
      </c>
      <c r="X106" s="8">
        <v>14548760.380090497</v>
      </c>
      <c r="Y106" s="8">
        <v>0</v>
      </c>
      <c r="Z106" s="8">
        <f>+SUMIF([2]Liquidación!$F$2:$F$398,E106,[2]Liquidación!$AC$2:$AC$398)</f>
        <v>27686371.734137781</v>
      </c>
      <c r="AA106" s="8">
        <v>0</v>
      </c>
      <c r="AB106" s="10">
        <f>+SUMIF([2]Parámetros!$AD$2:$AD$10,F106,[2]Parámetros!$AE$2:$AE$10)</f>
        <v>1.1497999999999999</v>
      </c>
    </row>
    <row r="107" spans="1:28" x14ac:dyDescent="0.25">
      <c r="A107" s="4" t="s">
        <v>12</v>
      </c>
      <c r="B107" s="4" t="s">
        <v>241</v>
      </c>
      <c r="C107" s="4" t="s">
        <v>246</v>
      </c>
      <c r="D107" s="4" t="s">
        <v>247</v>
      </c>
      <c r="E107" s="5" t="s">
        <v>250</v>
      </c>
      <c r="F107" s="5" t="s">
        <v>243</v>
      </c>
      <c r="G107" s="8">
        <v>13274.06</v>
      </c>
      <c r="H107" s="8">
        <f>+SUMIF('[1]Puros 5%'!$E$2:$E$388,E107,'[1]Puros 5%'!$P$2:$P$388)</f>
        <v>1.5928811531664013</v>
      </c>
      <c r="I107" s="9">
        <f>+SUMIF('[1]Puros 5%'!$E$2:$E$388,E107,'[1]Puros 5%'!$Z$2:$Z$388)</f>
        <v>1</v>
      </c>
      <c r="J107" s="8">
        <v>2</v>
      </c>
      <c r="K107" s="8">
        <v>4201.8579039039041</v>
      </c>
      <c r="L107" s="8">
        <v>6637.03</v>
      </c>
      <c r="M107" s="8">
        <v>2</v>
      </c>
      <c r="N107" s="8">
        <v>849</v>
      </c>
      <c r="O107" s="8">
        <v>25.559957433283682</v>
      </c>
      <c r="P107" s="8">
        <v>2.907358894974994</v>
      </c>
      <c r="Q107" s="8">
        <v>5.8140000000000001</v>
      </c>
      <c r="R107" s="8">
        <v>4.9616519174041294</v>
      </c>
      <c r="S107" s="8">
        <v>4.9616519174041294</v>
      </c>
      <c r="T107" s="8">
        <v>32751.245913236216</v>
      </c>
      <c r="U107" s="8">
        <v>556775.90045248996</v>
      </c>
      <c r="V107" s="8">
        <v>341863.07692308002</v>
      </c>
      <c r="W107" s="8">
        <v>135301.32126696999</v>
      </c>
      <c r="X107" s="8">
        <v>1424725.4027149321</v>
      </c>
      <c r="Y107" s="8">
        <v>0</v>
      </c>
      <c r="Z107" s="8">
        <f>+SUMIF([2]Liquidación!$F$2:$F$398,E107,[2]Liquidación!$AC$2:$AC$398)</f>
        <v>3292615.5037191985</v>
      </c>
      <c r="AA107" s="8">
        <v>0</v>
      </c>
      <c r="AB107" s="10">
        <f>+SUMIF([2]Parámetros!$AD$2:$AD$10,F107,[2]Parámetros!$AE$2:$AE$10)</f>
        <v>1.1497999999999999</v>
      </c>
    </row>
    <row r="108" spans="1:28" x14ac:dyDescent="0.25">
      <c r="A108" s="4" t="s">
        <v>12</v>
      </c>
      <c r="B108" s="4" t="s">
        <v>241</v>
      </c>
      <c r="C108" s="4" t="s">
        <v>246</v>
      </c>
      <c r="D108" s="4" t="s">
        <v>247</v>
      </c>
      <c r="E108" s="5" t="s">
        <v>251</v>
      </c>
      <c r="F108" s="5" t="s">
        <v>243</v>
      </c>
      <c r="G108" s="8">
        <v>127415.24</v>
      </c>
      <c r="H108" s="8">
        <f>+SUMIF('[1]Puros 5%'!$E$2:$E$388,E108,'[1]Puros 5%'!$P$2:$P$388)</f>
        <v>1.4948604264293659</v>
      </c>
      <c r="I108" s="9">
        <f>+SUMIF('[1]Puros 5%'!$E$2:$E$388,E108,'[1]Puros 5%'!$Z$2:$Z$388)</f>
        <v>1</v>
      </c>
      <c r="J108" s="8">
        <v>10</v>
      </c>
      <c r="K108" s="8">
        <v>4201.8579039039041</v>
      </c>
      <c r="L108" s="8">
        <v>12741.524000000001</v>
      </c>
      <c r="M108" s="8">
        <v>10</v>
      </c>
      <c r="N108" s="8">
        <v>849</v>
      </c>
      <c r="O108" s="8">
        <v>19.163980517870279</v>
      </c>
      <c r="P108" s="8">
        <v>2.907358894974994</v>
      </c>
      <c r="Q108" s="8">
        <v>29.07</v>
      </c>
      <c r="R108" s="8">
        <v>24.80825958702065</v>
      </c>
      <c r="S108" s="8">
        <v>24.80825958702065</v>
      </c>
      <c r="T108" s="8">
        <v>24555.7622799454</v>
      </c>
      <c r="U108" s="8">
        <v>1652832.4615384999</v>
      </c>
      <c r="V108" s="8">
        <v>747425.68325791997</v>
      </c>
      <c r="W108" s="8">
        <v>838425.12217194005</v>
      </c>
      <c r="X108" s="8">
        <v>6971941.0226244358</v>
      </c>
      <c r="Y108" s="8">
        <v>0</v>
      </c>
      <c r="Z108" s="8">
        <f>+SUMIF([2]Liquidación!$F$2:$F$398,E108,[2]Liquidación!$AC$2:$AC$398)</f>
        <v>14223938.69411592</v>
      </c>
      <c r="AA108" s="8">
        <v>0</v>
      </c>
      <c r="AB108" s="10">
        <f>+SUMIF([2]Parámetros!$AD$2:$AD$10,F108,[2]Parámetros!$AE$2:$AE$10)</f>
        <v>1.1497999999999999</v>
      </c>
    </row>
    <row r="109" spans="1:28" x14ac:dyDescent="0.25">
      <c r="A109" s="4" t="s">
        <v>12</v>
      </c>
      <c r="B109" s="4" t="s">
        <v>241</v>
      </c>
      <c r="C109" s="4" t="s">
        <v>246</v>
      </c>
      <c r="D109" s="4" t="s">
        <v>247</v>
      </c>
      <c r="E109" s="5" t="s">
        <v>252</v>
      </c>
      <c r="F109" s="5" t="s">
        <v>243</v>
      </c>
      <c r="G109" s="8">
        <v>114707.47</v>
      </c>
      <c r="H109" s="8">
        <f>+SUMIF('[1]Puros 5%'!$E$2:$E$388,E109,'[1]Puros 5%'!$P$2:$P$388)</f>
        <v>1.5883708358313542</v>
      </c>
      <c r="I109" s="9">
        <f>+SUMIF('[1]Puros 5%'!$E$2:$E$388,E109,'[1]Puros 5%'!$Z$2:$Z$388)</f>
        <v>1</v>
      </c>
      <c r="J109" s="8">
        <v>13</v>
      </c>
      <c r="K109" s="8">
        <v>4201.8579039039041</v>
      </c>
      <c r="L109" s="8">
        <v>8823.6515384615377</v>
      </c>
      <c r="M109" s="8">
        <v>13</v>
      </c>
      <c r="N109" s="8">
        <v>849</v>
      </c>
      <c r="O109" s="8">
        <v>40.213836232200713</v>
      </c>
      <c r="P109" s="8">
        <v>2.907358894974994</v>
      </c>
      <c r="Q109" s="8">
        <v>37.790999999999997</v>
      </c>
      <c r="R109" s="8">
        <v>32.250737463126846</v>
      </c>
      <c r="S109" s="8">
        <v>32.250737463126846</v>
      </c>
      <c r="T109" s="8">
        <v>51527.990333832589</v>
      </c>
      <c r="U109" s="8">
        <v>1962434.1628959</v>
      </c>
      <c r="V109" s="8">
        <v>1334113.5656109001</v>
      </c>
      <c r="W109" s="8">
        <v>405716.23529411998</v>
      </c>
      <c r="X109" s="8">
        <v>6081621.7375565609</v>
      </c>
      <c r="Y109" s="8">
        <v>0</v>
      </c>
      <c r="Z109" s="8">
        <f>+SUMIF([2]Liquidación!$F$2:$F$398,E109,[2]Liquidación!$AC$2:$AC$398)</f>
        <v>15187968.191422043</v>
      </c>
      <c r="AA109" s="8">
        <v>0</v>
      </c>
      <c r="AB109" s="10">
        <f>+SUMIF([2]Parámetros!$AD$2:$AD$10,F109,[2]Parámetros!$AE$2:$AE$10)</f>
        <v>1.1497999999999999</v>
      </c>
    </row>
    <row r="110" spans="1:28" x14ac:dyDescent="0.25">
      <c r="A110" s="4" t="s">
        <v>12</v>
      </c>
      <c r="B110" s="4" t="s">
        <v>241</v>
      </c>
      <c r="C110" s="4" t="s">
        <v>246</v>
      </c>
      <c r="D110" s="4" t="s">
        <v>247</v>
      </c>
      <c r="E110" s="5" t="s">
        <v>253</v>
      </c>
      <c r="F110" s="5" t="s">
        <v>243</v>
      </c>
      <c r="G110" s="8">
        <v>129932.28</v>
      </c>
      <c r="H110" s="8">
        <f>+SUMIF('[1]Puros 5%'!$E$2:$E$388,E110,'[1]Puros 5%'!$P$2:$P$388)</f>
        <v>2.4454200295723281</v>
      </c>
      <c r="I110" s="9">
        <f>+SUMIF('[1]Puros 5%'!$E$2:$E$388,E110,'[1]Puros 5%'!$Z$2:$Z$388)</f>
        <v>1</v>
      </c>
      <c r="J110" s="8">
        <v>23</v>
      </c>
      <c r="K110" s="8">
        <v>4201.8579039039041</v>
      </c>
      <c r="L110" s="8">
        <v>5649.2295652173916</v>
      </c>
      <c r="M110" s="8">
        <v>23</v>
      </c>
      <c r="N110" s="8">
        <v>849</v>
      </c>
      <c r="O110" s="8">
        <v>117.01530726294706</v>
      </c>
      <c r="P110" s="8">
        <v>2.907358894974994</v>
      </c>
      <c r="Q110" s="8">
        <v>66.861000000000004</v>
      </c>
      <c r="R110" s="8">
        <v>57.058997050147489</v>
      </c>
      <c r="S110" s="8">
        <v>57.058997050147489</v>
      </c>
      <c r="T110" s="8">
        <v>149937.53858099945</v>
      </c>
      <c r="U110" s="8">
        <v>4300330.4705881998</v>
      </c>
      <c r="V110" s="8">
        <v>2181678.5520362002</v>
      </c>
      <c r="W110" s="8">
        <v>860149.93665158004</v>
      </c>
      <c r="X110" s="8">
        <v>12864343.791855205</v>
      </c>
      <c r="Y110" s="8">
        <v>0</v>
      </c>
      <c r="Z110" s="8">
        <f>+SUMIF([2]Liquidación!$F$2:$F$398,E110,[2]Liquidación!$AC$2:$AC$398)</f>
        <v>30538027.399557065</v>
      </c>
      <c r="AA110" s="8">
        <v>0</v>
      </c>
      <c r="AB110" s="10">
        <f>+SUMIF([2]Parámetros!$AD$2:$AD$10,F110,[2]Parámetros!$AE$2:$AE$10)</f>
        <v>1.1497999999999999</v>
      </c>
    </row>
    <row r="111" spans="1:28" ht="36" x14ac:dyDescent="0.25">
      <c r="A111" s="4" t="s">
        <v>12</v>
      </c>
      <c r="B111" s="4" t="s">
        <v>241</v>
      </c>
      <c r="C111" s="4" t="s">
        <v>155</v>
      </c>
      <c r="D111" s="4" t="s">
        <v>156</v>
      </c>
      <c r="E111" s="5" t="s">
        <v>254</v>
      </c>
      <c r="F111" s="5" t="s">
        <v>243</v>
      </c>
      <c r="G111" s="8">
        <v>323546.34999999998</v>
      </c>
      <c r="H111" s="8">
        <f>+SUMIF('[1]Puros 5%'!$E$2:$E$388,E111,'[1]Puros 5%'!$P$2:$P$388)</f>
        <v>2.0749731839039445</v>
      </c>
      <c r="I111" s="9">
        <f>+SUMIF('[1]Puros 5%'!$E$2:$E$388,E111,'[1]Puros 5%'!$Z$2:$Z$388)</f>
        <v>1</v>
      </c>
      <c r="J111" s="8">
        <v>65</v>
      </c>
      <c r="K111" s="8">
        <v>4201.8579039039041</v>
      </c>
      <c r="L111" s="8">
        <v>4977.6361538461533</v>
      </c>
      <c r="M111" s="8">
        <v>65</v>
      </c>
      <c r="N111" s="8">
        <v>230</v>
      </c>
      <c r="O111" s="8">
        <v>162.5</v>
      </c>
      <c r="P111" s="8">
        <v>2.907358894974994</v>
      </c>
      <c r="Q111" s="8">
        <v>188.95500000000001</v>
      </c>
      <c r="R111" s="8">
        <v>160.38043478260869</v>
      </c>
      <c r="S111" s="8">
        <v>160.38043478260869</v>
      </c>
      <c r="T111" s="8">
        <v>181461.34</v>
      </c>
      <c r="U111" s="8">
        <v>10045941.266968001</v>
      </c>
      <c r="V111" s="8">
        <v>2354760.7782804999</v>
      </c>
      <c r="W111" s="8">
        <v>4220709.2307692003</v>
      </c>
      <c r="X111" s="8">
        <v>30886797.60180999</v>
      </c>
      <c r="Y111" s="8">
        <v>0</v>
      </c>
      <c r="Z111" s="8">
        <f>+SUMIF([2]Liquidación!$F$2:$F$398,E111,[2]Liquidación!$AC$2:$AC$398)</f>
        <v>66841900.333616078</v>
      </c>
      <c r="AA111" s="8">
        <v>0</v>
      </c>
      <c r="AB111" s="10">
        <f>+SUMIF([2]Parámetros!$AD$2:$AD$10,F111,[2]Parámetros!$AE$2:$AE$10)</f>
        <v>1.1497999999999999</v>
      </c>
    </row>
    <row r="112" spans="1:28" ht="24" x14ac:dyDescent="0.25">
      <c r="A112" s="4" t="s">
        <v>12</v>
      </c>
      <c r="B112" s="4" t="s">
        <v>241</v>
      </c>
      <c r="C112" s="4" t="s">
        <v>255</v>
      </c>
      <c r="D112" s="4" t="s">
        <v>256</v>
      </c>
      <c r="E112" s="5" t="s">
        <v>257</v>
      </c>
      <c r="F112" s="5" t="s">
        <v>243</v>
      </c>
      <c r="G112" s="8">
        <v>63307.839999999997</v>
      </c>
      <c r="H112" s="8">
        <f>+SUMIF('[1]Puros 5%'!$E$2:$E$388,E112,'[1]Puros 5%'!$P$2:$P$388)</f>
        <v>2.3390309952132311</v>
      </c>
      <c r="I112" s="9">
        <f>+SUMIF('[1]Puros 5%'!$E$2:$E$388,E112,'[1]Puros 5%'!$Z$2:$Z$388)</f>
        <v>1</v>
      </c>
      <c r="J112" s="8">
        <v>30</v>
      </c>
      <c r="K112" s="8">
        <v>4201.8579039039041</v>
      </c>
      <c r="L112" s="8">
        <v>2110.2613333333334</v>
      </c>
      <c r="M112" s="8">
        <v>15.066630392517872</v>
      </c>
      <c r="N112" s="8">
        <v>71</v>
      </c>
      <c r="O112" s="8">
        <v>50.263956322201786</v>
      </c>
      <c r="P112" s="8">
        <v>2.907358894974994</v>
      </c>
      <c r="Q112" s="8">
        <v>43.798694551049458</v>
      </c>
      <c r="R112" s="8">
        <v>57.567567567567572</v>
      </c>
      <c r="S112" s="8">
        <v>43.798694551049458</v>
      </c>
      <c r="T112" s="8">
        <v>36244.496451714032</v>
      </c>
      <c r="U112" s="8">
        <v>1774957.4117647</v>
      </c>
      <c r="V112" s="8">
        <v>1101018.8235293999</v>
      </c>
      <c r="W112" s="8">
        <v>884609.23076923995</v>
      </c>
      <c r="X112" s="8">
        <v>5968140.8778280569</v>
      </c>
      <c r="Y112" s="8">
        <v>0</v>
      </c>
      <c r="Z112" s="8">
        <f>+SUMIF([2]Liquidación!$F$2:$F$398,E112,[2]Liquidación!$AC$2:$AC$398)</f>
        <v>12060375.11123444</v>
      </c>
      <c r="AA112" s="8">
        <v>0</v>
      </c>
      <c r="AB112" s="10">
        <f>+SUMIF([2]Parámetros!$AD$2:$AD$10,F112,[2]Parámetros!$AE$2:$AE$10)</f>
        <v>1.1497999999999999</v>
      </c>
    </row>
    <row r="113" spans="1:28" ht="24" x14ac:dyDescent="0.25">
      <c r="A113" s="4" t="s">
        <v>12</v>
      </c>
      <c r="B113" s="4" t="s">
        <v>241</v>
      </c>
      <c r="C113" s="4" t="s">
        <v>255</v>
      </c>
      <c r="D113" s="4" t="s">
        <v>256</v>
      </c>
      <c r="E113" s="5" t="s">
        <v>258</v>
      </c>
      <c r="F113" s="5" t="s">
        <v>243</v>
      </c>
      <c r="G113" s="8">
        <v>55375.13</v>
      </c>
      <c r="H113" s="8">
        <f>+SUMIF('[1]Puros 5%'!$E$2:$E$388,E113,'[1]Puros 5%'!$P$2:$P$388)</f>
        <v>1.8478692510518713</v>
      </c>
      <c r="I113" s="9">
        <f>+SUMIF('[1]Puros 5%'!$E$2:$E$388,E113,'[1]Puros 5%'!$Z$2:$Z$388)</f>
        <v>1</v>
      </c>
      <c r="J113" s="8">
        <v>7</v>
      </c>
      <c r="K113" s="8">
        <v>4201.8579039039041</v>
      </c>
      <c r="L113" s="8">
        <v>7910.732857142857</v>
      </c>
      <c r="M113" s="8">
        <v>7</v>
      </c>
      <c r="N113" s="8">
        <v>71</v>
      </c>
      <c r="O113" s="8">
        <v>20.736043677798207</v>
      </c>
      <c r="P113" s="8">
        <v>2.907358894974994</v>
      </c>
      <c r="Q113" s="8">
        <v>20.349</v>
      </c>
      <c r="R113" s="8">
        <v>13.432432432432433</v>
      </c>
      <c r="S113" s="8">
        <v>13.432432432432433</v>
      </c>
      <c r="T113" s="8">
        <v>14952.413548285969</v>
      </c>
      <c r="U113" s="8">
        <v>1095640.0180995001</v>
      </c>
      <c r="V113" s="8">
        <v>727693.42986425001</v>
      </c>
      <c r="W113" s="8">
        <v>183785.30316742</v>
      </c>
      <c r="X113" s="8">
        <v>3751583.1493212655</v>
      </c>
      <c r="Y113" s="8">
        <v>0</v>
      </c>
      <c r="Z113" s="8">
        <f>+SUMIF([2]Liquidación!$F$2:$F$398,E113,[2]Liquidación!$AC$2:$AC$398)</f>
        <v>7746200.6996640665</v>
      </c>
      <c r="AA113" s="8">
        <v>0</v>
      </c>
      <c r="AB113" s="10">
        <f>+SUMIF([2]Parámetros!$AD$2:$AD$10,F113,[2]Parámetros!$AE$2:$AE$10)</f>
        <v>1.1497999999999999</v>
      </c>
    </row>
    <row r="114" spans="1:28" x14ac:dyDescent="0.25">
      <c r="A114" s="4" t="s">
        <v>12</v>
      </c>
      <c r="B114" s="4" t="s">
        <v>241</v>
      </c>
      <c r="C114" s="4" t="s">
        <v>259</v>
      </c>
      <c r="D114" s="4" t="s">
        <v>260</v>
      </c>
      <c r="E114" s="5" t="s">
        <v>261</v>
      </c>
      <c r="F114" s="5" t="s">
        <v>243</v>
      </c>
      <c r="G114" s="8">
        <v>449463.1</v>
      </c>
      <c r="H114" s="8">
        <f>+SUMIF('[1]Puros 5%'!$E$2:$E$388,E114,'[1]Puros 5%'!$P$2:$P$388)</f>
        <v>2.9643479075367924</v>
      </c>
      <c r="I114" s="9">
        <f>+SUMIF('[1]Puros 5%'!$E$2:$E$388,E114,'[1]Puros 5%'!$Z$2:$Z$388)</f>
        <v>1</v>
      </c>
      <c r="J114" s="8">
        <v>71</v>
      </c>
      <c r="K114" s="8">
        <v>4201.8579039039041</v>
      </c>
      <c r="L114" s="8">
        <v>6330.4661971830983</v>
      </c>
      <c r="M114" s="8">
        <v>71</v>
      </c>
      <c r="N114" s="8">
        <v>631</v>
      </c>
      <c r="O114" s="8">
        <v>192.27896995708153</v>
      </c>
      <c r="P114" s="8">
        <v>2.907358894974994</v>
      </c>
      <c r="Q114" s="8">
        <v>206.39699999999999</v>
      </c>
      <c r="R114" s="8">
        <v>192.27896995708153</v>
      </c>
      <c r="S114" s="8">
        <v>192.27896995708153</v>
      </c>
      <c r="T114" s="8">
        <v>181919</v>
      </c>
      <c r="U114" s="8">
        <v>16518355.782806</v>
      </c>
      <c r="V114" s="8">
        <v>7287370.1538461996</v>
      </c>
      <c r="W114" s="8">
        <v>6134664.5429864004</v>
      </c>
      <c r="X114" s="8">
        <v>51361588.153846122</v>
      </c>
      <c r="Y114" s="8">
        <v>0</v>
      </c>
      <c r="Z114" s="8">
        <f>+SUMIF([2]Liquidación!$F$2:$F$398,E114,[2]Liquidación!$AC$2:$AC$398)</f>
        <v>115131690.61079247</v>
      </c>
      <c r="AA114" s="8">
        <v>0</v>
      </c>
      <c r="AB114" s="10">
        <f>+SUMIF([2]Parámetros!$AD$2:$AD$10,F114,[2]Parámetros!$AE$2:$AE$10)</f>
        <v>1.1497999999999999</v>
      </c>
    </row>
    <row r="115" spans="1:28" x14ac:dyDescent="0.25">
      <c r="A115" s="4" t="s">
        <v>12</v>
      </c>
      <c r="B115" s="4" t="s">
        <v>241</v>
      </c>
      <c r="C115" s="4" t="s">
        <v>120</v>
      </c>
      <c r="D115" s="4" t="s">
        <v>121</v>
      </c>
      <c r="E115" s="5" t="s">
        <v>262</v>
      </c>
      <c r="F115" s="5" t="s">
        <v>243</v>
      </c>
      <c r="G115" s="8">
        <v>619923.21</v>
      </c>
      <c r="H115" s="8">
        <f>+SUMIF('[1]Puros 5%'!$E$2:$E$388,E115,'[1]Puros 5%'!$P$2:$P$388)</f>
        <v>3.0084064766666829</v>
      </c>
      <c r="I115" s="9">
        <f>+SUMIF('[1]Puros 5%'!$E$2:$E$388,E115,'[1]Puros 5%'!$Z$2:$Z$388)</f>
        <v>1</v>
      </c>
      <c r="J115" s="8">
        <v>123</v>
      </c>
      <c r="K115" s="8">
        <v>4201.8579039039041</v>
      </c>
      <c r="L115" s="8">
        <v>5040.0260975609754</v>
      </c>
      <c r="M115" s="8">
        <v>123</v>
      </c>
      <c r="N115" s="8">
        <v>1023</v>
      </c>
      <c r="O115" s="8">
        <v>317.97095092810639</v>
      </c>
      <c r="P115" s="8">
        <v>2.907358894974994</v>
      </c>
      <c r="Q115" s="8">
        <v>357.56099999999998</v>
      </c>
      <c r="R115" s="8">
        <v>298.0025316455696</v>
      </c>
      <c r="S115" s="8">
        <v>298.0025316455696</v>
      </c>
      <c r="T115" s="8">
        <v>251344.24848378517</v>
      </c>
      <c r="U115" s="8">
        <v>22588162.497738</v>
      </c>
      <c r="V115" s="8">
        <v>10555867.303167</v>
      </c>
      <c r="W115" s="8">
        <v>4751819.6561086001</v>
      </c>
      <c r="X115" s="8">
        <v>73304818.6334842</v>
      </c>
      <c r="Y115" s="8">
        <v>0</v>
      </c>
      <c r="Z115" s="8">
        <f>+SUMIF([2]Liquidación!$F$2:$F$398,E115,[2]Liquidación!$AC$2:$AC$398)</f>
        <v>158465491.09471381</v>
      </c>
      <c r="AA115" s="8">
        <v>0</v>
      </c>
      <c r="AB115" s="10">
        <f>+SUMIF([2]Parámetros!$AD$2:$AD$10,F115,[2]Parámetros!$AE$2:$AE$10)</f>
        <v>1.1497999999999999</v>
      </c>
    </row>
    <row r="116" spans="1:28" x14ac:dyDescent="0.25">
      <c r="A116" s="4" t="s">
        <v>12</v>
      </c>
      <c r="B116" s="4" t="s">
        <v>241</v>
      </c>
      <c r="C116" s="4" t="s">
        <v>120</v>
      </c>
      <c r="D116" s="4" t="s">
        <v>121</v>
      </c>
      <c r="E116" s="5" t="s">
        <v>263</v>
      </c>
      <c r="F116" s="5" t="s">
        <v>243</v>
      </c>
      <c r="G116" s="8">
        <v>288151.28000000003</v>
      </c>
      <c r="H116" s="8">
        <f>+SUMIF('[1]Puros 5%'!$E$2:$E$388,E116,'[1]Puros 5%'!$P$2:$P$388)</f>
        <v>2.5970386111073318</v>
      </c>
      <c r="I116" s="9">
        <f>+SUMIF('[1]Puros 5%'!$E$2:$E$388,E116,'[1]Puros 5%'!$Z$2:$Z$388)</f>
        <v>1</v>
      </c>
      <c r="J116" s="8">
        <v>52</v>
      </c>
      <c r="K116" s="8">
        <v>4201.8579039039041</v>
      </c>
      <c r="L116" s="8">
        <v>5541.3707692307698</v>
      </c>
      <c r="M116" s="8">
        <v>52</v>
      </c>
      <c r="N116" s="8">
        <v>1023</v>
      </c>
      <c r="O116" s="8">
        <v>133.35054741925086</v>
      </c>
      <c r="P116" s="8">
        <v>2.907358894974994</v>
      </c>
      <c r="Q116" s="8">
        <v>151.16399999999999</v>
      </c>
      <c r="R116" s="8">
        <v>125.98481012658229</v>
      </c>
      <c r="S116" s="8">
        <v>125.98481012658229</v>
      </c>
      <c r="T116" s="8">
        <v>105408.66399324375</v>
      </c>
      <c r="U116" s="8">
        <v>8091993.8823528998</v>
      </c>
      <c r="V116" s="8">
        <v>4573873.8914027</v>
      </c>
      <c r="W116" s="8">
        <v>1435907.1855204001</v>
      </c>
      <c r="X116" s="8">
        <v>29414286.063348413</v>
      </c>
      <c r="Y116" s="8">
        <v>0</v>
      </c>
      <c r="Z116" s="8">
        <f>+SUMIF([2]Liquidación!$F$2:$F$398,E116,[2]Liquidación!$AC$2:$AC$398)</f>
        <v>60287150.480915323</v>
      </c>
      <c r="AA116" s="8">
        <v>0</v>
      </c>
      <c r="AB116" s="10">
        <f>+SUMIF([2]Parámetros!$AD$2:$AD$10,F116,[2]Parámetros!$AE$2:$AE$10)</f>
        <v>1.1497999999999999</v>
      </c>
    </row>
    <row r="117" spans="1:28" x14ac:dyDescent="0.25">
      <c r="A117" s="4" t="s">
        <v>12</v>
      </c>
      <c r="B117" s="4" t="s">
        <v>241</v>
      </c>
      <c r="C117" s="4" t="s">
        <v>120</v>
      </c>
      <c r="D117" s="4" t="s">
        <v>121</v>
      </c>
      <c r="E117" s="5" t="s">
        <v>264</v>
      </c>
      <c r="F117" s="5" t="s">
        <v>243</v>
      </c>
      <c r="G117" s="8">
        <v>122497.81236612021</v>
      </c>
      <c r="H117" s="8">
        <f>+SUMIF('[1]Puros 5%'!$E$2:$E$388,E117,'[1]Puros 5%'!$P$2:$P$388)</f>
        <v>4.5448271596498602</v>
      </c>
      <c r="I117" s="9">
        <f>+SUMIF('[1]Puros 5%'!$E$2:$E$388,E117,'[1]Puros 5%'!$Z$2:$Z$388)</f>
        <v>0.99691895568327371</v>
      </c>
      <c r="J117" s="8">
        <v>31</v>
      </c>
      <c r="K117" s="8">
        <v>4201.8579039039041</v>
      </c>
      <c r="L117" s="8">
        <v>3951.5423343909747</v>
      </c>
      <c r="M117" s="8">
        <v>29.153249626149599</v>
      </c>
      <c r="N117" s="8">
        <v>1023</v>
      </c>
      <c r="O117" s="8">
        <v>84.658350519141507</v>
      </c>
      <c r="P117" s="8">
        <v>2.907358894974994</v>
      </c>
      <c r="Q117" s="8">
        <v>84.748496663216883</v>
      </c>
      <c r="R117" s="8">
        <v>75.106329113924048</v>
      </c>
      <c r="S117" s="8">
        <v>75.106329113924048</v>
      </c>
      <c r="T117" s="8">
        <v>66919.287522971092</v>
      </c>
      <c r="U117" s="8">
        <v>6794521.2217194997</v>
      </c>
      <c r="V117" s="8">
        <v>3331227.5113122002</v>
      </c>
      <c r="W117" s="8">
        <v>965169.12217194005</v>
      </c>
      <c r="X117" s="8">
        <v>20693237.755656097</v>
      </c>
      <c r="Y117" s="8">
        <v>0</v>
      </c>
      <c r="Z117" s="8">
        <f>+SUMIF([2]Liquidación!$F$2:$F$398,E117,[2]Liquidación!$AC$2:$AC$398)</f>
        <v>40457912.286863819</v>
      </c>
      <c r="AA117" s="8">
        <v>0</v>
      </c>
      <c r="AB117" s="10">
        <f>+SUMIF([2]Parámetros!$AD$2:$AD$10,F117,[2]Parámetros!$AE$2:$AE$10)</f>
        <v>1.1497999999999999</v>
      </c>
    </row>
    <row r="118" spans="1:28" x14ac:dyDescent="0.25">
      <c r="A118" s="4" t="s">
        <v>12</v>
      </c>
      <c r="B118" s="4" t="s">
        <v>241</v>
      </c>
      <c r="C118" s="4" t="s">
        <v>85</v>
      </c>
      <c r="D118" s="4" t="s">
        <v>86</v>
      </c>
      <c r="E118" s="5" t="s">
        <v>265</v>
      </c>
      <c r="F118" s="5" t="s">
        <v>243</v>
      </c>
      <c r="G118" s="8">
        <v>805920.52</v>
      </c>
      <c r="H118" s="8">
        <f>+SUMIF('[1]Puros 5%'!$E$2:$E$388,E118,'[1]Puros 5%'!$P$2:$P$388)</f>
        <v>3.1011234209547114</v>
      </c>
      <c r="I118" s="9">
        <f>+SUMIF('[1]Puros 5%'!$E$2:$E$388,E118,'[1]Puros 5%'!$Z$2:$Z$388)</f>
        <v>1</v>
      </c>
      <c r="J118" s="8">
        <v>119</v>
      </c>
      <c r="K118" s="8">
        <v>4201.8579039039041</v>
      </c>
      <c r="L118" s="8">
        <v>6772.441344537815</v>
      </c>
      <c r="M118" s="8">
        <v>119</v>
      </c>
      <c r="N118" s="8">
        <v>464</v>
      </c>
      <c r="O118" s="8">
        <v>355.34177215189874</v>
      </c>
      <c r="P118" s="8">
        <v>2.907358894974994</v>
      </c>
      <c r="Q118" s="8">
        <v>345.93299999999999</v>
      </c>
      <c r="R118" s="8">
        <v>347.84615384615381</v>
      </c>
      <c r="S118" s="8">
        <v>345.93299999999999</v>
      </c>
      <c r="T118" s="8">
        <v>334057.19</v>
      </c>
      <c r="U118" s="8">
        <v>34054444.742082</v>
      </c>
      <c r="V118" s="8">
        <v>11281834.271493001</v>
      </c>
      <c r="W118" s="8">
        <v>7350313.520362</v>
      </c>
      <c r="X118" s="8">
        <v>98205167.411764696</v>
      </c>
      <c r="Y118" s="8">
        <v>0</v>
      </c>
      <c r="Z118" s="8">
        <f>+SUMIF([2]Liquidación!$F$2:$F$398,E118,[2]Liquidación!$AC$2:$AC$398)</f>
        <v>217851904.65708068</v>
      </c>
      <c r="AA118" s="8">
        <v>0</v>
      </c>
      <c r="AB118" s="10">
        <f>+SUMIF([2]Parámetros!$AD$2:$AD$10,F118,[2]Parámetros!$AE$2:$AE$10)</f>
        <v>1.1497999999999999</v>
      </c>
    </row>
    <row r="119" spans="1:28" ht="24" x14ac:dyDescent="0.25">
      <c r="A119" s="4" t="s">
        <v>12</v>
      </c>
      <c r="B119" s="4" t="s">
        <v>241</v>
      </c>
      <c r="C119" s="4" t="s">
        <v>109</v>
      </c>
      <c r="D119" s="4" t="s">
        <v>110</v>
      </c>
      <c r="E119" s="5" t="s">
        <v>266</v>
      </c>
      <c r="F119" s="5" t="s">
        <v>243</v>
      </c>
      <c r="G119" s="8">
        <v>788299.56</v>
      </c>
      <c r="H119" s="8">
        <f>+SUMIF('[1]Puros 5%'!$E$2:$E$388,E119,'[1]Puros 5%'!$P$2:$P$388)</f>
        <v>2.7076699116767231</v>
      </c>
      <c r="I119" s="9">
        <f>+SUMIF('[1]Puros 5%'!$E$2:$E$388,E119,'[1]Puros 5%'!$Z$2:$Z$388)</f>
        <v>1</v>
      </c>
      <c r="J119" s="8">
        <v>156</v>
      </c>
      <c r="K119" s="8">
        <v>4201.8579039039041</v>
      </c>
      <c r="L119" s="8">
        <v>5053.2023076923078</v>
      </c>
      <c r="M119" s="8">
        <v>156</v>
      </c>
      <c r="N119" s="8">
        <v>1742</v>
      </c>
      <c r="O119" s="8">
        <v>399.03027500971575</v>
      </c>
      <c r="P119" s="8">
        <v>2.907358894974994</v>
      </c>
      <c r="Q119" s="8">
        <v>453.49200000000002</v>
      </c>
      <c r="R119" s="8">
        <v>499.71903881700553</v>
      </c>
      <c r="S119" s="8">
        <v>453.49200000000002</v>
      </c>
      <c r="T119" s="8">
        <v>322305.73206196044</v>
      </c>
      <c r="U119" s="8">
        <v>25893251.972851001</v>
      </c>
      <c r="V119" s="8">
        <v>14491121.339367</v>
      </c>
      <c r="W119" s="8">
        <v>5222221.7556560999</v>
      </c>
      <c r="X119" s="8">
        <v>81264837.674208194</v>
      </c>
      <c r="Y119" s="8">
        <v>0</v>
      </c>
      <c r="Z119" s="8">
        <f>+SUMIF([2]Liquidación!$F$2:$F$398,E119,[2]Liquidación!$AC$2:$AC$398)</f>
        <v>191555937.02389845</v>
      </c>
      <c r="AA119" s="8">
        <v>0</v>
      </c>
      <c r="AB119" s="10">
        <f>+SUMIF([2]Parámetros!$AD$2:$AD$10,F119,[2]Parámetros!$AE$2:$AE$10)</f>
        <v>1.1497999999999999</v>
      </c>
    </row>
    <row r="120" spans="1:28" ht="24" x14ac:dyDescent="0.25">
      <c r="A120" s="4" t="s">
        <v>12</v>
      </c>
      <c r="B120" s="4" t="s">
        <v>241</v>
      </c>
      <c r="C120" s="4" t="s">
        <v>109</v>
      </c>
      <c r="D120" s="4" t="s">
        <v>110</v>
      </c>
      <c r="E120" s="5" t="s">
        <v>267</v>
      </c>
      <c r="F120" s="5" t="s">
        <v>243</v>
      </c>
      <c r="G120" s="8">
        <v>520832.18</v>
      </c>
      <c r="H120" s="8">
        <f>+SUMIF('[1]Puros 5%'!$E$2:$E$388,E120,'[1]Puros 5%'!$P$2:$P$388)</f>
        <v>2.6138112280235832</v>
      </c>
      <c r="I120" s="9">
        <f>+SUMIF('[1]Puros 5%'!$E$2:$E$388,E120,'[1]Puros 5%'!$Z$2:$Z$388)</f>
        <v>1</v>
      </c>
      <c r="J120" s="8">
        <v>99</v>
      </c>
      <c r="K120" s="8">
        <v>4201.8579039039041</v>
      </c>
      <c r="L120" s="8">
        <v>5260.931111111111</v>
      </c>
      <c r="M120" s="8">
        <v>99</v>
      </c>
      <c r="N120" s="8">
        <v>1742</v>
      </c>
      <c r="O120" s="8">
        <v>381.57731984611547</v>
      </c>
      <c r="P120" s="8">
        <v>2.907358894974994</v>
      </c>
      <c r="Q120" s="8">
        <v>287.79300000000001</v>
      </c>
      <c r="R120" s="8">
        <v>317.12939001848429</v>
      </c>
      <c r="S120" s="8">
        <v>287.79300000000001</v>
      </c>
      <c r="T120" s="8">
        <v>308208.58745178825</v>
      </c>
      <c r="U120" s="8">
        <v>16800795.529412001</v>
      </c>
      <c r="V120" s="8">
        <v>8019442.7239819001</v>
      </c>
      <c r="W120" s="8">
        <v>3839153.4841629001</v>
      </c>
      <c r="X120" s="8">
        <v>50679808.02714929</v>
      </c>
      <c r="Y120" s="8">
        <v>0</v>
      </c>
      <c r="Z120" s="8">
        <f>+SUMIF([2]Liquidación!$F$2:$F$398,E120,[2]Liquidación!$AC$2:$AC$398)</f>
        <v>115896199.17469944</v>
      </c>
      <c r="AA120" s="8">
        <v>0</v>
      </c>
      <c r="AB120" s="10">
        <f>+SUMIF([2]Parámetros!$AD$2:$AD$10,F120,[2]Parámetros!$AE$2:$AE$10)</f>
        <v>1.1497999999999999</v>
      </c>
    </row>
    <row r="121" spans="1:28" ht="24" x14ac:dyDescent="0.25">
      <c r="A121" s="4" t="s">
        <v>12</v>
      </c>
      <c r="B121" s="4" t="s">
        <v>241</v>
      </c>
      <c r="C121" s="4" t="s">
        <v>109</v>
      </c>
      <c r="D121" s="4" t="s">
        <v>110</v>
      </c>
      <c r="E121" s="5" t="s">
        <v>268</v>
      </c>
      <c r="F121" s="5" t="s">
        <v>243</v>
      </c>
      <c r="G121" s="8">
        <v>155327.26</v>
      </c>
      <c r="H121" s="8">
        <f>+SUMIF('[1]Puros 5%'!$E$2:$E$388,E121,'[1]Puros 5%'!$P$2:$P$388)</f>
        <v>2.2880980453785122</v>
      </c>
      <c r="I121" s="9">
        <f>+SUMIF('[1]Puros 5%'!$E$2:$E$388,E121,'[1]Puros 5%'!$Z$2:$Z$388)</f>
        <v>1</v>
      </c>
      <c r="J121" s="8">
        <v>32</v>
      </c>
      <c r="K121" s="8">
        <v>4201.8579039039041</v>
      </c>
      <c r="L121" s="8">
        <v>4853.9768750000003</v>
      </c>
      <c r="M121" s="8">
        <v>32</v>
      </c>
      <c r="N121" s="8">
        <v>1742</v>
      </c>
      <c r="O121" s="8">
        <v>115.54847224814229</v>
      </c>
      <c r="P121" s="8">
        <v>2.907358894974994</v>
      </c>
      <c r="Q121" s="8">
        <v>93.024000000000001</v>
      </c>
      <c r="R121" s="8">
        <v>102.50646950092421</v>
      </c>
      <c r="S121" s="8">
        <v>93.024000000000001</v>
      </c>
      <c r="T121" s="8">
        <v>93331.101094201033</v>
      </c>
      <c r="U121" s="8">
        <v>4268671.6289593</v>
      </c>
      <c r="V121" s="8">
        <v>1805651.3212669999</v>
      </c>
      <c r="W121" s="8">
        <v>1849425.0859729</v>
      </c>
      <c r="X121" s="8">
        <v>13008030.579185518</v>
      </c>
      <c r="Y121" s="8">
        <v>0</v>
      </c>
      <c r="Z121" s="8">
        <f>+SUMIF([2]Liquidación!$F$2:$F$398,E121,[2]Liquidación!$AC$2:$AC$398)</f>
        <v>26064993.968711127</v>
      </c>
      <c r="AA121" s="8">
        <v>0</v>
      </c>
      <c r="AB121" s="10">
        <f>+SUMIF([2]Parámetros!$AD$2:$AD$10,F121,[2]Parámetros!$AE$2:$AE$10)</f>
        <v>1.1497999999999999</v>
      </c>
    </row>
    <row r="122" spans="1:28" ht="24" x14ac:dyDescent="0.25">
      <c r="A122" s="4" t="s">
        <v>12</v>
      </c>
      <c r="B122" s="4" t="s">
        <v>241</v>
      </c>
      <c r="C122" s="4" t="s">
        <v>109</v>
      </c>
      <c r="D122" s="4" t="s">
        <v>110</v>
      </c>
      <c r="E122" s="5" t="s">
        <v>269</v>
      </c>
      <c r="F122" s="5" t="s">
        <v>243</v>
      </c>
      <c r="G122" s="8">
        <v>174070.42</v>
      </c>
      <c r="H122" s="8">
        <f>+SUMIF('[1]Puros 5%'!$E$2:$E$388,E122,'[1]Puros 5%'!$P$2:$P$388)</f>
        <v>2.1672435787769109</v>
      </c>
      <c r="I122" s="9">
        <f>+SUMIF('[1]Puros 5%'!$E$2:$E$388,E122,'[1]Puros 5%'!$Z$2:$Z$388)</f>
        <v>1</v>
      </c>
      <c r="J122" s="8">
        <v>38</v>
      </c>
      <c r="K122" s="8">
        <v>4201.8579039039041</v>
      </c>
      <c r="L122" s="8">
        <v>4580.8005263157902</v>
      </c>
      <c r="M122" s="8">
        <v>38</v>
      </c>
      <c r="N122" s="8">
        <v>1742</v>
      </c>
      <c r="O122" s="8">
        <v>121.745007374601</v>
      </c>
      <c r="P122" s="8">
        <v>2.907358894974994</v>
      </c>
      <c r="Q122" s="8">
        <v>110.46600000000001</v>
      </c>
      <c r="R122" s="8">
        <v>121.7264325323475</v>
      </c>
      <c r="S122" s="8">
        <v>110.46600000000001</v>
      </c>
      <c r="T122" s="8">
        <v>98336.181949613092</v>
      </c>
      <c r="U122" s="8">
        <v>4559039.2126697004</v>
      </c>
      <c r="V122" s="8">
        <v>2166599.4479637998</v>
      </c>
      <c r="W122" s="8">
        <v>1626415.6380091</v>
      </c>
      <c r="X122" s="8">
        <v>13756612.416289592</v>
      </c>
      <c r="Y122" s="8">
        <v>0</v>
      </c>
      <c r="Z122" s="8">
        <f>+SUMIF([2]Liquidación!$F$2:$F$398,E122,[2]Liquidación!$AC$2:$AC$398)</f>
        <v>27991696.025998279</v>
      </c>
      <c r="AA122" s="8">
        <v>0</v>
      </c>
      <c r="AB122" s="10">
        <f>+SUMIF([2]Parámetros!$AD$2:$AD$10,F122,[2]Parámetros!$AE$2:$AE$10)</f>
        <v>1.1497999999999999</v>
      </c>
    </row>
    <row r="123" spans="1:28" ht="24" x14ac:dyDescent="0.25">
      <c r="A123" s="4" t="s">
        <v>12</v>
      </c>
      <c r="B123" s="4" t="s">
        <v>241</v>
      </c>
      <c r="C123" s="4" t="s">
        <v>109</v>
      </c>
      <c r="D123" s="4" t="s">
        <v>110</v>
      </c>
      <c r="E123" s="5" t="s">
        <v>270</v>
      </c>
      <c r="F123" s="5" t="s">
        <v>243</v>
      </c>
      <c r="G123" s="8">
        <v>19660.95</v>
      </c>
      <c r="H123" s="8">
        <f>+SUMIF('[1]Puros 5%'!$E$2:$E$388,E123,'[1]Puros 5%'!$P$2:$P$388)</f>
        <v>1.1966359713035228</v>
      </c>
      <c r="I123" s="9">
        <f>+SUMIF('[1]Puros 5%'!$E$2:$E$388,E123,'[1]Puros 5%'!$Z$2:$Z$388)</f>
        <v>1</v>
      </c>
      <c r="J123" s="8">
        <v>4</v>
      </c>
      <c r="K123" s="8">
        <v>4201.8579039039041</v>
      </c>
      <c r="L123" s="8">
        <v>4915.2375000000002</v>
      </c>
      <c r="M123" s="8">
        <v>4</v>
      </c>
      <c r="N123" s="8">
        <v>1742</v>
      </c>
      <c r="O123" s="8">
        <v>41.466762859687947</v>
      </c>
      <c r="P123" s="8">
        <v>2.907358894974994</v>
      </c>
      <c r="Q123" s="8">
        <v>11.628</v>
      </c>
      <c r="R123" s="8">
        <v>12.813308687615526</v>
      </c>
      <c r="S123" s="8">
        <v>11.628</v>
      </c>
      <c r="T123" s="8">
        <v>33493.637442437219</v>
      </c>
      <c r="U123" s="8">
        <v>278479.79185520002</v>
      </c>
      <c r="V123" s="8">
        <v>141151.51131222001</v>
      </c>
      <c r="W123" s="8">
        <v>79536.651583710001</v>
      </c>
      <c r="X123" s="8">
        <v>900557.09502262424</v>
      </c>
      <c r="Y123" s="8">
        <v>0</v>
      </c>
      <c r="Z123" s="8">
        <f>+SUMIF([2]Liquidación!$F$2:$F$398,E123,[2]Liquidación!$AC$2:$AC$398)</f>
        <v>1744157.9218463029</v>
      </c>
      <c r="AA123" s="8">
        <v>0</v>
      </c>
      <c r="AB123" s="10">
        <f>+SUMIF([2]Parámetros!$AD$2:$AD$10,F123,[2]Parámetros!$AE$2:$AE$10)</f>
        <v>1.1497999999999999</v>
      </c>
    </row>
    <row r="124" spans="1:28" x14ac:dyDescent="0.25">
      <c r="A124" s="4" t="s">
        <v>12</v>
      </c>
      <c r="B124" s="4" t="s">
        <v>241</v>
      </c>
      <c r="C124" s="4" t="s">
        <v>123</v>
      </c>
      <c r="D124" s="4" t="s">
        <v>124</v>
      </c>
      <c r="E124" s="5" t="s">
        <v>271</v>
      </c>
      <c r="F124" s="5" t="s">
        <v>243</v>
      </c>
      <c r="G124" s="8">
        <v>104175.93</v>
      </c>
      <c r="H124" s="8">
        <f>+SUMIF('[1]Puros 5%'!$E$2:$E$388,E124,'[1]Puros 5%'!$P$2:$P$388)</f>
        <v>2.9255990323292531</v>
      </c>
      <c r="I124" s="9">
        <f>+SUMIF('[1]Puros 5%'!$E$2:$E$388,E124,'[1]Puros 5%'!$Z$2:$Z$388)</f>
        <v>1</v>
      </c>
      <c r="J124" s="8">
        <v>12</v>
      </c>
      <c r="K124" s="8">
        <v>4201.8579039039041</v>
      </c>
      <c r="L124" s="8">
        <v>8681.3274999999994</v>
      </c>
      <c r="M124" s="8">
        <v>12</v>
      </c>
      <c r="N124" s="8">
        <v>938</v>
      </c>
      <c r="O124" s="8">
        <v>59.936102236421725</v>
      </c>
      <c r="P124" s="8">
        <v>2.907358894974994</v>
      </c>
      <c r="Q124" s="8">
        <v>34.884</v>
      </c>
      <c r="R124" s="8">
        <v>34.229508196721312</v>
      </c>
      <c r="S124" s="8">
        <v>34.229508196721312</v>
      </c>
      <c r="T124" s="8">
        <v>36112.53</v>
      </c>
      <c r="U124" s="8">
        <v>3794031.5565610998</v>
      </c>
      <c r="V124" s="8">
        <v>2353694.5158370999</v>
      </c>
      <c r="W124" s="8">
        <v>475115.72850678</v>
      </c>
      <c r="X124" s="8">
        <v>12332032.805429863</v>
      </c>
      <c r="Y124" s="8">
        <v>0</v>
      </c>
      <c r="Z124" s="8">
        <f>+SUMIF([2]Liquidación!$F$2:$F$398,E124,[2]Liquidación!$AC$2:$AC$398)</f>
        <v>28954617.273373339</v>
      </c>
      <c r="AA124" s="8">
        <v>0</v>
      </c>
      <c r="AB124" s="10">
        <f>+SUMIF([2]Parámetros!$AD$2:$AD$10,F124,[2]Parámetros!$AE$2:$AE$10)</f>
        <v>1.1497999999999999</v>
      </c>
    </row>
    <row r="125" spans="1:28" x14ac:dyDescent="0.25">
      <c r="A125" s="4" t="s">
        <v>12</v>
      </c>
      <c r="B125" s="4" t="s">
        <v>241</v>
      </c>
      <c r="C125" s="4" t="s">
        <v>272</v>
      </c>
      <c r="D125" s="4" t="s">
        <v>273</v>
      </c>
      <c r="E125" s="5" t="s">
        <v>274</v>
      </c>
      <c r="F125" s="5" t="s">
        <v>243</v>
      </c>
      <c r="G125" s="8">
        <v>410156.18</v>
      </c>
      <c r="H125" s="8">
        <f>+SUMIF('[1]Puros 5%'!$E$2:$E$388,E125,'[1]Puros 5%'!$P$2:$P$388)</f>
        <v>2.8225930912463637</v>
      </c>
      <c r="I125" s="9">
        <f>+SUMIF('[1]Puros 5%'!$E$2:$E$388,E125,'[1]Puros 5%'!$Z$2:$Z$388)</f>
        <v>1</v>
      </c>
      <c r="J125" s="8">
        <v>75</v>
      </c>
      <c r="K125" s="8">
        <v>4201.8579039039041</v>
      </c>
      <c r="L125" s="8">
        <v>5468.7490666666663</v>
      </c>
      <c r="M125" s="8">
        <v>75</v>
      </c>
      <c r="N125" s="8">
        <v>518</v>
      </c>
      <c r="O125" s="8">
        <v>230.23938810632103</v>
      </c>
      <c r="P125" s="8">
        <v>2.907358894974994</v>
      </c>
      <c r="Q125" s="8">
        <v>218.02500000000001</v>
      </c>
      <c r="R125" s="8">
        <v>200.27027027027029</v>
      </c>
      <c r="S125" s="8">
        <v>200.27027027027029</v>
      </c>
      <c r="T125" s="8">
        <v>218545.50291574601</v>
      </c>
      <c r="U125" s="8">
        <v>11903267.194569999</v>
      </c>
      <c r="V125" s="8">
        <v>6910511.0045248996</v>
      </c>
      <c r="W125" s="8">
        <v>2984798.7330316999</v>
      </c>
      <c r="X125" s="8">
        <v>45760566.262443438</v>
      </c>
      <c r="Y125" s="8">
        <v>0</v>
      </c>
      <c r="Z125" s="8">
        <f>+SUMIF([2]Liquidación!$F$2:$F$398,E125,[2]Liquidación!$AC$2:$AC$398)</f>
        <v>91801116.015693635</v>
      </c>
      <c r="AA125" s="8">
        <v>0</v>
      </c>
      <c r="AB125" s="10">
        <f>+SUMIF([2]Parámetros!$AD$2:$AD$10,F125,[2]Parámetros!$AE$2:$AE$10)</f>
        <v>1.1497999999999999</v>
      </c>
    </row>
    <row r="126" spans="1:28" x14ac:dyDescent="0.25">
      <c r="A126" s="4" t="s">
        <v>12</v>
      </c>
      <c r="B126" s="4" t="s">
        <v>241</v>
      </c>
      <c r="C126" s="4" t="s">
        <v>272</v>
      </c>
      <c r="D126" s="4" t="s">
        <v>273</v>
      </c>
      <c r="E126" s="5" t="s">
        <v>275</v>
      </c>
      <c r="F126" s="5" t="s">
        <v>243</v>
      </c>
      <c r="G126" s="8">
        <v>352456.27</v>
      </c>
      <c r="H126" s="8">
        <f>+SUMIF('[1]Puros 5%'!$E$2:$E$388,E126,'[1]Puros 5%'!$P$2:$P$388)</f>
        <v>2.557145599934993</v>
      </c>
      <c r="I126" s="9">
        <f>+SUMIF('[1]Puros 5%'!$E$2:$E$388,E126,'[1]Puros 5%'!$Z$2:$Z$388)</f>
        <v>1</v>
      </c>
      <c r="J126" s="8">
        <v>75</v>
      </c>
      <c r="K126" s="8">
        <v>4201.8579039039041</v>
      </c>
      <c r="L126" s="8">
        <v>4699.4169333333339</v>
      </c>
      <c r="M126" s="8">
        <v>75</v>
      </c>
      <c r="N126" s="8">
        <v>518</v>
      </c>
      <c r="O126" s="8">
        <v>220.24947964841397</v>
      </c>
      <c r="P126" s="8">
        <v>2.907358894974994</v>
      </c>
      <c r="Q126" s="8">
        <v>218.02500000000001</v>
      </c>
      <c r="R126" s="8">
        <v>200.27027027027029</v>
      </c>
      <c r="S126" s="8">
        <v>200.27027027027029</v>
      </c>
      <c r="T126" s="8">
        <v>209062.98306554829</v>
      </c>
      <c r="U126" s="8">
        <v>9633437.0226245001</v>
      </c>
      <c r="V126" s="8">
        <v>5868435.3484162996</v>
      </c>
      <c r="W126" s="8">
        <v>2375636.4524886999</v>
      </c>
      <c r="X126" s="8">
        <v>35502206.696832575</v>
      </c>
      <c r="Y126" s="8">
        <v>0</v>
      </c>
      <c r="Z126" s="8">
        <f>+SUMIF([2]Liquidación!$F$2:$F$398,E126,[2]Liquidación!$AC$2:$AC$398)</f>
        <v>72127874.422609761</v>
      </c>
      <c r="AA126" s="8">
        <v>0</v>
      </c>
      <c r="AB126" s="10">
        <f>+SUMIF([2]Parámetros!$AD$2:$AD$10,F126,[2]Parámetros!$AE$2:$AE$10)</f>
        <v>1.1497999999999999</v>
      </c>
    </row>
    <row r="127" spans="1:28" x14ac:dyDescent="0.25">
      <c r="A127" s="4" t="s">
        <v>12</v>
      </c>
      <c r="B127" s="4" t="s">
        <v>241</v>
      </c>
      <c r="C127" s="4" t="s">
        <v>272</v>
      </c>
      <c r="D127" s="4" t="s">
        <v>273</v>
      </c>
      <c r="E127" s="5" t="s">
        <v>276</v>
      </c>
      <c r="F127" s="5" t="s">
        <v>243</v>
      </c>
      <c r="G127" s="8">
        <v>143808.78</v>
      </c>
      <c r="H127" s="8">
        <f>+SUMIF('[1]Puros 5%'!$E$2:$E$388,E127,'[1]Puros 5%'!$P$2:$P$388)</f>
        <v>2.701650066150342</v>
      </c>
      <c r="I127" s="9">
        <f>+SUMIF('[1]Puros 5%'!$E$2:$E$388,E127,'[1]Puros 5%'!$Z$2:$Z$388)</f>
        <v>1</v>
      </c>
      <c r="J127" s="8">
        <v>35</v>
      </c>
      <c r="K127" s="8">
        <v>4201.8579039039041</v>
      </c>
      <c r="L127" s="8">
        <v>4108.8222857142855</v>
      </c>
      <c r="M127" s="8">
        <v>34.225045988915689</v>
      </c>
      <c r="N127" s="8">
        <v>518</v>
      </c>
      <c r="O127" s="8">
        <v>67.511132245264974</v>
      </c>
      <c r="P127" s="8">
        <v>2.907358894974994</v>
      </c>
      <c r="Q127" s="8">
        <v>99.492208689777911</v>
      </c>
      <c r="R127" s="8">
        <v>93.459459459459467</v>
      </c>
      <c r="S127" s="8">
        <v>93.459459459459467</v>
      </c>
      <c r="T127" s="8">
        <v>64082.234018705691</v>
      </c>
      <c r="U127" s="8">
        <v>4167781.2488687998</v>
      </c>
      <c r="V127" s="8">
        <v>2654450.8597284998</v>
      </c>
      <c r="W127" s="8">
        <v>572197.57466062997</v>
      </c>
      <c r="X127" s="8">
        <v>13912321.990950229</v>
      </c>
      <c r="Y127" s="8">
        <v>0</v>
      </c>
      <c r="Z127" s="8">
        <f>+SUMIF([2]Liquidación!$F$2:$F$398,E127,[2]Liquidación!$AC$2:$AC$398)</f>
        <v>26817042.159820918</v>
      </c>
      <c r="AA127" s="8">
        <v>0</v>
      </c>
      <c r="AB127" s="10">
        <f>+SUMIF([2]Parámetros!$AD$2:$AD$10,F127,[2]Parámetros!$AE$2:$AE$10)</f>
        <v>1.1497999999999999</v>
      </c>
    </row>
    <row r="128" spans="1:28" ht="24" x14ac:dyDescent="0.25">
      <c r="A128" s="4" t="s">
        <v>12</v>
      </c>
      <c r="B128" s="4" t="s">
        <v>241</v>
      </c>
      <c r="C128" s="4" t="s">
        <v>277</v>
      </c>
      <c r="D128" s="4" t="s">
        <v>278</v>
      </c>
      <c r="E128" s="5" t="s">
        <v>279</v>
      </c>
      <c r="F128" s="5" t="s">
        <v>243</v>
      </c>
      <c r="G128" s="8">
        <v>397672.49</v>
      </c>
      <c r="H128" s="8">
        <f>+SUMIF('[1]Puros 5%'!$E$2:$E$388,E128,'[1]Puros 5%'!$P$2:$P$388)</f>
        <v>2.1170888637531853</v>
      </c>
      <c r="I128" s="9">
        <f>+SUMIF('[1]Puros 5%'!$E$2:$E$388,E128,'[1]Puros 5%'!$Z$2:$Z$388)</f>
        <v>1</v>
      </c>
      <c r="J128" s="8">
        <v>83</v>
      </c>
      <c r="K128" s="8">
        <v>4201.8579039039041</v>
      </c>
      <c r="L128" s="8">
        <v>4791.2348192771087</v>
      </c>
      <c r="M128" s="8">
        <v>83</v>
      </c>
      <c r="N128" s="8">
        <v>228</v>
      </c>
      <c r="O128" s="8">
        <v>228</v>
      </c>
      <c r="P128" s="8">
        <v>2.907358894974994</v>
      </c>
      <c r="Q128" s="8">
        <v>241.28100000000001</v>
      </c>
      <c r="R128" s="8">
        <v>216</v>
      </c>
      <c r="S128" s="8">
        <v>216</v>
      </c>
      <c r="T128" s="8">
        <v>241986.82</v>
      </c>
      <c r="U128" s="8">
        <v>11191091.58371</v>
      </c>
      <c r="V128" s="8">
        <v>3260203.9276017998</v>
      </c>
      <c r="W128" s="8">
        <v>4803451.3846153999</v>
      </c>
      <c r="X128" s="8">
        <v>40017517.963800944</v>
      </c>
      <c r="Y128" s="8">
        <v>0</v>
      </c>
      <c r="Z128" s="8">
        <f>+SUMIF([2]Liquidación!$F$2:$F$398,E128,[2]Liquidación!$AC$2:$AC$398)</f>
        <v>80600015.469061494</v>
      </c>
      <c r="AA128" s="8">
        <v>0</v>
      </c>
      <c r="AB128" s="10">
        <f>+SUMIF([2]Parámetros!$AD$2:$AD$10,F128,[2]Parámetros!$AE$2:$AE$10)</f>
        <v>1.1497999999999999</v>
      </c>
    </row>
    <row r="129" spans="1:28" x14ac:dyDescent="0.25">
      <c r="A129" s="4" t="s">
        <v>12</v>
      </c>
      <c r="B129" s="4" t="s">
        <v>241</v>
      </c>
      <c r="C129" s="4" t="s">
        <v>280</v>
      </c>
      <c r="D129" s="4" t="s">
        <v>281</v>
      </c>
      <c r="E129" s="5" t="s">
        <v>282</v>
      </c>
      <c r="F129" s="5" t="s">
        <v>243</v>
      </c>
      <c r="G129" s="8">
        <v>452534.72</v>
      </c>
      <c r="H129" s="8">
        <f>+SUMIF('[1]Puros 5%'!$E$2:$E$388,E129,'[1]Puros 5%'!$P$2:$P$388)</f>
        <v>2.1440763705379338</v>
      </c>
      <c r="I129" s="9">
        <f>+SUMIF('[1]Puros 5%'!$E$2:$E$388,E129,'[1]Puros 5%'!$Z$2:$Z$388)</f>
        <v>1</v>
      </c>
      <c r="J129" s="8">
        <v>75</v>
      </c>
      <c r="K129" s="8">
        <v>4201.8579039039041</v>
      </c>
      <c r="L129" s="8">
        <v>6033.7962666666663</v>
      </c>
      <c r="M129" s="8">
        <v>75</v>
      </c>
      <c r="N129" s="8">
        <v>197</v>
      </c>
      <c r="O129" s="8">
        <v>197</v>
      </c>
      <c r="P129" s="8">
        <v>2.907358894974994</v>
      </c>
      <c r="Q129" s="8">
        <v>218.02500000000001</v>
      </c>
      <c r="R129" s="8">
        <v>197</v>
      </c>
      <c r="S129" s="8">
        <v>197</v>
      </c>
      <c r="T129" s="8">
        <v>212281.19</v>
      </c>
      <c r="U129" s="8">
        <v>13272034.180995001</v>
      </c>
      <c r="V129" s="8">
        <v>2823075.9638009002</v>
      </c>
      <c r="W129" s="8">
        <v>5637486.0814479999</v>
      </c>
      <c r="X129" s="8">
        <v>47825306.226244397</v>
      </c>
      <c r="Y129" s="8">
        <v>0</v>
      </c>
      <c r="Z129" s="8">
        <f>+SUMIF([2]Liquidación!$F$2:$F$398,E129,[2]Liquidación!$AC$2:$AC$398)</f>
        <v>94185193.935270771</v>
      </c>
      <c r="AA129" s="8">
        <v>0</v>
      </c>
      <c r="AB129" s="10">
        <f>+SUMIF([2]Parámetros!$AD$2:$AD$10,F129,[2]Parámetros!$AE$2:$AE$10)</f>
        <v>1.1497999999999999</v>
      </c>
    </row>
    <row r="130" spans="1:28" x14ac:dyDescent="0.25">
      <c r="A130" s="4" t="s">
        <v>12</v>
      </c>
      <c r="B130" s="4" t="s">
        <v>241</v>
      </c>
      <c r="C130" s="4" t="s">
        <v>283</v>
      </c>
      <c r="D130" s="4" t="s">
        <v>284</v>
      </c>
      <c r="E130" s="5" t="s">
        <v>285</v>
      </c>
      <c r="F130" s="5" t="s">
        <v>286</v>
      </c>
      <c r="G130" s="8">
        <v>361077.93</v>
      </c>
      <c r="H130" s="8">
        <f>+SUMIF('[1]Puros 5%'!$E$2:$E$388,E130,'[1]Puros 5%'!$P$2:$P$388)</f>
        <v>1.1405792649802773</v>
      </c>
      <c r="I130" s="9">
        <f>+SUMIF('[1]Puros 5%'!$E$2:$E$388,E130,'[1]Puros 5%'!$Z$2:$Z$388)</f>
        <v>1</v>
      </c>
      <c r="J130" s="8">
        <v>34</v>
      </c>
      <c r="K130" s="8">
        <v>6865.4565580787375</v>
      </c>
      <c r="L130" s="8">
        <v>10619.939117647058</v>
      </c>
      <c r="M130" s="8">
        <v>34</v>
      </c>
      <c r="N130" s="8">
        <v>637</v>
      </c>
      <c r="O130" s="8">
        <v>109.23835173816354</v>
      </c>
      <c r="P130" s="8">
        <v>2.907358894974994</v>
      </c>
      <c r="Q130" s="8">
        <v>98.837999999999994</v>
      </c>
      <c r="R130" s="8">
        <v>98.894977168949765</v>
      </c>
      <c r="S130" s="8">
        <v>98.837999999999994</v>
      </c>
      <c r="T130" s="8">
        <v>176485.68061875534</v>
      </c>
      <c r="U130" s="8">
        <v>7352790.8959275996</v>
      </c>
      <c r="V130" s="8">
        <v>3973007.6923076999</v>
      </c>
      <c r="W130" s="8">
        <v>1064498.0995475</v>
      </c>
      <c r="X130" s="8">
        <v>20446543.01357466</v>
      </c>
      <c r="Y130" s="8">
        <v>0</v>
      </c>
      <c r="Z130" s="8">
        <f>+SUMIF([2]Liquidación!$F$2:$F$398,E130,[2]Liquidación!$AC$2:$AC$398)</f>
        <v>47777314.457663961</v>
      </c>
      <c r="AA130" s="8">
        <v>0</v>
      </c>
      <c r="AB130" s="10">
        <f>+SUMIF([2]Parámetros!$AD$2:$AD$10,F130,[2]Parámetros!$AE$2:$AE$10)</f>
        <v>1.1205000000000001</v>
      </c>
    </row>
    <row r="131" spans="1:28" x14ac:dyDescent="0.25">
      <c r="A131" s="4" t="s">
        <v>12</v>
      </c>
      <c r="B131" s="4" t="s">
        <v>241</v>
      </c>
      <c r="C131" s="4" t="s">
        <v>283</v>
      </c>
      <c r="D131" s="4" t="s">
        <v>284</v>
      </c>
      <c r="E131" s="5" t="s">
        <v>287</v>
      </c>
      <c r="F131" s="5" t="s">
        <v>286</v>
      </c>
      <c r="G131" s="8">
        <v>125781.42911122086</v>
      </c>
      <c r="H131" s="8">
        <f>+SUMIF('[1]Puros 5%'!$E$2:$E$388,E131,'[1]Puros 5%'!$P$2:$P$388)</f>
        <v>1.0736827073320718</v>
      </c>
      <c r="I131" s="9">
        <f>+SUMIF('[1]Puros 5%'!$E$2:$E$388,E131,'[1]Puros 5%'!$Z$2:$Z$388)</f>
        <v>0.99457488504140834</v>
      </c>
      <c r="J131" s="8">
        <v>22</v>
      </c>
      <c r="K131" s="8">
        <v>6865.4565580787375</v>
      </c>
      <c r="L131" s="8">
        <v>5717.337686873675</v>
      </c>
      <c r="M131" s="8">
        <v>18.320912534682197</v>
      </c>
      <c r="N131" s="8">
        <v>637</v>
      </c>
      <c r="O131" s="8">
        <v>51.472657436148388</v>
      </c>
      <c r="P131" s="8">
        <v>2.907358894974994</v>
      </c>
      <c r="Q131" s="8">
        <v>53.258892738321144</v>
      </c>
      <c r="R131" s="8">
        <v>63.990867579908674</v>
      </c>
      <c r="S131" s="8">
        <v>53.258892738321144</v>
      </c>
      <c r="T131" s="8">
        <v>83159.31938124467</v>
      </c>
      <c r="U131" s="8">
        <v>2518718.0361990998</v>
      </c>
      <c r="V131" s="8">
        <v>1383675.4117647</v>
      </c>
      <c r="W131" s="8">
        <v>580328.68778280995</v>
      </c>
      <c r="X131" s="8">
        <v>7345712.778280546</v>
      </c>
      <c r="Y131" s="8">
        <v>0</v>
      </c>
      <c r="Z131" s="8">
        <f>+SUMIF([2]Liquidación!$F$2:$F$398,E131,[2]Liquidación!$AC$2:$AC$398)</f>
        <v>15870415.119899735</v>
      </c>
      <c r="AA131" s="8">
        <v>0</v>
      </c>
      <c r="AB131" s="10">
        <f>+SUMIF([2]Parámetros!$AD$2:$AD$10,F131,[2]Parámetros!$AE$2:$AE$10)</f>
        <v>1.1205000000000001</v>
      </c>
    </row>
    <row r="132" spans="1:28" ht="24" x14ac:dyDescent="0.25">
      <c r="A132" s="4" t="s">
        <v>12</v>
      </c>
      <c r="B132" s="4" t="s">
        <v>241</v>
      </c>
      <c r="C132" s="4" t="s">
        <v>158</v>
      </c>
      <c r="D132" s="4" t="s">
        <v>159</v>
      </c>
      <c r="E132" s="5" t="s">
        <v>288</v>
      </c>
      <c r="F132" s="5" t="s">
        <v>243</v>
      </c>
      <c r="G132" s="8">
        <v>89172.24</v>
      </c>
      <c r="H132" s="8">
        <f>+SUMIF('[1]Puros 5%'!$E$2:$E$388,E132,'[1]Puros 5%'!$P$2:$P$388)</f>
        <v>1.8003921399754004</v>
      </c>
      <c r="I132" s="9">
        <f>+SUMIF('[1]Puros 5%'!$E$2:$E$388,E132,'[1]Puros 5%'!$Z$2:$Z$388)</f>
        <v>1</v>
      </c>
      <c r="J132" s="8">
        <v>16</v>
      </c>
      <c r="K132" s="8">
        <v>4201.8579039039041</v>
      </c>
      <c r="L132" s="8">
        <v>5573.2650000000003</v>
      </c>
      <c r="M132" s="8">
        <v>16</v>
      </c>
      <c r="N132" s="8">
        <v>401</v>
      </c>
      <c r="O132" s="8">
        <v>40.251499163361423</v>
      </c>
      <c r="P132" s="8">
        <v>2.907358894974994</v>
      </c>
      <c r="Q132" s="8">
        <v>46.512</v>
      </c>
      <c r="R132" s="8">
        <v>42.702702702702702</v>
      </c>
      <c r="S132" s="8">
        <v>42.702702702702702</v>
      </c>
      <c r="T132" s="8">
        <v>49130.536391413021</v>
      </c>
      <c r="U132" s="8">
        <v>2702708.6153846001</v>
      </c>
      <c r="V132" s="8">
        <v>837641.55656108004</v>
      </c>
      <c r="W132" s="8">
        <v>936726.47963801003</v>
      </c>
      <c r="X132" s="8">
        <v>7548769.8099547476</v>
      </c>
      <c r="Y132" s="8">
        <v>0</v>
      </c>
      <c r="Z132" s="8">
        <f>+SUMIF([2]Liquidación!$F$2:$F$398,E132,[2]Liquidación!$AC$2:$AC$398)</f>
        <v>18540082.022655979</v>
      </c>
      <c r="AA132" s="8">
        <v>0</v>
      </c>
      <c r="AB132" s="10">
        <f>+SUMIF([2]Parámetros!$AD$2:$AD$10,F132,[2]Parámetros!$AE$2:$AE$10)</f>
        <v>1.1497999999999999</v>
      </c>
    </row>
    <row r="133" spans="1:28" ht="24" x14ac:dyDescent="0.25">
      <c r="A133" s="4" t="s">
        <v>12</v>
      </c>
      <c r="B133" s="4" t="s">
        <v>241</v>
      </c>
      <c r="C133" s="4" t="s">
        <v>158</v>
      </c>
      <c r="D133" s="4" t="s">
        <v>159</v>
      </c>
      <c r="E133" s="5" t="s">
        <v>289</v>
      </c>
      <c r="F133" s="5" t="s">
        <v>243</v>
      </c>
      <c r="G133" s="8">
        <v>27209.74</v>
      </c>
      <c r="H133" s="8">
        <f>+SUMIF('[1]Puros 5%'!$E$2:$E$388,E133,'[1]Puros 5%'!$P$2:$P$388)</f>
        <v>1.59622987944758</v>
      </c>
      <c r="I133" s="9">
        <f>+SUMIF('[1]Puros 5%'!$E$2:$E$388,E133,'[1]Puros 5%'!$Z$2:$Z$388)</f>
        <v>1</v>
      </c>
      <c r="J133" s="8">
        <v>2</v>
      </c>
      <c r="K133" s="8">
        <v>4201.8579039039041</v>
      </c>
      <c r="L133" s="8">
        <v>13604.87</v>
      </c>
      <c r="M133" s="8">
        <v>2</v>
      </c>
      <c r="N133" s="8">
        <v>401</v>
      </c>
      <c r="O133" s="8">
        <v>5.7645813091467595</v>
      </c>
      <c r="P133" s="8">
        <v>2.907358894974994</v>
      </c>
      <c r="Q133" s="8">
        <v>5.8140000000000001</v>
      </c>
      <c r="R133" s="8">
        <v>5.3378378378378377</v>
      </c>
      <c r="S133" s="8">
        <v>5.3378378378378377</v>
      </c>
      <c r="T133" s="8">
        <v>7036.184432307803</v>
      </c>
      <c r="U133" s="8">
        <v>584474.88687783002</v>
      </c>
      <c r="V133" s="8">
        <v>212078.95927602</v>
      </c>
      <c r="W133" s="8">
        <v>214680.45248869</v>
      </c>
      <c r="X133" s="8">
        <v>1854089.167420815</v>
      </c>
      <c r="Y133" s="8">
        <v>0</v>
      </c>
      <c r="Z133" s="8">
        <f>+SUMIF([2]Liquidación!$F$2:$F$398,E133,[2]Liquidación!$AC$2:$AC$398)</f>
        <v>4392149.8249063911</v>
      </c>
      <c r="AA133" s="8">
        <v>0</v>
      </c>
      <c r="AB133" s="10">
        <f>+SUMIF([2]Parámetros!$AD$2:$AD$10,F133,[2]Parámetros!$AE$2:$AE$10)</f>
        <v>1.1497999999999999</v>
      </c>
    </row>
    <row r="134" spans="1:28" ht="24" x14ac:dyDescent="0.25">
      <c r="A134" s="4" t="s">
        <v>12</v>
      </c>
      <c r="B134" s="4" t="s">
        <v>241</v>
      </c>
      <c r="C134" s="4" t="s">
        <v>158</v>
      </c>
      <c r="D134" s="4" t="s">
        <v>159</v>
      </c>
      <c r="E134" s="5" t="s">
        <v>290</v>
      </c>
      <c r="F134" s="5" t="s">
        <v>286</v>
      </c>
      <c r="G134" s="8">
        <v>38954.639999999999</v>
      </c>
      <c r="H134" s="8">
        <f>+SUMIF('[1]Puros 5%'!$E$2:$E$388,E134,'[1]Puros 5%'!$P$2:$P$388)</f>
        <v>1.1797054214850915</v>
      </c>
      <c r="I134" s="9">
        <f>+SUMIF('[1]Puros 5%'!$E$2:$E$388,E134,'[1]Puros 5%'!$Z$2:$Z$388)</f>
        <v>1</v>
      </c>
      <c r="J134" s="8">
        <v>4</v>
      </c>
      <c r="K134" s="8">
        <v>6865.4565580787375</v>
      </c>
      <c r="L134" s="8">
        <v>9738.66</v>
      </c>
      <c r="M134" s="8">
        <v>4</v>
      </c>
      <c r="N134" s="8">
        <v>401</v>
      </c>
      <c r="O134" s="8">
        <v>13.59202763559993</v>
      </c>
      <c r="P134" s="8">
        <v>2.907358894974994</v>
      </c>
      <c r="Q134" s="8">
        <v>11.628</v>
      </c>
      <c r="R134" s="8">
        <v>10.675675675675675</v>
      </c>
      <c r="S134" s="8">
        <v>10.675675675675675</v>
      </c>
      <c r="T134" s="8">
        <v>16590.279176279182</v>
      </c>
      <c r="U134" s="8">
        <v>885117.64705882</v>
      </c>
      <c r="V134" s="8">
        <v>460468.81447963999</v>
      </c>
      <c r="W134" s="8">
        <v>61495.565610860001</v>
      </c>
      <c r="X134" s="8">
        <v>2354343.230769231</v>
      </c>
      <c r="Y134" s="8">
        <v>0</v>
      </c>
      <c r="Z134" s="8">
        <f>+SUMIF([2]Liquidación!$F$2:$F$398,E134,[2]Liquidación!$AC$2:$AC$398)</f>
        <v>5152252.9457742739</v>
      </c>
      <c r="AA134" s="8">
        <v>0</v>
      </c>
      <c r="AB134" s="10">
        <f>+SUMIF([2]Parámetros!$AD$2:$AD$10,F134,[2]Parámetros!$AE$2:$AE$10)</f>
        <v>1.1205000000000001</v>
      </c>
    </row>
    <row r="135" spans="1:28" x14ac:dyDescent="0.25">
      <c r="A135" s="4" t="s">
        <v>12</v>
      </c>
      <c r="B135" s="4" t="s">
        <v>241</v>
      </c>
      <c r="C135" s="4" t="s">
        <v>291</v>
      </c>
      <c r="D135" s="4" t="s">
        <v>292</v>
      </c>
      <c r="E135" s="5" t="s">
        <v>293</v>
      </c>
      <c r="F135" s="5" t="s">
        <v>243</v>
      </c>
      <c r="G135" s="8">
        <v>115357.11399349454</v>
      </c>
      <c r="H135" s="8">
        <f>+SUMIF('[1]Puros 5%'!$E$2:$E$388,E135,'[1]Puros 5%'!$P$2:$P$388)</f>
        <v>3.5435358718414789</v>
      </c>
      <c r="I135" s="9">
        <f>+SUMIF('[1]Puros 5%'!$E$2:$E$388,E135,'[1]Puros 5%'!$Z$2:$Z$388)</f>
        <v>0.90454309820108991</v>
      </c>
      <c r="J135" s="8">
        <v>24</v>
      </c>
      <c r="K135" s="8">
        <v>4201.8579039039041</v>
      </c>
      <c r="L135" s="8">
        <v>4806.5464163956058</v>
      </c>
      <c r="M135" s="8">
        <v>24</v>
      </c>
      <c r="N135" s="8">
        <v>537</v>
      </c>
      <c r="O135" s="8">
        <v>59.143758514856025</v>
      </c>
      <c r="P135" s="8">
        <v>2.907358894974994</v>
      </c>
      <c r="Q135" s="8">
        <v>69.768000000000001</v>
      </c>
      <c r="R135" s="8">
        <v>60.776119402985074</v>
      </c>
      <c r="S135" s="8">
        <v>60.776119402985074</v>
      </c>
      <c r="T135" s="8">
        <v>69207.662559039905</v>
      </c>
      <c r="U135" s="8">
        <v>5569811.4298643004</v>
      </c>
      <c r="V135" s="8">
        <v>2358408.9140272001</v>
      </c>
      <c r="W135" s="8">
        <v>1496049.3031674</v>
      </c>
      <c r="X135" s="8">
        <v>15376513.167420816</v>
      </c>
      <c r="Y135" s="8">
        <v>0</v>
      </c>
      <c r="Z135" s="8">
        <f>+SUMIF([2]Liquidación!$F$2:$F$398,E135,[2]Liquidación!$AC$2:$AC$398)</f>
        <v>31108159.218700819</v>
      </c>
      <c r="AA135" s="8">
        <v>0</v>
      </c>
      <c r="AB135" s="10">
        <f>+SUMIF([2]Parámetros!$AD$2:$AD$10,F135,[2]Parámetros!$AE$2:$AE$10)</f>
        <v>1.1497999999999999</v>
      </c>
    </row>
    <row r="136" spans="1:28" x14ac:dyDescent="0.25">
      <c r="A136" s="4" t="s">
        <v>12</v>
      </c>
      <c r="B136" s="4" t="s">
        <v>241</v>
      </c>
      <c r="C136" s="4" t="s">
        <v>291</v>
      </c>
      <c r="D136" s="4" t="s">
        <v>292</v>
      </c>
      <c r="E136" s="5" t="s">
        <v>294</v>
      </c>
      <c r="F136" s="5" t="s">
        <v>243</v>
      </c>
      <c r="G136" s="8">
        <v>398402.28</v>
      </c>
      <c r="H136" s="8">
        <f>+SUMIF('[1]Puros 5%'!$E$2:$E$388,E136,'[1]Puros 5%'!$P$2:$P$388)</f>
        <v>3.0991188102638367</v>
      </c>
      <c r="I136" s="9">
        <f>+SUMIF('[1]Puros 5%'!$E$2:$E$388,E136,'[1]Puros 5%'!$Z$2:$Z$388)</f>
        <v>1</v>
      </c>
      <c r="J136" s="8">
        <v>79</v>
      </c>
      <c r="K136" s="8">
        <v>4201.8579039039041</v>
      </c>
      <c r="L136" s="8">
        <v>5043.0668354430381</v>
      </c>
      <c r="M136" s="8">
        <v>79</v>
      </c>
      <c r="N136" s="8">
        <v>537</v>
      </c>
      <c r="O136" s="8">
        <v>179.17485979569088</v>
      </c>
      <c r="P136" s="8">
        <v>2.907358894974994</v>
      </c>
      <c r="Q136" s="8">
        <v>229.65299999999999</v>
      </c>
      <c r="R136" s="8">
        <v>200.05472636815921</v>
      </c>
      <c r="S136" s="8">
        <v>200.05472636815921</v>
      </c>
      <c r="T136" s="8">
        <v>209663.26028618382</v>
      </c>
      <c r="U136" s="8">
        <v>14843793.067872999</v>
      </c>
      <c r="V136" s="8">
        <v>7347062.0180994999</v>
      </c>
      <c r="W136" s="8">
        <v>5431646.479638</v>
      </c>
      <c r="X136" s="8">
        <v>42795390.217194565</v>
      </c>
      <c r="Y136" s="8">
        <v>0</v>
      </c>
      <c r="Z136" s="8">
        <f>+SUMIF([2]Liquidación!$F$2:$F$398,E136,[2]Liquidación!$AC$2:$AC$398)</f>
        <v>96449222.635029733</v>
      </c>
      <c r="AA136" s="8">
        <v>0</v>
      </c>
      <c r="AB136" s="10">
        <f>+SUMIF([2]Parámetros!$AD$2:$AD$10,F136,[2]Parámetros!$AE$2:$AE$10)</f>
        <v>1.1497999999999999</v>
      </c>
    </row>
    <row r="137" spans="1:28" x14ac:dyDescent="0.25">
      <c r="A137" s="4" t="s">
        <v>12</v>
      </c>
      <c r="B137" s="4" t="s">
        <v>241</v>
      </c>
      <c r="C137" s="4" t="s">
        <v>291</v>
      </c>
      <c r="D137" s="4" t="s">
        <v>292</v>
      </c>
      <c r="E137" s="5" t="s">
        <v>295</v>
      </c>
      <c r="F137" s="5" t="s">
        <v>243</v>
      </c>
      <c r="G137" s="8">
        <v>182133.59</v>
      </c>
      <c r="H137" s="8">
        <f>+SUMIF('[1]Puros 5%'!$E$2:$E$388,E137,'[1]Puros 5%'!$P$2:$P$388)</f>
        <v>2.7727065611565664</v>
      </c>
      <c r="I137" s="9">
        <f>+SUMIF('[1]Puros 5%'!$E$2:$E$388,E137,'[1]Puros 5%'!$Z$2:$Z$388)</f>
        <v>1</v>
      </c>
      <c r="J137" s="8">
        <v>19</v>
      </c>
      <c r="K137" s="8">
        <v>4201.8579039039041</v>
      </c>
      <c r="L137" s="8">
        <v>9585.9784210526323</v>
      </c>
      <c r="M137" s="8">
        <v>19</v>
      </c>
      <c r="N137" s="8">
        <v>537</v>
      </c>
      <c r="O137" s="8">
        <v>78.911672868238583</v>
      </c>
      <c r="P137" s="8">
        <v>2.907358894974994</v>
      </c>
      <c r="Q137" s="8">
        <v>55.233000000000004</v>
      </c>
      <c r="R137" s="8">
        <v>48.114427860696516</v>
      </c>
      <c r="S137" s="8">
        <v>48.114427860696516</v>
      </c>
      <c r="T137" s="8">
        <v>92339.285919115311</v>
      </c>
      <c r="U137" s="8">
        <v>6692729.3936652001</v>
      </c>
      <c r="V137" s="8">
        <v>3163627.8733032001</v>
      </c>
      <c r="W137" s="8">
        <v>1736707.0045249001</v>
      </c>
      <c r="X137" s="8">
        <v>18238154.018099546</v>
      </c>
      <c r="Y137" s="8">
        <v>0</v>
      </c>
      <c r="Z137" s="8">
        <f>+SUMIF([2]Liquidación!$F$2:$F$398,E137,[2]Liquidación!$AC$2:$AC$398)</f>
        <v>44195873.089878857</v>
      </c>
      <c r="AA137" s="8">
        <v>0</v>
      </c>
      <c r="AB137" s="10">
        <f>+SUMIF([2]Parámetros!$AD$2:$AD$10,F137,[2]Parámetros!$AE$2:$AE$10)</f>
        <v>1.1497999999999999</v>
      </c>
    </row>
    <row r="138" spans="1:28" x14ac:dyDescent="0.25">
      <c r="A138" s="4" t="s">
        <v>12</v>
      </c>
      <c r="B138" s="4" t="s">
        <v>241</v>
      </c>
      <c r="C138" s="4" t="s">
        <v>291</v>
      </c>
      <c r="D138" s="4" t="s">
        <v>292</v>
      </c>
      <c r="E138" s="5" t="s">
        <v>296</v>
      </c>
      <c r="F138" s="5" t="s">
        <v>243</v>
      </c>
      <c r="G138" s="8">
        <v>127520.95</v>
      </c>
      <c r="H138" s="8">
        <f>+SUMIF('[1]Puros 5%'!$E$2:$E$388,E138,'[1]Puros 5%'!$P$2:$P$388)</f>
        <v>2.2666550084515524</v>
      </c>
      <c r="I138" s="9">
        <f>+SUMIF('[1]Puros 5%'!$E$2:$E$388,E138,'[1]Puros 5%'!$Z$2:$Z$388)</f>
        <v>1</v>
      </c>
      <c r="J138" s="8">
        <v>25</v>
      </c>
      <c r="K138" s="8">
        <v>4201.8579039039041</v>
      </c>
      <c r="L138" s="8">
        <v>5100.8379999999997</v>
      </c>
      <c r="M138" s="8">
        <v>25</v>
      </c>
      <c r="N138" s="8">
        <v>537</v>
      </c>
      <c r="O138" s="8">
        <v>55.423860240412935</v>
      </c>
      <c r="P138" s="8">
        <v>2.907358894974994</v>
      </c>
      <c r="Q138" s="8">
        <v>72.674999999999997</v>
      </c>
      <c r="R138" s="8">
        <v>63.308457711442784</v>
      </c>
      <c r="S138" s="8">
        <v>63.308457711442784</v>
      </c>
      <c r="T138" s="8">
        <v>64854.786262432106</v>
      </c>
      <c r="U138" s="8">
        <v>3312752.5610859999</v>
      </c>
      <c r="V138" s="8">
        <v>1699542.2262442999</v>
      </c>
      <c r="W138" s="8">
        <v>891905.59276018001</v>
      </c>
      <c r="X138" s="8">
        <v>11024980.579185518</v>
      </c>
      <c r="Y138" s="8">
        <v>0</v>
      </c>
      <c r="Z138" s="8">
        <f>+SUMIF([2]Liquidación!$F$2:$F$398,E138,[2]Liquidación!$AC$2:$AC$398)</f>
        <v>24789701.872540612</v>
      </c>
      <c r="AA138" s="8">
        <v>0</v>
      </c>
      <c r="AB138" s="10">
        <f>+SUMIF([2]Parámetros!$AD$2:$AD$10,F138,[2]Parámetros!$AE$2:$AE$10)</f>
        <v>1.1497999999999999</v>
      </c>
    </row>
    <row r="139" spans="1:28" x14ac:dyDescent="0.25">
      <c r="A139" s="4" t="s">
        <v>12</v>
      </c>
      <c r="B139" s="4" t="s">
        <v>241</v>
      </c>
      <c r="C139" s="4" t="s">
        <v>291</v>
      </c>
      <c r="D139" s="4" t="s">
        <v>292</v>
      </c>
      <c r="E139" s="5" t="s">
        <v>297</v>
      </c>
      <c r="F139" s="5" t="s">
        <v>243</v>
      </c>
      <c r="G139" s="8">
        <v>187325.2</v>
      </c>
      <c r="H139" s="8">
        <f>+SUMIF('[1]Puros 5%'!$E$2:$E$388,E139,'[1]Puros 5%'!$P$2:$P$388)</f>
        <v>3.2430020093399072</v>
      </c>
      <c r="I139" s="9">
        <f>+SUMIF('[1]Puros 5%'!$E$2:$E$388,E139,'[1]Puros 5%'!$Z$2:$Z$388)</f>
        <v>1</v>
      </c>
      <c r="J139" s="8">
        <v>20</v>
      </c>
      <c r="K139" s="8">
        <v>4201.8579039039041</v>
      </c>
      <c r="L139" s="8">
        <v>9366.26</v>
      </c>
      <c r="M139" s="8">
        <v>20</v>
      </c>
      <c r="N139" s="8">
        <v>537</v>
      </c>
      <c r="O139" s="8">
        <v>72.133727368680397</v>
      </c>
      <c r="P139" s="8">
        <v>2.907358894974994</v>
      </c>
      <c r="Q139" s="8">
        <v>58.14</v>
      </c>
      <c r="R139" s="8">
        <v>50.646766169154233</v>
      </c>
      <c r="S139" s="8">
        <v>50.646766169154233</v>
      </c>
      <c r="T139" s="8">
        <v>84408.004973228861</v>
      </c>
      <c r="U139" s="8">
        <v>6951346.0180994999</v>
      </c>
      <c r="V139" s="8">
        <v>3498302.6425339002</v>
      </c>
      <c r="W139" s="8">
        <v>3084325.4298642999</v>
      </c>
      <c r="X139" s="8">
        <v>21151240.588235289</v>
      </c>
      <c r="Y139" s="8">
        <v>0</v>
      </c>
      <c r="Z139" s="8">
        <f>+SUMIF([2]Liquidación!$F$2:$F$398,E139,[2]Liquidación!$AC$2:$AC$398)</f>
        <v>43581696.976328731</v>
      </c>
      <c r="AA139" s="8">
        <v>0</v>
      </c>
      <c r="AB139" s="10">
        <f>+SUMIF([2]Parámetros!$AD$2:$AD$10,F139,[2]Parámetros!$AE$2:$AE$10)</f>
        <v>1.1497999999999999</v>
      </c>
    </row>
    <row r="140" spans="1:28" x14ac:dyDescent="0.25">
      <c r="A140" s="4" t="s">
        <v>12</v>
      </c>
      <c r="B140" s="4" t="s">
        <v>241</v>
      </c>
      <c r="C140" s="4" t="s">
        <v>163</v>
      </c>
      <c r="D140" s="4" t="s">
        <v>164</v>
      </c>
      <c r="E140" s="5" t="s">
        <v>298</v>
      </c>
      <c r="F140" s="5" t="s">
        <v>243</v>
      </c>
      <c r="G140" s="8">
        <v>214722.54</v>
      </c>
      <c r="H140" s="8">
        <f>+SUMIF('[1]Puros 5%'!$E$2:$E$388,E140,'[1]Puros 5%'!$P$2:$P$388)</f>
        <v>2.5454803207897969</v>
      </c>
      <c r="I140" s="9">
        <f>+SUMIF('[1]Puros 5%'!$E$2:$E$388,E140,'[1]Puros 5%'!$Z$2:$Z$388)</f>
        <v>1</v>
      </c>
      <c r="J140" s="8">
        <v>44</v>
      </c>
      <c r="K140" s="8">
        <v>4201.8579039039041</v>
      </c>
      <c r="L140" s="8">
        <v>4880.0577272727278</v>
      </c>
      <c r="M140" s="8">
        <v>44</v>
      </c>
      <c r="N140" s="8">
        <v>615</v>
      </c>
      <c r="O140" s="8">
        <v>98.80886034270533</v>
      </c>
      <c r="P140" s="8">
        <v>2.907358894974994</v>
      </c>
      <c r="Q140" s="8">
        <v>127.908</v>
      </c>
      <c r="R140" s="8">
        <v>116.137339055794</v>
      </c>
      <c r="S140" s="8">
        <v>116.137339055794</v>
      </c>
      <c r="T140" s="8">
        <v>112061.4452203634</v>
      </c>
      <c r="U140" s="8">
        <v>7686488</v>
      </c>
      <c r="V140" s="8">
        <v>2108567.5475113001</v>
      </c>
      <c r="W140" s="8">
        <v>3611607.3303168002</v>
      </c>
      <c r="X140" s="8">
        <v>27589422.633484181</v>
      </c>
      <c r="Y140" s="8">
        <v>0</v>
      </c>
      <c r="Z140" s="8">
        <f>+SUMIF([2]Liquidación!$F$2:$F$398,E140,[2]Liquidación!$AC$2:$AC$398)</f>
        <v>52834989.410679802</v>
      </c>
      <c r="AA140" s="8">
        <v>0</v>
      </c>
      <c r="AB140" s="10">
        <f>+SUMIF([2]Parámetros!$AD$2:$AD$10,F140,[2]Parámetros!$AE$2:$AE$10)</f>
        <v>1.1497999999999999</v>
      </c>
    </row>
    <row r="141" spans="1:28" x14ac:dyDescent="0.25">
      <c r="A141" s="4" t="s">
        <v>12</v>
      </c>
      <c r="B141" s="4" t="s">
        <v>241</v>
      </c>
      <c r="C141" s="4" t="s">
        <v>163</v>
      </c>
      <c r="D141" s="4" t="s">
        <v>164</v>
      </c>
      <c r="E141" s="5" t="s">
        <v>299</v>
      </c>
      <c r="F141" s="5" t="s">
        <v>243</v>
      </c>
      <c r="G141" s="8">
        <v>527645.46</v>
      </c>
      <c r="H141" s="8">
        <f>+SUMIF('[1]Puros 5%'!$E$2:$E$388,E141,'[1]Puros 5%'!$P$2:$P$388)</f>
        <v>2.0646818414774195</v>
      </c>
      <c r="I141" s="9">
        <f>+SUMIF('[1]Puros 5%'!$E$2:$E$388,E141,'[1]Puros 5%'!$Z$2:$Z$388)</f>
        <v>1</v>
      </c>
      <c r="J141" s="8">
        <v>82</v>
      </c>
      <c r="K141" s="8">
        <v>4201.8579039039041</v>
      </c>
      <c r="L141" s="8">
        <v>6434.7007317073167</v>
      </c>
      <c r="M141" s="8">
        <v>82</v>
      </c>
      <c r="N141" s="8">
        <v>615</v>
      </c>
      <c r="O141" s="8">
        <v>240.74789451594788</v>
      </c>
      <c r="P141" s="8">
        <v>2.907358894974994</v>
      </c>
      <c r="Q141" s="8">
        <v>238.374</v>
      </c>
      <c r="R141" s="8">
        <v>216.43776824034336</v>
      </c>
      <c r="S141" s="8">
        <v>216.43776824034336</v>
      </c>
      <c r="T141" s="8">
        <v>273037.8318264698</v>
      </c>
      <c r="U141" s="8">
        <v>13607963.330317</v>
      </c>
      <c r="V141" s="8">
        <v>3863143.7828054</v>
      </c>
      <c r="W141" s="8">
        <v>4768708.2533937003</v>
      </c>
      <c r="X141" s="8">
        <v>54353991.782805361</v>
      </c>
      <c r="Y141" s="8">
        <v>0</v>
      </c>
      <c r="Z141" s="8">
        <f>+SUMIF([2]Liquidación!$F$2:$F$398,E141,[2]Liquidación!$AC$2:$AC$398)</f>
        <v>107797102.05043612</v>
      </c>
      <c r="AA141" s="8">
        <v>0</v>
      </c>
      <c r="AB141" s="10">
        <f>+SUMIF([2]Parámetros!$AD$2:$AD$10,F141,[2]Parámetros!$AE$2:$AE$10)</f>
        <v>1.1497999999999999</v>
      </c>
    </row>
    <row r="142" spans="1:28" x14ac:dyDescent="0.25">
      <c r="A142" s="4" t="s">
        <v>12</v>
      </c>
      <c r="B142" s="4" t="s">
        <v>241</v>
      </c>
      <c r="C142" s="4" t="s">
        <v>163</v>
      </c>
      <c r="D142" s="4" t="s">
        <v>164</v>
      </c>
      <c r="E142" s="5" t="s">
        <v>300</v>
      </c>
      <c r="F142" s="5" t="s">
        <v>286</v>
      </c>
      <c r="G142" s="8">
        <v>47624.1</v>
      </c>
      <c r="H142" s="8">
        <f>+SUMIF('[1]Puros 5%'!$E$2:$E$388,E142,'[1]Puros 5%'!$P$2:$P$388)</f>
        <v>1.300161052912286</v>
      </c>
      <c r="I142" s="9">
        <f>+SUMIF('[1]Puros 5%'!$E$2:$E$388,E142,'[1]Puros 5%'!$Z$2:$Z$388)</f>
        <v>1</v>
      </c>
      <c r="J142" s="8">
        <v>5</v>
      </c>
      <c r="K142" s="8">
        <v>6865.4565580787375</v>
      </c>
      <c r="L142" s="8">
        <v>9524.82</v>
      </c>
      <c r="M142" s="8">
        <v>5</v>
      </c>
      <c r="N142" s="8">
        <v>615</v>
      </c>
      <c r="O142" s="8">
        <v>15.152788709811478</v>
      </c>
      <c r="P142" s="8">
        <v>2.907358894974994</v>
      </c>
      <c r="Q142" s="8">
        <v>14.535</v>
      </c>
      <c r="R142" s="8">
        <v>13.197424892703863</v>
      </c>
      <c r="S142" s="8">
        <v>13.197424892703863</v>
      </c>
      <c r="T142" s="8">
        <v>17185.132953166783</v>
      </c>
      <c r="U142" s="8">
        <v>1020356.4615385</v>
      </c>
      <c r="V142" s="8">
        <v>313782.16289593</v>
      </c>
      <c r="W142" s="8">
        <v>257004.88687782999</v>
      </c>
      <c r="X142" s="8">
        <v>3443458.6968325796</v>
      </c>
      <c r="Y142" s="8">
        <v>0</v>
      </c>
      <c r="Z142" s="8">
        <f>+SUMIF([2]Liquidación!$F$2:$F$398,E142,[2]Liquidación!$AC$2:$AC$398)</f>
        <v>7636130.300872447</v>
      </c>
      <c r="AA142" s="8">
        <v>0</v>
      </c>
      <c r="AB142" s="10">
        <f>+SUMIF([2]Parámetros!$AD$2:$AD$10,F142,[2]Parámetros!$AE$2:$AE$10)</f>
        <v>1.1205000000000001</v>
      </c>
    </row>
    <row r="143" spans="1:28" ht="24" x14ac:dyDescent="0.25">
      <c r="A143" s="4" t="s">
        <v>12</v>
      </c>
      <c r="B143" s="4" t="s">
        <v>241</v>
      </c>
      <c r="C143" s="4" t="s">
        <v>137</v>
      </c>
      <c r="D143" s="4" t="s">
        <v>138</v>
      </c>
      <c r="E143" s="5" t="s">
        <v>301</v>
      </c>
      <c r="F143" s="5" t="s">
        <v>243</v>
      </c>
      <c r="G143" s="8">
        <v>211858.13</v>
      </c>
      <c r="H143" s="8">
        <f>+SUMIF('[1]Puros 5%'!$E$2:$E$388,E143,'[1]Puros 5%'!$P$2:$P$388)</f>
        <v>3.8223362020612566</v>
      </c>
      <c r="I143" s="9">
        <f>+SUMIF('[1]Puros 5%'!$E$2:$E$388,E143,'[1]Puros 5%'!$Z$2:$Z$388)</f>
        <v>1</v>
      </c>
      <c r="J143" s="8">
        <v>44</v>
      </c>
      <c r="K143" s="8">
        <v>4201.8579039039041</v>
      </c>
      <c r="L143" s="8">
        <v>4814.9575000000004</v>
      </c>
      <c r="M143" s="8">
        <v>44</v>
      </c>
      <c r="N143" s="8">
        <v>208</v>
      </c>
      <c r="O143" s="8">
        <v>167.74193548387095</v>
      </c>
      <c r="P143" s="8">
        <v>2.907358894974994</v>
      </c>
      <c r="Q143" s="8">
        <v>127.908</v>
      </c>
      <c r="R143" s="8">
        <v>143.20000000000002</v>
      </c>
      <c r="S143" s="8">
        <v>127.908</v>
      </c>
      <c r="T143" s="8">
        <v>104019.52</v>
      </c>
      <c r="U143" s="8">
        <v>9609896.0090497993</v>
      </c>
      <c r="V143" s="8">
        <v>4606571.4751131004</v>
      </c>
      <c r="W143" s="8">
        <v>1768437.9728506999</v>
      </c>
      <c r="X143" s="8">
        <v>26959800.950226236</v>
      </c>
      <c r="Y143" s="8">
        <v>0</v>
      </c>
      <c r="Z143" s="8">
        <f>+SUMIF([2]Liquidación!$F$2:$F$398,E143,[2]Liquidación!$AC$2:$AC$398)</f>
        <v>53620015.353937931</v>
      </c>
      <c r="AA143" s="8">
        <v>0</v>
      </c>
      <c r="AB143" s="10">
        <f>+SUMIF([2]Parámetros!$AD$2:$AD$10,F143,[2]Parámetros!$AE$2:$AE$10)</f>
        <v>1.1497999999999999</v>
      </c>
    </row>
    <row r="144" spans="1:28" x14ac:dyDescent="0.25">
      <c r="A144" s="4" t="s">
        <v>12</v>
      </c>
      <c r="B144" s="4" t="s">
        <v>241</v>
      </c>
      <c r="C144" s="4" t="s">
        <v>302</v>
      </c>
      <c r="D144" s="4" t="s">
        <v>303</v>
      </c>
      <c r="E144" s="5" t="s">
        <v>304</v>
      </c>
      <c r="F144" s="5" t="s">
        <v>243</v>
      </c>
      <c r="G144" s="8">
        <v>115889.26</v>
      </c>
      <c r="H144" s="8">
        <f>+SUMIF('[1]Puros 5%'!$E$2:$E$388,E144,'[1]Puros 5%'!$P$2:$P$388)</f>
        <v>1.870294106632487</v>
      </c>
      <c r="I144" s="9">
        <f>+SUMIF('[1]Puros 5%'!$E$2:$E$388,E144,'[1]Puros 5%'!$Z$2:$Z$388)</f>
        <v>1</v>
      </c>
      <c r="J144" s="8">
        <v>20</v>
      </c>
      <c r="K144" s="8">
        <v>4201.8579039039041</v>
      </c>
      <c r="L144" s="8">
        <v>5794.4629999999997</v>
      </c>
      <c r="M144" s="8">
        <v>20</v>
      </c>
      <c r="N144" s="8">
        <v>194</v>
      </c>
      <c r="O144" s="8">
        <v>194</v>
      </c>
      <c r="P144" s="8">
        <v>2.907358894974994</v>
      </c>
      <c r="Q144" s="8">
        <v>58.14</v>
      </c>
      <c r="R144" s="8">
        <v>64</v>
      </c>
      <c r="S144" s="8">
        <v>58.14</v>
      </c>
      <c r="T144" s="8">
        <v>68695.539999999994</v>
      </c>
      <c r="U144" s="8">
        <v>2564250.9502262999</v>
      </c>
      <c r="V144" s="8">
        <v>1354806.4434388999</v>
      </c>
      <c r="W144" s="8">
        <v>913061.39366515004</v>
      </c>
      <c r="X144" s="8">
        <v>7776082.9592760177</v>
      </c>
      <c r="Y144" s="8">
        <v>0</v>
      </c>
      <c r="Z144" s="8">
        <f>+SUMIF([2]Liquidación!$F$2:$F$398,E144,[2]Liquidación!$AC$2:$AC$398)</f>
        <v>16371209.683753395</v>
      </c>
      <c r="AA144" s="8">
        <v>0</v>
      </c>
      <c r="AB144" s="10">
        <f>+SUMIF([2]Parámetros!$AD$2:$AD$10,F144,[2]Parámetros!$AE$2:$AE$10)</f>
        <v>1.1497999999999999</v>
      </c>
    </row>
    <row r="145" spans="1:28" x14ac:dyDescent="0.25">
      <c r="A145" s="4" t="s">
        <v>12</v>
      </c>
      <c r="B145" s="4" t="s">
        <v>241</v>
      </c>
      <c r="C145" s="4" t="s">
        <v>305</v>
      </c>
      <c r="D145" s="4" t="s">
        <v>306</v>
      </c>
      <c r="E145" s="5" t="s">
        <v>307</v>
      </c>
      <c r="F145" s="5" t="s">
        <v>243</v>
      </c>
      <c r="G145" s="8">
        <v>177519.39</v>
      </c>
      <c r="H145" s="8">
        <f>+SUMIF('[1]Puros 5%'!$E$2:$E$388,E145,'[1]Puros 5%'!$P$2:$P$388)</f>
        <v>2.9436615346639035</v>
      </c>
      <c r="I145" s="9">
        <f>+SUMIF('[1]Puros 5%'!$E$2:$E$388,E145,'[1]Puros 5%'!$Z$2:$Z$388)</f>
        <v>1</v>
      </c>
      <c r="J145" s="8">
        <v>39</v>
      </c>
      <c r="K145" s="8">
        <v>4201.8579039039041</v>
      </c>
      <c r="L145" s="8">
        <v>4551.7792307692307</v>
      </c>
      <c r="M145" s="8">
        <v>39</v>
      </c>
      <c r="N145" s="8">
        <v>113</v>
      </c>
      <c r="O145" s="8">
        <v>113</v>
      </c>
      <c r="P145" s="8">
        <v>2.907358894974994</v>
      </c>
      <c r="Q145" s="8">
        <v>113.373</v>
      </c>
      <c r="R145" s="8">
        <v>102</v>
      </c>
      <c r="S145" s="8">
        <v>102</v>
      </c>
      <c r="T145" s="8">
        <v>69215</v>
      </c>
      <c r="U145" s="8">
        <v>5695359.9366515996</v>
      </c>
      <c r="V145" s="8">
        <v>2978102.2986424998</v>
      </c>
      <c r="W145" s="8">
        <v>1768065.3755656001</v>
      </c>
      <c r="X145" s="8">
        <v>18755708.651583698</v>
      </c>
      <c r="Y145" s="8">
        <v>0</v>
      </c>
      <c r="Z145" s="8">
        <f>+SUMIF([2]Liquidación!$F$2:$F$398,E145,[2]Liquidación!$AC$2:$AC$398)</f>
        <v>35153403.367143951</v>
      </c>
      <c r="AA145" s="8">
        <v>0</v>
      </c>
      <c r="AB145" s="10">
        <f>+SUMIF([2]Parámetros!$AD$2:$AD$10,F145,[2]Parámetros!$AE$2:$AE$10)</f>
        <v>1.1497999999999999</v>
      </c>
    </row>
    <row r="146" spans="1:28" x14ac:dyDescent="0.25">
      <c r="A146" s="4" t="s">
        <v>12</v>
      </c>
      <c r="B146" s="4" t="s">
        <v>241</v>
      </c>
      <c r="C146" s="4" t="s">
        <v>212</v>
      </c>
      <c r="D146" s="4" t="s">
        <v>213</v>
      </c>
      <c r="E146" s="5" t="s">
        <v>308</v>
      </c>
      <c r="F146" s="5" t="s">
        <v>243</v>
      </c>
      <c r="G146" s="8">
        <v>203655.72</v>
      </c>
      <c r="H146" s="8">
        <f>+SUMIF('[1]Puros 5%'!$E$2:$E$388,E146,'[1]Puros 5%'!$P$2:$P$388)</f>
        <v>2.7713829987196039</v>
      </c>
      <c r="I146" s="9">
        <f>+SUMIF('[1]Puros 5%'!$E$2:$E$388,E146,'[1]Puros 5%'!$Z$2:$Z$388)</f>
        <v>1</v>
      </c>
      <c r="J146" s="8">
        <v>50</v>
      </c>
      <c r="K146" s="8">
        <v>4201.8579039039041</v>
      </c>
      <c r="L146" s="8">
        <v>4073.1143999999999</v>
      </c>
      <c r="M146" s="8">
        <v>48.468016924319478</v>
      </c>
      <c r="N146" s="8">
        <v>464</v>
      </c>
      <c r="O146" s="8">
        <v>139.44714911795757</v>
      </c>
      <c r="P146" s="8">
        <v>2.907358894974994</v>
      </c>
      <c r="Q146" s="8">
        <v>140.89652519899673</v>
      </c>
      <c r="R146" s="8">
        <v>145.91194968553458</v>
      </c>
      <c r="S146" s="8">
        <v>140.89652519899673</v>
      </c>
      <c r="T146" s="8">
        <v>113633.71594020507</v>
      </c>
      <c r="U146" s="8">
        <v>6534117.1493213</v>
      </c>
      <c r="V146" s="8">
        <v>3828638.9864253001</v>
      </c>
      <c r="W146" s="8">
        <v>1938169.9547510999</v>
      </c>
      <c r="X146" s="8">
        <v>22457977.113122173</v>
      </c>
      <c r="Y146" s="8">
        <v>0</v>
      </c>
      <c r="Z146" s="8">
        <f>+SUMIF([2]Liquidación!$F$2:$F$398,E146,[2]Liquidación!$AC$2:$AC$398)</f>
        <v>50687380.385314442</v>
      </c>
      <c r="AA146" s="8">
        <v>0</v>
      </c>
      <c r="AB146" s="10">
        <f>+SUMIF([2]Parámetros!$AD$2:$AD$10,F146,[2]Parámetros!$AE$2:$AE$10)</f>
        <v>1.1497999999999999</v>
      </c>
    </row>
    <row r="147" spans="1:28" x14ac:dyDescent="0.25">
      <c r="A147" s="4" t="s">
        <v>12</v>
      </c>
      <c r="B147" s="4" t="s">
        <v>241</v>
      </c>
      <c r="C147" s="4" t="s">
        <v>212</v>
      </c>
      <c r="D147" s="4" t="s">
        <v>213</v>
      </c>
      <c r="E147" s="5" t="s">
        <v>309</v>
      </c>
      <c r="F147" s="5" t="s">
        <v>243</v>
      </c>
      <c r="G147" s="8">
        <v>140173.16</v>
      </c>
      <c r="H147" s="8">
        <f>+SUMIF('[1]Puros 5%'!$E$2:$E$388,E147,'[1]Puros 5%'!$P$2:$P$388)</f>
        <v>3.1821712516147884</v>
      </c>
      <c r="I147" s="9">
        <f>+SUMIF('[1]Puros 5%'!$E$2:$E$388,E147,'[1]Puros 5%'!$Z$2:$Z$388)</f>
        <v>1</v>
      </c>
      <c r="J147" s="8">
        <v>20</v>
      </c>
      <c r="K147" s="8">
        <v>4201.8579039039041</v>
      </c>
      <c r="L147" s="8">
        <v>7008.6580000000004</v>
      </c>
      <c r="M147" s="8">
        <v>20</v>
      </c>
      <c r="N147" s="8">
        <v>464</v>
      </c>
      <c r="O147" s="8">
        <v>59.834902164093712</v>
      </c>
      <c r="P147" s="8">
        <v>2.907358894974994</v>
      </c>
      <c r="Q147" s="8">
        <v>58.14</v>
      </c>
      <c r="R147" s="8">
        <v>58.364779874213838</v>
      </c>
      <c r="S147" s="8">
        <v>58.14</v>
      </c>
      <c r="T147" s="8">
        <v>48758.704059794938</v>
      </c>
      <c r="U147" s="8">
        <v>4906200.7511312999</v>
      </c>
      <c r="V147" s="8">
        <v>2350014.1628959002</v>
      </c>
      <c r="W147" s="8">
        <v>1408517.2488688</v>
      </c>
      <c r="X147" s="8">
        <v>15346269.900452495</v>
      </c>
      <c r="Y147" s="8">
        <v>0</v>
      </c>
      <c r="Z147" s="8">
        <f>+SUMIF([2]Liquidación!$F$2:$F$398,E147,[2]Liquidación!$AC$2:$AC$398)</f>
        <v>35073699.045032501</v>
      </c>
      <c r="AA147" s="8">
        <v>0</v>
      </c>
      <c r="AB147" s="10">
        <f>+SUMIF([2]Parámetros!$AD$2:$AD$10,F147,[2]Parámetros!$AE$2:$AE$10)</f>
        <v>1.1497999999999999</v>
      </c>
    </row>
    <row r="148" spans="1:28" x14ac:dyDescent="0.25">
      <c r="A148" s="4" t="s">
        <v>12</v>
      </c>
      <c r="B148" s="4" t="s">
        <v>241</v>
      </c>
      <c r="C148" s="4" t="s">
        <v>73</v>
      </c>
      <c r="D148" s="4" t="s">
        <v>74</v>
      </c>
      <c r="E148" s="5" t="s">
        <v>310</v>
      </c>
      <c r="F148" s="5" t="s">
        <v>243</v>
      </c>
      <c r="G148" s="8">
        <v>44242.100448907251</v>
      </c>
      <c r="H148" s="8">
        <f>+SUMIF('[1]Puros 5%'!$E$2:$E$388,E148,'[1]Puros 5%'!$P$2:$P$388)</f>
        <v>3.5342294758588251</v>
      </c>
      <c r="I148" s="9">
        <f>+SUMIF('[1]Puros 5%'!$E$2:$E$388,E148,'[1]Puros 5%'!$Z$2:$Z$388)</f>
        <v>0.87799278724484797</v>
      </c>
      <c r="J148" s="8">
        <v>12</v>
      </c>
      <c r="K148" s="8">
        <v>4201.8579039039041</v>
      </c>
      <c r="L148" s="8">
        <v>3686.8417040756044</v>
      </c>
      <c r="M148" s="8">
        <v>10.529175774316966</v>
      </c>
      <c r="N148" s="8">
        <v>476</v>
      </c>
      <c r="O148" s="8">
        <v>28.255742005108377</v>
      </c>
      <c r="P148" s="8">
        <v>2.907358894974994</v>
      </c>
      <c r="Q148" s="8">
        <v>30.608313975939421</v>
      </c>
      <c r="R148" s="8">
        <v>37.605633802816904</v>
      </c>
      <c r="S148" s="8">
        <v>30.608313975939421</v>
      </c>
      <c r="T148" s="8">
        <v>25518.097718952406</v>
      </c>
      <c r="U148" s="8">
        <v>1769004.1538462001</v>
      </c>
      <c r="V148" s="8">
        <v>1053549.5022624</v>
      </c>
      <c r="W148" s="8">
        <v>734118.44343891996</v>
      </c>
      <c r="X148" s="8">
        <v>7167077.8371040728</v>
      </c>
      <c r="Y148" s="8">
        <v>0</v>
      </c>
      <c r="Z148" s="8">
        <f>+SUMIF([2]Liquidación!$F$2:$F$398,E148,[2]Liquidación!$AC$2:$AC$398)</f>
        <v>13535263.309858622</v>
      </c>
      <c r="AA148" s="8">
        <v>0</v>
      </c>
      <c r="AB148" s="10">
        <f>+SUMIF([2]Parámetros!$AD$2:$AD$10,F148,[2]Parámetros!$AE$2:$AE$10)</f>
        <v>1.1497999999999999</v>
      </c>
    </row>
    <row r="149" spans="1:28" x14ac:dyDescent="0.25">
      <c r="A149" s="4" t="s">
        <v>12</v>
      </c>
      <c r="B149" s="4" t="s">
        <v>241</v>
      </c>
      <c r="C149" s="4" t="s">
        <v>73</v>
      </c>
      <c r="D149" s="4" t="s">
        <v>74</v>
      </c>
      <c r="E149" s="5" t="s">
        <v>311</v>
      </c>
      <c r="F149" s="5" t="s">
        <v>243</v>
      </c>
      <c r="G149" s="8">
        <v>231910.60374669754</v>
      </c>
      <c r="H149" s="8">
        <f>+SUMIF('[1]Puros 5%'!$E$2:$E$388,E149,'[1]Puros 5%'!$P$2:$P$388)</f>
        <v>2.4710131258121999</v>
      </c>
      <c r="I149" s="9">
        <f>+SUMIF('[1]Puros 5%'!$E$2:$E$388,E149,'[1]Puros 5%'!$Z$2:$Z$388)</f>
        <v>0.97934034222937227</v>
      </c>
      <c r="J149" s="8">
        <v>31</v>
      </c>
      <c r="K149" s="8">
        <v>4201.8579039039041</v>
      </c>
      <c r="L149" s="8">
        <v>7480.9872176354047</v>
      </c>
      <c r="M149" s="8">
        <v>31</v>
      </c>
      <c r="N149" s="8">
        <v>476</v>
      </c>
      <c r="O149" s="8">
        <v>114.87712512775875</v>
      </c>
      <c r="P149" s="8">
        <v>2.907358894974994</v>
      </c>
      <c r="Q149" s="8">
        <v>90.117000000000004</v>
      </c>
      <c r="R149" s="8">
        <v>97.14788732394365</v>
      </c>
      <c r="S149" s="8">
        <v>90.117000000000004</v>
      </c>
      <c r="T149" s="8">
        <v>103746.9022810476</v>
      </c>
      <c r="U149" s="8">
        <v>6091178.5791854998</v>
      </c>
      <c r="V149" s="8">
        <v>3112938.9049773999</v>
      </c>
      <c r="W149" s="8">
        <v>1698039.2760181001</v>
      </c>
      <c r="X149" s="8">
        <v>23396436.606334843</v>
      </c>
      <c r="Y149" s="8">
        <v>0</v>
      </c>
      <c r="Z149" s="8">
        <f>+SUMIF([2]Liquidación!$F$2:$F$398,E149,[2]Liquidación!$AC$2:$AC$398)</f>
        <v>47125189.413416788</v>
      </c>
      <c r="AA149" s="8">
        <v>0</v>
      </c>
      <c r="AB149" s="10">
        <f>+SUMIF([2]Parámetros!$AD$2:$AD$10,F149,[2]Parámetros!$AE$2:$AE$10)</f>
        <v>1.1497999999999999</v>
      </c>
    </row>
    <row r="150" spans="1:28" x14ac:dyDescent="0.25">
      <c r="A150" s="4" t="s">
        <v>12</v>
      </c>
      <c r="B150" s="4" t="s">
        <v>241</v>
      </c>
      <c r="C150" s="4" t="s">
        <v>312</v>
      </c>
      <c r="D150" s="4" t="s">
        <v>313</v>
      </c>
      <c r="E150" s="5" t="s">
        <v>314</v>
      </c>
      <c r="F150" s="5" t="s">
        <v>243</v>
      </c>
      <c r="G150" s="8">
        <v>549970.68388845259</v>
      </c>
      <c r="H150" s="8">
        <f>+SUMIF('[1]Puros 5%'!$E$2:$E$388,E150,'[1]Puros 5%'!$P$2:$P$388)</f>
        <v>2.1989029005036818</v>
      </c>
      <c r="I150" s="9">
        <f>+SUMIF('[1]Puros 5%'!$E$2:$E$388,E150,'[1]Puros 5%'!$Z$2:$Z$388)</f>
        <v>0.94762323319101605</v>
      </c>
      <c r="J150" s="8">
        <v>76</v>
      </c>
      <c r="K150" s="8">
        <v>4201.8579039039041</v>
      </c>
      <c r="L150" s="8">
        <v>7236.4563669533236</v>
      </c>
      <c r="M150" s="8">
        <v>76</v>
      </c>
      <c r="N150" s="8">
        <v>283</v>
      </c>
      <c r="O150" s="8">
        <v>283</v>
      </c>
      <c r="P150" s="8">
        <v>2.907358894974994</v>
      </c>
      <c r="Q150" s="8">
        <v>220.93200000000002</v>
      </c>
      <c r="R150" s="8">
        <v>283</v>
      </c>
      <c r="S150" s="8">
        <v>220.93200000000002</v>
      </c>
      <c r="T150" s="8">
        <v>246991.23</v>
      </c>
      <c r="U150" s="8">
        <v>14957095.085973</v>
      </c>
      <c r="V150" s="8">
        <v>6727201.5565611003</v>
      </c>
      <c r="W150" s="8">
        <v>4006221.2850679001</v>
      </c>
      <c r="X150" s="8">
        <v>47219586.153846152</v>
      </c>
      <c r="Y150" s="8">
        <v>0</v>
      </c>
      <c r="Z150" s="8">
        <f>+SUMIF([2]Liquidación!$F$2:$F$398,E150,[2]Liquidación!$AC$2:$AC$398)</f>
        <v>105619540.78602642</v>
      </c>
      <c r="AA150" s="8">
        <v>0</v>
      </c>
      <c r="AB150" s="10">
        <f>+SUMIF([2]Parámetros!$AD$2:$AD$10,F150,[2]Parámetros!$AE$2:$AE$10)</f>
        <v>1.1497999999999999</v>
      </c>
    </row>
    <row r="151" spans="1:28" x14ac:dyDescent="0.25">
      <c r="A151" s="4" t="s">
        <v>12</v>
      </c>
      <c r="B151" s="4" t="s">
        <v>241</v>
      </c>
      <c r="C151" s="4" t="s">
        <v>315</v>
      </c>
      <c r="D151" s="4" t="s">
        <v>316</v>
      </c>
      <c r="E151" s="5" t="s">
        <v>317</v>
      </c>
      <c r="F151" s="5" t="s">
        <v>243</v>
      </c>
      <c r="G151" s="8">
        <v>41407.4</v>
      </c>
      <c r="H151" s="8">
        <f>+SUMIF('[1]Puros 5%'!$E$2:$E$388,E151,'[1]Puros 5%'!$P$2:$P$388)</f>
        <v>2.2881417331201668</v>
      </c>
      <c r="I151" s="9">
        <f>+SUMIF('[1]Puros 5%'!$E$2:$E$388,E151,'[1]Puros 5%'!$Z$2:$Z$388)</f>
        <v>1</v>
      </c>
      <c r="J151" s="8">
        <v>7</v>
      </c>
      <c r="K151" s="8">
        <v>4201.8579039039041</v>
      </c>
      <c r="L151" s="8">
        <v>5915.3428571428576</v>
      </c>
      <c r="M151" s="8">
        <v>7</v>
      </c>
      <c r="N151" s="8">
        <v>306</v>
      </c>
      <c r="O151" s="8">
        <v>21.187228679748589</v>
      </c>
      <c r="P151" s="8">
        <v>2.907358894974994</v>
      </c>
      <c r="Q151" s="8">
        <v>20.349</v>
      </c>
      <c r="R151" s="8">
        <v>21.142857142857142</v>
      </c>
      <c r="S151" s="8">
        <v>20.349</v>
      </c>
      <c r="T151" s="8">
        <v>13860.558640551853</v>
      </c>
      <c r="U151" s="8">
        <v>947804.21719457</v>
      </c>
      <c r="V151" s="8">
        <v>577430</v>
      </c>
      <c r="W151" s="8">
        <v>180617.73755655999</v>
      </c>
      <c r="X151" s="8">
        <v>3032138.2624434386</v>
      </c>
      <c r="Y151" s="8">
        <v>0</v>
      </c>
      <c r="Z151" s="8">
        <f>+SUMIF([2]Liquidación!$F$2:$F$398,E151,[2]Liquidación!$AC$2:$AC$398)</f>
        <v>6611739.1137549719</v>
      </c>
      <c r="AA151" s="8">
        <v>0</v>
      </c>
      <c r="AB151" s="10">
        <f>+SUMIF([2]Parámetros!$AD$2:$AD$10,F151,[2]Parámetros!$AE$2:$AE$10)</f>
        <v>1.1497999999999999</v>
      </c>
    </row>
    <row r="152" spans="1:28" x14ac:dyDescent="0.25">
      <c r="A152" s="4" t="s">
        <v>12</v>
      </c>
      <c r="B152" s="4" t="s">
        <v>241</v>
      </c>
      <c r="C152" s="4" t="s">
        <v>315</v>
      </c>
      <c r="D152" s="4" t="s">
        <v>316</v>
      </c>
      <c r="E152" s="5" t="s">
        <v>318</v>
      </c>
      <c r="F152" s="5" t="s">
        <v>243</v>
      </c>
      <c r="G152" s="8">
        <v>56383.98</v>
      </c>
      <c r="H152" s="8">
        <f>+SUMIF('[1]Puros 5%'!$E$2:$E$388,E152,'[1]Puros 5%'!$P$2:$P$388)</f>
        <v>3.5505120426050092</v>
      </c>
      <c r="I152" s="9">
        <f>+SUMIF('[1]Puros 5%'!$E$2:$E$388,E152,'[1]Puros 5%'!$Z$2:$Z$388)</f>
        <v>1</v>
      </c>
      <c r="J152" s="8">
        <v>9</v>
      </c>
      <c r="K152" s="8">
        <v>4201.8579039039041</v>
      </c>
      <c r="L152" s="8">
        <v>6264.8866666666672</v>
      </c>
      <c r="M152" s="8">
        <v>9</v>
      </c>
      <c r="N152" s="8">
        <v>306</v>
      </c>
      <c r="O152" s="8">
        <v>28.77195499372079</v>
      </c>
      <c r="P152" s="8">
        <v>2.907358894974994</v>
      </c>
      <c r="Q152" s="8">
        <v>26.163</v>
      </c>
      <c r="R152" s="8">
        <v>27.183673469387756</v>
      </c>
      <c r="S152" s="8">
        <v>26.163</v>
      </c>
      <c r="T152" s="8">
        <v>18822.441359448145</v>
      </c>
      <c r="U152" s="8">
        <v>2320383.5927602001</v>
      </c>
      <c r="V152" s="8">
        <v>1348732.7149320999</v>
      </c>
      <c r="W152" s="8">
        <v>583059.29411765002</v>
      </c>
      <c r="X152" s="8">
        <v>6843152.2352941185</v>
      </c>
      <c r="Y152" s="8">
        <v>0</v>
      </c>
      <c r="Z152" s="8">
        <f>+SUMIF([2]Liquidación!$F$2:$F$398,E152,[2]Liquidación!$AC$2:$AC$398)</f>
        <v>13940576.467032287</v>
      </c>
      <c r="AA152" s="8">
        <v>0</v>
      </c>
      <c r="AB152" s="10">
        <f>+SUMIF([2]Parámetros!$AD$2:$AD$10,F152,[2]Parámetros!$AE$2:$AE$10)</f>
        <v>1.1497999999999999</v>
      </c>
    </row>
    <row r="153" spans="1:28" x14ac:dyDescent="0.25">
      <c r="A153" s="4" t="s">
        <v>12</v>
      </c>
      <c r="B153" s="4" t="s">
        <v>241</v>
      </c>
      <c r="C153" s="4" t="s">
        <v>319</v>
      </c>
      <c r="D153" s="4" t="s">
        <v>320</v>
      </c>
      <c r="E153" s="5" t="s">
        <v>321</v>
      </c>
      <c r="F153" s="5" t="s">
        <v>243</v>
      </c>
      <c r="G153" s="8">
        <v>255565.15</v>
      </c>
      <c r="H153" s="8">
        <f>+SUMIF('[1]Puros 5%'!$E$2:$E$388,E153,'[1]Puros 5%'!$P$2:$P$388)</f>
        <v>3.0447539502158256</v>
      </c>
      <c r="I153" s="9">
        <f>+SUMIF('[1]Puros 5%'!$E$2:$E$388,E153,'[1]Puros 5%'!$Z$2:$Z$388)</f>
        <v>1</v>
      </c>
      <c r="J153" s="8">
        <v>45</v>
      </c>
      <c r="K153" s="8">
        <v>4201.8579039039041</v>
      </c>
      <c r="L153" s="8">
        <v>5679.2255555555557</v>
      </c>
      <c r="M153" s="8">
        <v>45</v>
      </c>
      <c r="N153" s="8">
        <v>120</v>
      </c>
      <c r="O153" s="8">
        <v>120</v>
      </c>
      <c r="P153" s="8">
        <v>2.907358894974994</v>
      </c>
      <c r="Q153" s="8">
        <v>130.815</v>
      </c>
      <c r="R153" s="8">
        <v>120</v>
      </c>
      <c r="S153" s="8">
        <v>120</v>
      </c>
      <c r="T153" s="8">
        <v>108973.99</v>
      </c>
      <c r="U153" s="8">
        <v>8442416.3981900997</v>
      </c>
      <c r="V153" s="8">
        <v>3497611.3031674</v>
      </c>
      <c r="W153" s="8">
        <v>3791553.4479637998</v>
      </c>
      <c r="X153" s="8">
        <v>29122496.769230772</v>
      </c>
      <c r="Y153" s="8">
        <v>0</v>
      </c>
      <c r="Z153" s="8">
        <f>+SUMIF([2]Liquidación!$F$2:$F$398,E153,[2]Liquidación!$AC$2:$AC$398)</f>
        <v>55525676.428328626</v>
      </c>
      <c r="AA153" s="8">
        <v>0</v>
      </c>
      <c r="AB153" s="10">
        <f>+SUMIF([2]Parámetros!$AD$2:$AD$10,F153,[2]Parámetros!$AE$2:$AE$10)</f>
        <v>1.1497999999999999</v>
      </c>
    </row>
    <row r="154" spans="1:28" x14ac:dyDescent="0.25">
      <c r="A154" s="4" t="s">
        <v>12</v>
      </c>
      <c r="B154" s="4" t="s">
        <v>241</v>
      </c>
      <c r="C154" s="4" t="s">
        <v>322</v>
      </c>
      <c r="D154" s="4" t="s">
        <v>323</v>
      </c>
      <c r="E154" s="5" t="s">
        <v>324</v>
      </c>
      <c r="F154" s="5" t="s">
        <v>243</v>
      </c>
      <c r="G154" s="8">
        <v>52091.51</v>
      </c>
      <c r="H154" s="8">
        <f>+SUMIF('[1]Puros 5%'!$E$2:$E$388,E154,'[1]Puros 5%'!$P$2:$P$388)</f>
        <v>1.4448803653416842</v>
      </c>
      <c r="I154" s="9">
        <f>+SUMIF('[1]Puros 5%'!$E$2:$E$388,E154,'[1]Puros 5%'!$Z$2:$Z$388)</f>
        <v>1</v>
      </c>
      <c r="J154" s="8">
        <v>10</v>
      </c>
      <c r="K154" s="8">
        <v>4201.8579039039041</v>
      </c>
      <c r="L154" s="8">
        <v>5209.1509999999998</v>
      </c>
      <c r="M154" s="8">
        <v>10</v>
      </c>
      <c r="N154" s="8">
        <v>853</v>
      </c>
      <c r="O154" s="8">
        <v>34.581081081081081</v>
      </c>
      <c r="P154" s="8">
        <v>2.907358894974994</v>
      </c>
      <c r="Q154" s="8">
        <v>29.07</v>
      </c>
      <c r="R154" s="8">
        <v>27.925170068027214</v>
      </c>
      <c r="S154" s="8">
        <v>27.925170068027214</v>
      </c>
      <c r="T154" s="8">
        <v>25452</v>
      </c>
      <c r="U154" s="8">
        <v>927106.57918552996</v>
      </c>
      <c r="V154" s="8">
        <v>556119.31221719005</v>
      </c>
      <c r="W154" s="8">
        <v>190912.10859729</v>
      </c>
      <c r="X154" s="8">
        <v>3240744.3076923075</v>
      </c>
      <c r="Y154" s="8">
        <v>0</v>
      </c>
      <c r="Z154" s="8">
        <f>+SUMIF([2]Liquidación!$F$2:$F$398,E154,[2]Liquidación!$AC$2:$AC$398)</f>
        <v>7119904.1676460253</v>
      </c>
      <c r="AA154" s="8">
        <v>0</v>
      </c>
      <c r="AB154" s="10">
        <f>+SUMIF([2]Parámetros!$AD$2:$AD$10,F154,[2]Parámetros!$AE$2:$AE$10)</f>
        <v>1.1497999999999999</v>
      </c>
    </row>
    <row r="155" spans="1:28" x14ac:dyDescent="0.25">
      <c r="A155" s="4" t="s">
        <v>12</v>
      </c>
      <c r="B155" s="4" t="s">
        <v>241</v>
      </c>
      <c r="C155" s="4" t="s">
        <v>325</v>
      </c>
      <c r="D155" s="4" t="s">
        <v>326</v>
      </c>
      <c r="E155" s="5" t="s">
        <v>327</v>
      </c>
      <c r="F155" s="5" t="s">
        <v>243</v>
      </c>
      <c r="G155" s="8">
        <v>127667.67</v>
      </c>
      <c r="H155" s="8">
        <f>+SUMIF('[1]Puros 5%'!$E$2:$E$388,E155,'[1]Puros 5%'!$P$2:$P$388)</f>
        <v>1.9828199261410504</v>
      </c>
      <c r="I155" s="9">
        <f>+SUMIF('[1]Puros 5%'!$E$2:$E$388,E155,'[1]Puros 5%'!$Z$2:$Z$388)</f>
        <v>1</v>
      </c>
      <c r="J155" s="8">
        <v>30</v>
      </c>
      <c r="K155" s="8">
        <v>4201.8579039039041</v>
      </c>
      <c r="L155" s="8">
        <v>4255.5889999999999</v>
      </c>
      <c r="M155" s="8">
        <v>30</v>
      </c>
      <c r="N155" s="8">
        <v>631</v>
      </c>
      <c r="O155" s="8">
        <v>84.446052698115551</v>
      </c>
      <c r="P155" s="8">
        <v>2.907358894974994</v>
      </c>
      <c r="Q155" s="8">
        <v>87.210000000000008</v>
      </c>
      <c r="R155" s="8">
        <v>77.253218884120173</v>
      </c>
      <c r="S155" s="8">
        <v>77.253218884120173</v>
      </c>
      <c r="T155" s="8">
        <v>76484.021795837485</v>
      </c>
      <c r="U155" s="8">
        <v>2531881.3665157999</v>
      </c>
      <c r="V155" s="8">
        <v>1336561.5656109001</v>
      </c>
      <c r="W155" s="8">
        <v>764107.07692308002</v>
      </c>
      <c r="X155" s="8">
        <v>9294770.8687782809</v>
      </c>
      <c r="Y155" s="8">
        <v>0</v>
      </c>
      <c r="Z155" s="8">
        <f>+SUMIF([2]Liquidación!$F$2:$F$398,E155,[2]Liquidación!$AC$2:$AC$398)</f>
        <v>18799254.588054642</v>
      </c>
      <c r="AA155" s="8">
        <v>0</v>
      </c>
      <c r="AB155" s="10">
        <f>+SUMIF([2]Parámetros!$AD$2:$AD$10,F155,[2]Parámetros!$AE$2:$AE$10)</f>
        <v>1.1497999999999999</v>
      </c>
    </row>
    <row r="156" spans="1:28" x14ac:dyDescent="0.25">
      <c r="A156" s="4" t="s">
        <v>12</v>
      </c>
      <c r="B156" s="4" t="s">
        <v>241</v>
      </c>
      <c r="C156" s="4" t="s">
        <v>325</v>
      </c>
      <c r="D156" s="4" t="s">
        <v>326</v>
      </c>
      <c r="E156" s="5" t="s">
        <v>328</v>
      </c>
      <c r="F156" s="5" t="s">
        <v>243</v>
      </c>
      <c r="G156" s="8">
        <v>244925.58</v>
      </c>
      <c r="H156" s="8">
        <f>+SUMIF('[1]Puros 5%'!$E$2:$E$388,E156,'[1]Puros 5%'!$P$2:$P$388)</f>
        <v>1.7159253026980685</v>
      </c>
      <c r="I156" s="9">
        <f>+SUMIF('[1]Puros 5%'!$E$2:$E$388,E156,'[1]Puros 5%'!$Z$2:$Z$388)</f>
        <v>1</v>
      </c>
      <c r="J156" s="8">
        <v>34</v>
      </c>
      <c r="K156" s="8">
        <v>4201.8579039039041</v>
      </c>
      <c r="L156" s="8">
        <v>7203.6935294117648</v>
      </c>
      <c r="M156" s="8">
        <v>34</v>
      </c>
      <c r="N156" s="8">
        <v>631</v>
      </c>
      <c r="O156" s="8">
        <v>103.36006410792136</v>
      </c>
      <c r="P156" s="8">
        <v>2.907358894974994</v>
      </c>
      <c r="Q156" s="8">
        <v>98.837999999999994</v>
      </c>
      <c r="R156" s="8">
        <v>87.553648068669531</v>
      </c>
      <c r="S156" s="8">
        <v>87.553648068669531</v>
      </c>
      <c r="T156" s="8">
        <v>93614.717840160563</v>
      </c>
      <c r="U156" s="8">
        <v>4707366.8506787</v>
      </c>
      <c r="V156" s="8">
        <v>3341644.6606335002</v>
      </c>
      <c r="W156" s="8">
        <v>914399.63800905005</v>
      </c>
      <c r="X156" s="8">
        <v>15043825.583710393</v>
      </c>
      <c r="Y156" s="8">
        <v>0</v>
      </c>
      <c r="Z156" s="8">
        <f>+SUMIF([2]Liquidación!$F$2:$F$398,E156,[2]Liquidación!$AC$2:$AC$398)</f>
        <v>37798491.247990482</v>
      </c>
      <c r="AA156" s="8">
        <v>0</v>
      </c>
      <c r="AB156" s="10">
        <f>+SUMIF([2]Parámetros!$AD$2:$AD$10,F156,[2]Parámetros!$AE$2:$AE$10)</f>
        <v>1.1497999999999999</v>
      </c>
    </row>
    <row r="157" spans="1:28" x14ac:dyDescent="0.25">
      <c r="A157" s="4" t="s">
        <v>12</v>
      </c>
      <c r="B157" s="4" t="s">
        <v>241</v>
      </c>
      <c r="C157" s="4" t="s">
        <v>325</v>
      </c>
      <c r="D157" s="4" t="s">
        <v>326</v>
      </c>
      <c r="E157" s="5" t="s">
        <v>329</v>
      </c>
      <c r="F157" s="5" t="s">
        <v>243</v>
      </c>
      <c r="G157" s="8">
        <v>206967.3393224185</v>
      </c>
      <c r="H157" s="8">
        <f>+SUMIF('[1]Puros 5%'!$E$2:$E$388,E157,'[1]Puros 5%'!$P$2:$P$388)</f>
        <v>1.8352763513818517</v>
      </c>
      <c r="I157" s="9">
        <f>+SUMIF('[1]Puros 5%'!$E$2:$E$388,E157,'[1]Puros 5%'!$Z$2:$Z$388)</f>
        <v>0.9592073237276586</v>
      </c>
      <c r="J157" s="8">
        <v>55</v>
      </c>
      <c r="K157" s="8">
        <v>4201.8579039039041</v>
      </c>
      <c r="L157" s="8">
        <v>3763.042533134882</v>
      </c>
      <c r="M157" s="8">
        <v>49.256149078750909</v>
      </c>
      <c r="N157" s="8">
        <v>631</v>
      </c>
      <c r="O157" s="8">
        <v>134.46426946005752</v>
      </c>
      <c r="P157" s="8">
        <v>2.907358894974994</v>
      </c>
      <c r="Q157" s="8">
        <v>143.1876253719289</v>
      </c>
      <c r="R157" s="8">
        <v>141.63090128755366</v>
      </c>
      <c r="S157" s="8">
        <v>141.63090128755366</v>
      </c>
      <c r="T157" s="8">
        <v>121786.25036400196</v>
      </c>
      <c r="U157" s="8">
        <v>4465672.8597285002</v>
      </c>
      <c r="V157" s="8">
        <v>2815486.5882353</v>
      </c>
      <c r="W157" s="8">
        <v>1892578.4977376</v>
      </c>
      <c r="X157" s="8">
        <v>15602949.276018096</v>
      </c>
      <c r="Y157" s="8">
        <v>0</v>
      </c>
      <c r="Z157" s="8">
        <f>+SUMIF([2]Liquidación!$F$2:$F$398,E157,[2]Liquidación!$AC$2:$AC$398)</f>
        <v>30898689.397985179</v>
      </c>
      <c r="AA157" s="8">
        <v>0</v>
      </c>
      <c r="AB157" s="10">
        <f>+SUMIF([2]Parámetros!$AD$2:$AD$10,F157,[2]Parámetros!$AE$2:$AE$10)</f>
        <v>1.1497999999999999</v>
      </c>
    </row>
    <row r="158" spans="1:28" x14ac:dyDescent="0.25">
      <c r="A158" s="4" t="s">
        <v>12</v>
      </c>
      <c r="B158" s="4" t="s">
        <v>241</v>
      </c>
      <c r="C158" s="4" t="s">
        <v>330</v>
      </c>
      <c r="D158" s="4" t="s">
        <v>331</v>
      </c>
      <c r="E158" s="5" t="s">
        <v>332</v>
      </c>
      <c r="F158" s="5" t="s">
        <v>243</v>
      </c>
      <c r="G158" s="8">
        <v>296510.93</v>
      </c>
      <c r="H158" s="8">
        <f>+SUMIF('[1]Puros 5%'!$E$2:$E$388,E158,'[1]Puros 5%'!$P$2:$P$388)</f>
        <v>2.864552075702572</v>
      </c>
      <c r="I158" s="9">
        <f>+SUMIF('[1]Puros 5%'!$E$2:$E$388,E158,'[1]Puros 5%'!$Z$2:$Z$388)</f>
        <v>1</v>
      </c>
      <c r="J158" s="8">
        <v>57</v>
      </c>
      <c r="K158" s="8">
        <v>4201.8579039039041</v>
      </c>
      <c r="L158" s="8">
        <v>5201.9461403508767</v>
      </c>
      <c r="M158" s="8">
        <v>57</v>
      </c>
      <c r="N158" s="8">
        <v>305</v>
      </c>
      <c r="O158" s="8">
        <v>172.12871287128712</v>
      </c>
      <c r="P158" s="8">
        <v>2.907358894974994</v>
      </c>
      <c r="Q158" s="8">
        <v>165.69900000000001</v>
      </c>
      <c r="R158" s="8">
        <v>167.61386138613861</v>
      </c>
      <c r="S158" s="8">
        <v>165.69900000000001</v>
      </c>
      <c r="T158" s="8">
        <v>162743.4</v>
      </c>
      <c r="U158" s="8">
        <v>11315454.733031999</v>
      </c>
      <c r="V158" s="8">
        <v>3824312.4343890999</v>
      </c>
      <c r="W158" s="8">
        <v>2111054.8778281002</v>
      </c>
      <c r="X158" s="8">
        <v>31905390.561085965</v>
      </c>
      <c r="Y158" s="8">
        <v>0</v>
      </c>
      <c r="Z158" s="8">
        <f>+SUMIF([2]Liquidación!$F$2:$F$398,E158,[2]Liquidación!$AC$2:$AC$398)</f>
        <v>69047663.659009859</v>
      </c>
      <c r="AA158" s="8">
        <v>0</v>
      </c>
      <c r="AB158" s="10">
        <f>+SUMIF([2]Parámetros!$AD$2:$AD$10,F158,[2]Parámetros!$AE$2:$AE$10)</f>
        <v>1.1497999999999999</v>
      </c>
    </row>
    <row r="159" spans="1:28" ht="24" x14ac:dyDescent="0.25">
      <c r="A159" s="4" t="s">
        <v>12</v>
      </c>
      <c r="B159" s="4" t="s">
        <v>241</v>
      </c>
      <c r="C159" s="4" t="s">
        <v>333</v>
      </c>
      <c r="D159" s="4" t="s">
        <v>334</v>
      </c>
      <c r="E159" s="5" t="s">
        <v>335</v>
      </c>
      <c r="F159" s="5" t="s">
        <v>243</v>
      </c>
      <c r="G159" s="8">
        <v>291525.86602563475</v>
      </c>
      <c r="H159" s="8">
        <f>+SUMIF('[1]Puros 5%'!$E$2:$E$388,E159,'[1]Puros 5%'!$P$2:$P$388)</f>
        <v>2.9412455188212432</v>
      </c>
      <c r="I159" s="9">
        <f>+SUMIF('[1]Puros 5%'!$E$2:$E$388,E159,'[1]Puros 5%'!$Z$2:$Z$388)</f>
        <v>0.97353877873912764</v>
      </c>
      <c r="J159" s="8">
        <v>60</v>
      </c>
      <c r="K159" s="8">
        <v>4201.8579039039041</v>
      </c>
      <c r="L159" s="8">
        <v>4858.7644337605789</v>
      </c>
      <c r="M159" s="8">
        <v>60</v>
      </c>
      <c r="N159" s="8">
        <v>152</v>
      </c>
      <c r="O159" s="8">
        <v>152</v>
      </c>
      <c r="P159" s="8">
        <v>2.907358894974994</v>
      </c>
      <c r="Q159" s="8">
        <v>174.42000000000002</v>
      </c>
      <c r="R159" s="8">
        <v>146</v>
      </c>
      <c r="S159" s="8">
        <v>146</v>
      </c>
      <c r="T159" s="8">
        <v>127876</v>
      </c>
      <c r="U159" s="8">
        <v>10971009.837104</v>
      </c>
      <c r="V159" s="8">
        <v>5329656.0814479999</v>
      </c>
      <c r="W159" s="8">
        <v>2496244.8868777999</v>
      </c>
      <c r="X159" s="8">
        <v>30872022.389140274</v>
      </c>
      <c r="Y159" s="8">
        <v>0</v>
      </c>
      <c r="Z159" s="8">
        <f>+SUMIF([2]Liquidación!$F$2:$F$398,E159,[2]Liquidación!$AC$2:$AC$398)</f>
        <v>75376284.636253536</v>
      </c>
      <c r="AA159" s="8">
        <v>0</v>
      </c>
      <c r="AB159" s="10">
        <f>+SUMIF([2]Parámetros!$AD$2:$AD$10,F159,[2]Parámetros!$AE$2:$AE$10)</f>
        <v>1.1497999999999999</v>
      </c>
    </row>
    <row r="160" spans="1:28" x14ac:dyDescent="0.25">
      <c r="A160" s="4" t="s">
        <v>12</v>
      </c>
      <c r="B160" s="4" t="s">
        <v>241</v>
      </c>
      <c r="C160" s="4" t="s">
        <v>336</v>
      </c>
      <c r="D160" s="4" t="s">
        <v>337</v>
      </c>
      <c r="E160" s="5" t="s">
        <v>338</v>
      </c>
      <c r="F160" s="5" t="s">
        <v>243</v>
      </c>
      <c r="G160" s="8">
        <v>412212.1</v>
      </c>
      <c r="H160" s="8">
        <f>+SUMIF('[1]Puros 5%'!$E$2:$E$388,E160,'[1]Puros 5%'!$P$2:$P$388)</f>
        <v>3.4499132849326841</v>
      </c>
      <c r="I160" s="9">
        <f>+SUMIF('[1]Puros 5%'!$E$2:$E$388,E160,'[1]Puros 5%'!$Z$2:$Z$388)</f>
        <v>1</v>
      </c>
      <c r="J160" s="8">
        <v>82</v>
      </c>
      <c r="K160" s="8">
        <v>4201.8579039039041</v>
      </c>
      <c r="L160" s="8">
        <v>5026.976829268292</v>
      </c>
      <c r="M160" s="8">
        <v>82</v>
      </c>
      <c r="N160" s="8">
        <v>269</v>
      </c>
      <c r="O160" s="8">
        <v>269</v>
      </c>
      <c r="P160" s="8">
        <v>2.907358894974994</v>
      </c>
      <c r="Q160" s="8">
        <v>238.374</v>
      </c>
      <c r="R160" s="8">
        <v>234</v>
      </c>
      <c r="S160" s="8">
        <v>234</v>
      </c>
      <c r="T160" s="8">
        <v>216535.12</v>
      </c>
      <c r="U160" s="8">
        <v>15829191.674208</v>
      </c>
      <c r="V160" s="8">
        <v>8887159.0769231003</v>
      </c>
      <c r="W160" s="8">
        <v>4943891.2217194997</v>
      </c>
      <c r="X160" s="8">
        <v>49786536.533936687</v>
      </c>
      <c r="Y160" s="8">
        <v>0</v>
      </c>
      <c r="Z160" s="8">
        <f>+SUMIF([2]Liquidación!$F$2:$F$398,E160,[2]Liquidación!$AC$2:$AC$398)</f>
        <v>103382569.56983182</v>
      </c>
      <c r="AA160" s="8">
        <v>0</v>
      </c>
      <c r="AB160" s="10">
        <f>+SUMIF([2]Parámetros!$AD$2:$AD$10,F160,[2]Parámetros!$AE$2:$AE$10)</f>
        <v>1.1497999999999999</v>
      </c>
    </row>
    <row r="161" spans="1:28" x14ac:dyDescent="0.25">
      <c r="A161" s="4" t="s">
        <v>12</v>
      </c>
      <c r="B161" s="4" t="s">
        <v>241</v>
      </c>
      <c r="C161" s="4" t="s">
        <v>339</v>
      </c>
      <c r="D161" s="4" t="s">
        <v>340</v>
      </c>
      <c r="E161" s="5" t="s">
        <v>341</v>
      </c>
      <c r="F161" s="5" t="s">
        <v>243</v>
      </c>
      <c r="G161" s="8">
        <v>388034.81</v>
      </c>
      <c r="H161" s="8">
        <f>+SUMIF('[1]Puros 5%'!$E$2:$E$388,E161,'[1]Puros 5%'!$P$2:$P$388)</f>
        <v>2.6982115341662261</v>
      </c>
      <c r="I161" s="9">
        <f>+SUMIF('[1]Puros 5%'!$E$2:$E$388,E161,'[1]Puros 5%'!$Z$2:$Z$388)</f>
        <v>1</v>
      </c>
      <c r="J161" s="8">
        <v>74</v>
      </c>
      <c r="K161" s="8">
        <v>4201.8579039039041</v>
      </c>
      <c r="L161" s="8">
        <v>5243.7136486486488</v>
      </c>
      <c r="M161" s="8">
        <v>74</v>
      </c>
      <c r="N161" s="8">
        <v>196.5</v>
      </c>
      <c r="O161" s="8">
        <v>196.5</v>
      </c>
      <c r="P161" s="8">
        <v>2.907358894974994</v>
      </c>
      <c r="Q161" s="8">
        <v>215.11799999999999</v>
      </c>
      <c r="R161" s="8">
        <v>196.5</v>
      </c>
      <c r="S161" s="8">
        <v>196.5</v>
      </c>
      <c r="T161" s="8">
        <v>212977.38</v>
      </c>
      <c r="U161" s="8">
        <v>10459864.633484</v>
      </c>
      <c r="V161" s="8">
        <v>5925174.9954751004</v>
      </c>
      <c r="W161" s="8">
        <v>4304058.9321266999</v>
      </c>
      <c r="X161" s="8">
        <v>39588233.113122188</v>
      </c>
      <c r="Y161" s="8">
        <v>0</v>
      </c>
      <c r="Z161" s="8">
        <f>+SUMIF([2]Liquidación!$F$2:$F$398,E161,[2]Liquidación!$AC$2:$AC$398)</f>
        <v>77321170.639291048</v>
      </c>
      <c r="AA161" s="8">
        <v>0</v>
      </c>
      <c r="AB161" s="10">
        <f>+SUMIF([2]Parámetros!$AD$2:$AD$10,F161,[2]Parámetros!$AE$2:$AE$10)</f>
        <v>1.1497999999999999</v>
      </c>
    </row>
    <row r="162" spans="1:28" x14ac:dyDescent="0.25">
      <c r="A162" s="4" t="s">
        <v>12</v>
      </c>
      <c r="B162" s="4" t="s">
        <v>241</v>
      </c>
      <c r="C162" s="4" t="s">
        <v>342</v>
      </c>
      <c r="D162" s="4" t="s">
        <v>343</v>
      </c>
      <c r="E162" s="5" t="s">
        <v>344</v>
      </c>
      <c r="F162" s="5" t="s">
        <v>286</v>
      </c>
      <c r="G162" s="8">
        <v>826852.34</v>
      </c>
      <c r="H162" s="8">
        <f>+SUMIF('[1]Puros 5%'!$E$2:$E$388,E162,'[1]Puros 5%'!$P$2:$P$388)</f>
        <v>1.5931877268437071</v>
      </c>
      <c r="I162" s="9">
        <f>+SUMIF('[1]Puros 5%'!$E$2:$E$388,E162,'[1]Puros 5%'!$Z$2:$Z$388)</f>
        <v>1</v>
      </c>
      <c r="J162" s="8">
        <v>134.19979405741921</v>
      </c>
      <c r="K162" s="8">
        <v>6865.4565580787375</v>
      </c>
      <c r="L162" s="8">
        <v>6161.353270379982</v>
      </c>
      <c r="M162" s="8">
        <v>120.43661379329887</v>
      </c>
      <c r="N162" s="8">
        <v>660.5</v>
      </c>
      <c r="O162" s="8">
        <v>528.53602507461517</v>
      </c>
      <c r="P162" s="8">
        <v>2.907358894974994</v>
      </c>
      <c r="Q162" s="8">
        <v>350.10923629711982</v>
      </c>
      <c r="R162" s="8">
        <v>404.03467408731024</v>
      </c>
      <c r="S162" s="8">
        <v>350.10923629711982</v>
      </c>
      <c r="T162" s="8">
        <v>443257.65366463026</v>
      </c>
      <c r="U162" s="8">
        <v>23470318.986425001</v>
      </c>
      <c r="V162" s="8">
        <v>15480302.524886999</v>
      </c>
      <c r="W162" s="8">
        <v>1671839.0950225999</v>
      </c>
      <c r="X162" s="8">
        <v>72172654.570135802</v>
      </c>
      <c r="Y162" s="8">
        <v>0</v>
      </c>
      <c r="Z162" s="8">
        <f>+SUMIF([2]Liquidación!$F$2:$F$398,E162,[2]Liquidación!$AC$2:$AC$398)</f>
        <v>153668076.63239673</v>
      </c>
      <c r="AA162" s="8">
        <v>0</v>
      </c>
      <c r="AB162" s="10">
        <f>+SUMIF([2]Parámetros!$AD$2:$AD$10,F162,[2]Parámetros!$AE$2:$AE$10)</f>
        <v>1.1205000000000001</v>
      </c>
    </row>
    <row r="163" spans="1:28" x14ac:dyDescent="0.25">
      <c r="A163" s="4" t="s">
        <v>12</v>
      </c>
      <c r="B163" s="4" t="s">
        <v>241</v>
      </c>
      <c r="C163" s="4" t="s">
        <v>342</v>
      </c>
      <c r="D163" s="4" t="s">
        <v>343</v>
      </c>
      <c r="E163" s="5" t="s">
        <v>345</v>
      </c>
      <c r="F163" s="5" t="s">
        <v>243</v>
      </c>
      <c r="G163" s="8">
        <v>267473.5</v>
      </c>
      <c r="H163" s="8">
        <f>+SUMIF('[1]Puros 5%'!$E$2:$E$388,E163,'[1]Puros 5%'!$P$2:$P$388)</f>
        <v>2.3840567383310871</v>
      </c>
      <c r="I163" s="9">
        <f>+SUMIF('[1]Puros 5%'!$E$2:$E$388,E163,'[1]Puros 5%'!$Z$2:$Z$388)</f>
        <v>1</v>
      </c>
      <c r="J163" s="8">
        <v>52.800205942580796</v>
      </c>
      <c r="K163" s="8">
        <v>4201.8579039039041</v>
      </c>
      <c r="L163" s="8">
        <v>5065.7662261937439</v>
      </c>
      <c r="M163" s="8">
        <v>52.800205942580796</v>
      </c>
      <c r="N163" s="8">
        <v>660.5</v>
      </c>
      <c r="O163" s="8">
        <v>131.9639749253848</v>
      </c>
      <c r="P163" s="8">
        <v>2.907358894974994</v>
      </c>
      <c r="Q163" s="8">
        <v>153.49019867508238</v>
      </c>
      <c r="R163" s="8">
        <v>158.96532591268979</v>
      </c>
      <c r="S163" s="8">
        <v>153.49019867508238</v>
      </c>
      <c r="T163" s="8">
        <v>110671.81633536972</v>
      </c>
      <c r="U163" s="8">
        <v>7408842.7601810005</v>
      </c>
      <c r="V163" s="8">
        <v>5934331.7647059001</v>
      </c>
      <c r="W163" s="8">
        <v>1302985.9909502</v>
      </c>
      <c r="X163" s="8">
        <v>23567600.760180999</v>
      </c>
      <c r="Y163" s="8">
        <v>0</v>
      </c>
      <c r="Z163" s="8">
        <f>+SUMIF([2]Liquidación!$F$2:$F$398,E163,[2]Liquidación!$AC$2:$AC$398)</f>
        <v>69756665.9687334</v>
      </c>
      <c r="AA163" s="8">
        <v>0</v>
      </c>
      <c r="AB163" s="10">
        <f>+SUMIF([2]Parámetros!$AD$2:$AD$10,F163,[2]Parámetros!$AE$2:$AE$10)</f>
        <v>1.1497999999999999</v>
      </c>
    </row>
    <row r="164" spans="1:28" x14ac:dyDescent="0.25">
      <c r="A164" s="4" t="s">
        <v>12</v>
      </c>
      <c r="B164" s="4" t="s">
        <v>241</v>
      </c>
      <c r="C164" s="4" t="s">
        <v>129</v>
      </c>
      <c r="D164" s="4" t="s">
        <v>130</v>
      </c>
      <c r="E164" s="5" t="s">
        <v>346</v>
      </c>
      <c r="F164" s="5" t="s">
        <v>286</v>
      </c>
      <c r="G164" s="8">
        <v>401593.38</v>
      </c>
      <c r="H164" s="8">
        <f>+SUMIF('[1]Puros 5%'!$E$2:$E$388,E164,'[1]Puros 5%'!$P$2:$P$388)</f>
        <v>1.9791511503501378</v>
      </c>
      <c r="I164" s="9">
        <f>+SUMIF('[1]Puros 5%'!$E$2:$E$388,E164,'[1]Puros 5%'!$Z$2:$Z$388)</f>
        <v>1</v>
      </c>
      <c r="J164" s="8">
        <v>43.721503842018805</v>
      </c>
      <c r="K164" s="8">
        <v>6865.4565580787375</v>
      </c>
      <c r="L164" s="8">
        <v>9185.2599913099602</v>
      </c>
      <c r="M164" s="8">
        <v>43.721503842018805</v>
      </c>
      <c r="N164" s="8">
        <v>762</v>
      </c>
      <c r="O164" s="8">
        <v>155.51565609649168</v>
      </c>
      <c r="P164" s="8">
        <v>2.907358894974994</v>
      </c>
      <c r="Q164" s="8">
        <v>127.09841166874867</v>
      </c>
      <c r="R164" s="8">
        <v>126.62420151169292</v>
      </c>
      <c r="S164" s="8">
        <v>126.62420151169292</v>
      </c>
      <c r="T164" s="8">
        <v>137210.35045226512</v>
      </c>
      <c r="U164" s="8">
        <v>10190167.972851001</v>
      </c>
      <c r="V164" s="8">
        <v>5441840.5520361997</v>
      </c>
      <c r="W164" s="8">
        <v>970679.81900451996</v>
      </c>
      <c r="X164" s="8">
        <v>34551618.932126664</v>
      </c>
      <c r="Y164" s="8">
        <v>0</v>
      </c>
      <c r="Z164" s="8">
        <f>+SUMIF([2]Liquidación!$F$2:$F$398,E164,[2]Liquidación!$AC$2:$AC$398)</f>
        <v>70509357.594035402</v>
      </c>
      <c r="AA164" s="8">
        <v>0</v>
      </c>
      <c r="AB164" s="10">
        <f>+SUMIF([2]Parámetros!$AD$2:$AD$10,F164,[2]Parámetros!$AE$2:$AE$10)</f>
        <v>1.1205000000000001</v>
      </c>
    </row>
    <row r="165" spans="1:28" x14ac:dyDescent="0.25">
      <c r="A165" s="4" t="s">
        <v>12</v>
      </c>
      <c r="B165" s="4" t="s">
        <v>241</v>
      </c>
      <c r="C165" s="4" t="s">
        <v>129</v>
      </c>
      <c r="D165" s="4" t="s">
        <v>130</v>
      </c>
      <c r="E165" s="5" t="s">
        <v>347</v>
      </c>
      <c r="F165" s="5" t="s">
        <v>243</v>
      </c>
      <c r="G165" s="8">
        <v>60038.52</v>
      </c>
      <c r="H165" s="8">
        <f>+SUMIF('[1]Puros 5%'!$E$2:$E$388,E165,'[1]Puros 5%'!$P$2:$P$388)</f>
        <v>2.5253787068701894</v>
      </c>
      <c r="I165" s="9">
        <f>+SUMIF('[1]Puros 5%'!$E$2:$E$388,E165,'[1]Puros 5%'!$Z$2:$Z$388)</f>
        <v>1</v>
      </c>
      <c r="J165" s="8">
        <v>30.872212480567484</v>
      </c>
      <c r="K165" s="8">
        <v>4201.8579039039041</v>
      </c>
      <c r="L165" s="8">
        <v>1944.7430286310464</v>
      </c>
      <c r="M165" s="8">
        <v>14.288565052192462</v>
      </c>
      <c r="N165" s="8">
        <v>762</v>
      </c>
      <c r="O165" s="8">
        <v>71.358111614713053</v>
      </c>
      <c r="P165" s="8">
        <v>2.907358894974994</v>
      </c>
      <c r="Q165" s="8">
        <v>41.536858606723484</v>
      </c>
      <c r="R165" s="8">
        <v>89.410676914874287</v>
      </c>
      <c r="S165" s="8">
        <v>41.536858606723484</v>
      </c>
      <c r="T165" s="8">
        <v>62958.751215322212</v>
      </c>
      <c r="U165" s="8">
        <v>2060445.7828054</v>
      </c>
      <c r="V165" s="8">
        <v>810667.35746605997</v>
      </c>
      <c r="W165" s="8">
        <v>300044.3800905</v>
      </c>
      <c r="X165" s="8">
        <v>6402754.1357466038</v>
      </c>
      <c r="Y165" s="8">
        <v>0</v>
      </c>
      <c r="Z165" s="8">
        <f>+SUMIF([2]Liquidación!$F$2:$F$398,E165,[2]Liquidación!$AC$2:$AC$398)</f>
        <v>14836810.094503742</v>
      </c>
      <c r="AA165" s="8">
        <v>0</v>
      </c>
      <c r="AB165" s="10">
        <f>+SUMIF([2]Parámetros!$AD$2:$AD$10,F165,[2]Parámetros!$AE$2:$AE$10)</f>
        <v>1.1497999999999999</v>
      </c>
    </row>
    <row r="166" spans="1:28" x14ac:dyDescent="0.25">
      <c r="A166" s="4" t="s">
        <v>12</v>
      </c>
      <c r="B166" s="4" t="s">
        <v>241</v>
      </c>
      <c r="C166" s="4" t="s">
        <v>129</v>
      </c>
      <c r="D166" s="4" t="s">
        <v>130</v>
      </c>
      <c r="E166" s="5" t="s">
        <v>348</v>
      </c>
      <c r="F166" s="5" t="s">
        <v>243</v>
      </c>
      <c r="G166" s="8">
        <v>95496.76</v>
      </c>
      <c r="H166" s="8">
        <f>+SUMIF('[1]Puros 5%'!$E$2:$E$388,E166,'[1]Puros 5%'!$P$2:$P$388)</f>
        <v>2.8642228280833821</v>
      </c>
      <c r="I166" s="9">
        <f>+SUMIF('[1]Puros 5%'!$E$2:$E$388,E166,'[1]Puros 5%'!$Z$2:$Z$388)</f>
        <v>1</v>
      </c>
      <c r="J166" s="8">
        <v>30.889318227459405</v>
      </c>
      <c r="K166" s="8">
        <v>4201.8579039039041</v>
      </c>
      <c r="L166" s="8">
        <v>3091.5787553739883</v>
      </c>
      <c r="M166" s="8">
        <v>22.727270218080179</v>
      </c>
      <c r="N166" s="8">
        <v>762</v>
      </c>
      <c r="O166" s="8">
        <v>61.8060536251119</v>
      </c>
      <c r="P166" s="8">
        <v>2.907358894974994</v>
      </c>
      <c r="Q166" s="8">
        <v>66.068174523959087</v>
      </c>
      <c r="R166" s="8">
        <v>89.460217789526666</v>
      </c>
      <c r="S166" s="8">
        <v>66.068174523959087</v>
      </c>
      <c r="T166" s="8">
        <v>54531.038808795587</v>
      </c>
      <c r="U166" s="8">
        <v>3509342.6063347999</v>
      </c>
      <c r="V166" s="8">
        <v>1546931.9909502</v>
      </c>
      <c r="W166" s="8">
        <v>313592.54298642999</v>
      </c>
      <c r="X166" s="8">
        <v>11058522.325791854</v>
      </c>
      <c r="Y166" s="8">
        <v>0</v>
      </c>
      <c r="Z166" s="8">
        <f>+SUMIF([2]Liquidación!$F$2:$F$398,E166,[2]Liquidación!$AC$2:$AC$398)</f>
        <v>25139183.641515709</v>
      </c>
      <c r="AA166" s="8">
        <v>0</v>
      </c>
      <c r="AB166" s="10">
        <f>+SUMIF([2]Parámetros!$AD$2:$AD$10,F166,[2]Parámetros!$AE$2:$AE$10)</f>
        <v>1.1497999999999999</v>
      </c>
    </row>
    <row r="167" spans="1:28" x14ac:dyDescent="0.25">
      <c r="A167" s="4" t="s">
        <v>12</v>
      </c>
      <c r="B167" s="4" t="s">
        <v>241</v>
      </c>
      <c r="C167" s="4" t="s">
        <v>129</v>
      </c>
      <c r="D167" s="4" t="s">
        <v>130</v>
      </c>
      <c r="E167" s="5" t="s">
        <v>349</v>
      </c>
      <c r="F167" s="5" t="s">
        <v>243</v>
      </c>
      <c r="G167" s="8">
        <v>402412.06</v>
      </c>
      <c r="H167" s="8">
        <f>+SUMIF('[1]Puros 5%'!$E$2:$E$388,E167,'[1]Puros 5%'!$P$2:$P$388)</f>
        <v>2.6357286608159805</v>
      </c>
      <c r="I167" s="9">
        <f>+SUMIF('[1]Puros 5%'!$E$2:$E$388,E167,'[1]Puros 5%'!$Z$2:$Z$388)</f>
        <v>1</v>
      </c>
      <c r="J167" s="8">
        <v>84.516965449954313</v>
      </c>
      <c r="K167" s="8">
        <v>4201.8579039039041</v>
      </c>
      <c r="L167" s="8">
        <v>4761.316948113611</v>
      </c>
      <c r="M167" s="8">
        <v>84.516965449954313</v>
      </c>
      <c r="N167" s="8">
        <v>762</v>
      </c>
      <c r="O167" s="8">
        <v>269.73239240414136</v>
      </c>
      <c r="P167" s="8">
        <v>2.907358894974994</v>
      </c>
      <c r="Q167" s="8">
        <v>245.69081856301719</v>
      </c>
      <c r="R167" s="8">
        <v>244.77413455313692</v>
      </c>
      <c r="S167" s="8">
        <v>244.77413455313692</v>
      </c>
      <c r="T167" s="8">
        <v>237982.95952361706</v>
      </c>
      <c r="U167" s="8">
        <v>12845592.624434</v>
      </c>
      <c r="V167" s="8">
        <v>5627114.2081447998</v>
      </c>
      <c r="W167" s="8">
        <v>1255494.7692308</v>
      </c>
      <c r="X167" s="8">
        <v>42536123.665158339</v>
      </c>
      <c r="Y167" s="8">
        <v>0</v>
      </c>
      <c r="Z167" s="8">
        <f>+SUMIF([2]Liquidación!$F$2:$F$398,E167,[2]Liquidación!$AC$2:$AC$398)</f>
        <v>96731524.438981831</v>
      </c>
      <c r="AA167" s="8">
        <v>0</v>
      </c>
      <c r="AB167" s="10">
        <f>+SUMIF([2]Parámetros!$AD$2:$AD$10,F167,[2]Parámetros!$AE$2:$AE$10)</f>
        <v>1.1497999999999999</v>
      </c>
    </row>
    <row r="168" spans="1:28" x14ac:dyDescent="0.25">
      <c r="A168" s="4" t="s">
        <v>12</v>
      </c>
      <c r="B168" s="4" t="s">
        <v>241</v>
      </c>
      <c r="C168" s="4" t="s">
        <v>140</v>
      </c>
      <c r="D168" s="4" t="s">
        <v>141</v>
      </c>
      <c r="E168" s="5" t="s">
        <v>350</v>
      </c>
      <c r="F168" s="5" t="s">
        <v>243</v>
      </c>
      <c r="G168" s="8">
        <v>107180.19491553296</v>
      </c>
      <c r="H168" s="8">
        <f>+SUMIF('[1]Puros 5%'!$E$2:$E$388,E168,'[1]Puros 5%'!$P$2:$P$388)</f>
        <v>3.766175307182746</v>
      </c>
      <c r="I168" s="9">
        <f>+SUMIF('[1]Puros 5%'!$E$2:$E$388,E168,'[1]Puros 5%'!$Z$2:$Z$388)</f>
        <v>0.81869207735849203</v>
      </c>
      <c r="J168" s="8">
        <v>24</v>
      </c>
      <c r="K168" s="8">
        <v>4201.8579039039041</v>
      </c>
      <c r="L168" s="8">
        <v>4465.8414548138735</v>
      </c>
      <c r="M168" s="8">
        <v>24</v>
      </c>
      <c r="N168" s="8">
        <v>173</v>
      </c>
      <c r="O168" s="8">
        <v>69.2</v>
      </c>
      <c r="P168" s="8">
        <v>2.907358894974994</v>
      </c>
      <c r="Q168" s="8">
        <v>69.768000000000001</v>
      </c>
      <c r="R168" s="8">
        <v>70.779661016949163</v>
      </c>
      <c r="S168" s="8">
        <v>69.768000000000001</v>
      </c>
      <c r="T168" s="8">
        <v>82158</v>
      </c>
      <c r="U168" s="8">
        <v>5976088.9321266999</v>
      </c>
      <c r="V168" s="8">
        <v>3471204.2081447998</v>
      </c>
      <c r="W168" s="8">
        <v>1639634.7511312</v>
      </c>
      <c r="X168" s="8">
        <v>17227134.805429861</v>
      </c>
      <c r="Y168" s="8">
        <v>0</v>
      </c>
      <c r="Z168" s="8">
        <f>+SUMIF([2]Liquidación!$F$2:$F$398,E168,[2]Liquidación!$AC$2:$AC$398)</f>
        <v>34601931.643029086</v>
      </c>
      <c r="AA168" s="8">
        <v>0</v>
      </c>
      <c r="AB168" s="10">
        <f>+SUMIF([2]Parámetros!$AD$2:$AD$10,F168,[2]Parámetros!$AE$2:$AE$10)</f>
        <v>1.1497999999999999</v>
      </c>
    </row>
    <row r="169" spans="1:28" x14ac:dyDescent="0.25">
      <c r="A169" s="4" t="s">
        <v>12</v>
      </c>
      <c r="B169" s="4" t="s">
        <v>241</v>
      </c>
      <c r="C169" s="4" t="s">
        <v>351</v>
      </c>
      <c r="D169" s="4" t="s">
        <v>352</v>
      </c>
      <c r="E169" s="5" t="s">
        <v>353</v>
      </c>
      <c r="F169" s="5" t="s">
        <v>286</v>
      </c>
      <c r="G169" s="8">
        <v>1310153.8999999999</v>
      </c>
      <c r="H169" s="8">
        <f>+SUMIF('[1]Puros 5%'!$E$2:$E$388,E169,'[1]Puros 5%'!$P$2:$P$388)</f>
        <v>2.1424811237824808</v>
      </c>
      <c r="I169" s="9">
        <f>+SUMIF('[1]Puros 5%'!$E$2:$E$388,E169,'[1]Puros 5%'!$Z$2:$Z$388)</f>
        <v>1</v>
      </c>
      <c r="J169" s="8">
        <v>156</v>
      </c>
      <c r="K169" s="8">
        <v>6865.4565580787375</v>
      </c>
      <c r="L169" s="8">
        <v>8398.4224358974352</v>
      </c>
      <c r="M169" s="8">
        <v>156</v>
      </c>
      <c r="N169" s="8">
        <v>1086</v>
      </c>
      <c r="O169" s="8">
        <v>450.59431317487054</v>
      </c>
      <c r="P169" s="8">
        <v>2.907358894974994</v>
      </c>
      <c r="Q169" s="8">
        <v>453.49200000000002</v>
      </c>
      <c r="R169" s="8">
        <v>410.20823244552059</v>
      </c>
      <c r="S169" s="8">
        <v>410.20823244552059</v>
      </c>
      <c r="T169" s="8">
        <v>542753.86054451717</v>
      </c>
      <c r="U169" s="8">
        <v>43915426.597285002</v>
      </c>
      <c r="V169" s="8">
        <v>21815664.244344</v>
      </c>
      <c r="W169" s="8">
        <v>8588081.6289593</v>
      </c>
      <c r="X169" s="8">
        <v>126203820.47963817</v>
      </c>
      <c r="Y169" s="8">
        <v>0</v>
      </c>
      <c r="Z169" s="8">
        <f>+SUMIF([2]Liquidación!$F$2:$F$398,E169,[2]Liquidación!$AC$2:$AC$398)</f>
        <v>317288547.48114634</v>
      </c>
      <c r="AA169" s="8">
        <v>0</v>
      </c>
      <c r="AB169" s="10">
        <f>+SUMIF([2]Parámetros!$AD$2:$AD$10,F169,[2]Parámetros!$AE$2:$AE$10)</f>
        <v>1.1205000000000001</v>
      </c>
    </row>
    <row r="170" spans="1:28" x14ac:dyDescent="0.25">
      <c r="A170" s="4" t="s">
        <v>12</v>
      </c>
      <c r="B170" s="4" t="s">
        <v>241</v>
      </c>
      <c r="C170" s="4" t="s">
        <v>351</v>
      </c>
      <c r="D170" s="4" t="s">
        <v>352</v>
      </c>
      <c r="E170" s="5" t="s">
        <v>354</v>
      </c>
      <c r="F170" s="5" t="s">
        <v>286</v>
      </c>
      <c r="G170" s="8">
        <v>28263.652717403445</v>
      </c>
      <c r="H170" s="8">
        <f>+SUMIF('[1]Puros 5%'!$E$2:$E$388,E170,'[1]Puros 5%'!$P$2:$P$388)</f>
        <v>0.52168971670521647</v>
      </c>
      <c r="I170" s="9">
        <f>+SUMIF('[1]Puros 5%'!$E$2:$E$388,E170,'[1]Puros 5%'!$Z$2:$Z$388)</f>
        <v>0.66040475564100976</v>
      </c>
      <c r="J170" s="8">
        <v>18</v>
      </c>
      <c r="K170" s="8">
        <v>6865.4565580787375</v>
      </c>
      <c r="L170" s="8">
        <v>1570.2029287446358</v>
      </c>
      <c r="M170" s="8">
        <v>4.1167914294272192</v>
      </c>
      <c r="N170" s="8">
        <v>1086</v>
      </c>
      <c r="O170" s="8">
        <v>11.420356751779872</v>
      </c>
      <c r="P170" s="8">
        <v>2.907358894974994</v>
      </c>
      <c r="Q170" s="8">
        <v>11.967512685344927</v>
      </c>
      <c r="R170" s="8">
        <v>47.331719128329297</v>
      </c>
      <c r="S170" s="8">
        <v>11.967512685344927</v>
      </c>
      <c r="T170" s="8">
        <v>13756.149455482857</v>
      </c>
      <c r="U170" s="8">
        <v>252323.12217195</v>
      </c>
      <c r="V170" s="8">
        <v>71063.393665159005</v>
      </c>
      <c r="W170" s="8">
        <v>59308.959276018999</v>
      </c>
      <c r="X170" s="8">
        <v>1557945.7737556561</v>
      </c>
      <c r="Y170" s="8">
        <v>0</v>
      </c>
      <c r="Z170" s="8">
        <f>+SUMIF([2]Liquidación!$F$2:$F$398,E170,[2]Liquidación!$AC$2:$AC$398)</f>
        <v>2896470.0673414818</v>
      </c>
      <c r="AA170" s="8">
        <v>0</v>
      </c>
      <c r="AB170" s="10">
        <f>+SUMIF([2]Parámetros!$AD$2:$AD$10,F170,[2]Parámetros!$AE$2:$AE$10)</f>
        <v>1.1205000000000001</v>
      </c>
    </row>
    <row r="171" spans="1:28" x14ac:dyDescent="0.25">
      <c r="A171" s="4" t="s">
        <v>12</v>
      </c>
      <c r="B171" s="4" t="s">
        <v>241</v>
      </c>
      <c r="C171" s="4" t="s">
        <v>59</v>
      </c>
      <c r="D171" s="4" t="s">
        <v>60</v>
      </c>
      <c r="E171" s="5" t="s">
        <v>355</v>
      </c>
      <c r="F171" s="5" t="s">
        <v>286</v>
      </c>
      <c r="G171" s="8">
        <v>587269.67027306044</v>
      </c>
      <c r="H171" s="8">
        <f>+SUMIF('[1]Puros 5%'!$E$2:$E$388,E171,'[1]Puros 5%'!$P$2:$P$388)</f>
        <v>1.8244329074681125</v>
      </c>
      <c r="I171" s="9">
        <f>+SUMIF('[1]Puros 5%'!$E$2:$E$388,E171,'[1]Puros 5%'!$Z$2:$Z$388)</f>
        <v>0.98806512870454477</v>
      </c>
      <c r="J171" s="8">
        <v>67</v>
      </c>
      <c r="K171" s="8">
        <v>6865.4565580787375</v>
      </c>
      <c r="L171" s="8">
        <v>8765.2189592994091</v>
      </c>
      <c r="M171" s="8">
        <v>67</v>
      </c>
      <c r="N171" s="8">
        <v>636</v>
      </c>
      <c r="O171" s="8">
        <v>170.55041633660127</v>
      </c>
      <c r="P171" s="8">
        <v>2.907358894974994</v>
      </c>
      <c r="Q171" s="8">
        <v>194.76900000000001</v>
      </c>
      <c r="R171" s="8">
        <v>159</v>
      </c>
      <c r="S171" s="8">
        <v>159</v>
      </c>
      <c r="T171" s="8">
        <v>180506.89152597604</v>
      </c>
      <c r="U171" s="8">
        <v>16330650.226244001</v>
      </c>
      <c r="V171" s="8">
        <v>6480538.4434388997</v>
      </c>
      <c r="W171" s="8">
        <v>6476104.2533937003</v>
      </c>
      <c r="X171" s="8">
        <v>52597812.271493219</v>
      </c>
      <c r="Y171" s="8">
        <v>0</v>
      </c>
      <c r="Z171" s="8">
        <f>+SUMIF([2]Liquidación!$F$2:$F$398,E171,[2]Liquidación!$AC$2:$AC$398)</f>
        <v>123355195.287201</v>
      </c>
      <c r="AA171" s="8">
        <v>0</v>
      </c>
      <c r="AB171" s="10">
        <f>+SUMIF([2]Parámetros!$AD$2:$AD$10,F171,[2]Parámetros!$AE$2:$AE$10)</f>
        <v>1.1205000000000001</v>
      </c>
    </row>
    <row r="172" spans="1:28" x14ac:dyDescent="0.25">
      <c r="A172" s="4" t="s">
        <v>12</v>
      </c>
      <c r="B172" s="4" t="s">
        <v>241</v>
      </c>
      <c r="C172" s="4" t="s">
        <v>59</v>
      </c>
      <c r="D172" s="4" t="s">
        <v>60</v>
      </c>
      <c r="E172" s="5" t="s">
        <v>356</v>
      </c>
      <c r="F172" s="5" t="s">
        <v>243</v>
      </c>
      <c r="G172" s="8">
        <v>442153.04</v>
      </c>
      <c r="H172" s="8">
        <f>+SUMIF('[1]Puros 5%'!$E$2:$E$388,E172,'[1]Puros 5%'!$P$2:$P$388)</f>
        <v>2.7754620888731196</v>
      </c>
      <c r="I172" s="9">
        <f>+SUMIF('[1]Puros 5%'!$E$2:$E$388,E172,'[1]Puros 5%'!$Z$2:$Z$388)</f>
        <v>1</v>
      </c>
      <c r="J172" s="8">
        <v>101</v>
      </c>
      <c r="K172" s="8">
        <v>4201.8579039039041</v>
      </c>
      <c r="L172" s="8">
        <v>4377.7528712871281</v>
      </c>
      <c r="M172" s="8">
        <v>101</v>
      </c>
      <c r="N172" s="8">
        <v>636</v>
      </c>
      <c r="O172" s="8">
        <v>226.27683591071425</v>
      </c>
      <c r="P172" s="8">
        <v>2.907358894974994</v>
      </c>
      <c r="Q172" s="8">
        <v>293.60700000000003</v>
      </c>
      <c r="R172" s="8">
        <v>239.68656716417908</v>
      </c>
      <c r="S172" s="8">
        <v>239.68656716417908</v>
      </c>
      <c r="T172" s="8">
        <v>239486.53513671234</v>
      </c>
      <c r="U172" s="8">
        <v>15331452.425339</v>
      </c>
      <c r="V172" s="8">
        <v>6051400.7873302996</v>
      </c>
      <c r="W172" s="8">
        <v>5665970.1357466001</v>
      </c>
      <c r="X172" s="8">
        <v>48275070.814479657</v>
      </c>
      <c r="Y172" s="8">
        <v>0</v>
      </c>
      <c r="Z172" s="8">
        <f>+SUMIF([2]Liquidación!$F$2:$F$398,E172,[2]Liquidación!$AC$2:$AC$398)</f>
        <v>107792367.68557093</v>
      </c>
      <c r="AA172" s="8">
        <v>0</v>
      </c>
      <c r="AB172" s="10">
        <f>+SUMIF([2]Parámetros!$AD$2:$AD$10,F172,[2]Parámetros!$AE$2:$AE$10)</f>
        <v>1.1497999999999999</v>
      </c>
    </row>
    <row r="173" spans="1:28" x14ac:dyDescent="0.25">
      <c r="A173" s="4" t="s">
        <v>12</v>
      </c>
      <c r="B173" s="4" t="s">
        <v>241</v>
      </c>
      <c r="C173" s="4" t="s">
        <v>59</v>
      </c>
      <c r="D173" s="4" t="s">
        <v>60</v>
      </c>
      <c r="E173" s="5" t="s">
        <v>357</v>
      </c>
      <c r="F173" s="5" t="s">
        <v>243</v>
      </c>
      <c r="G173" s="8">
        <v>43313.43</v>
      </c>
      <c r="H173" s="8">
        <f>+SUMIF('[1]Puros 5%'!$E$2:$E$388,E173,'[1]Puros 5%'!$P$2:$P$388)</f>
        <v>2.7632307115829895</v>
      </c>
      <c r="I173" s="9">
        <f>+SUMIF('[1]Puros 5%'!$E$2:$E$388,E173,'[1]Puros 5%'!$Z$2:$Z$388)</f>
        <v>1</v>
      </c>
      <c r="J173" s="8">
        <v>16</v>
      </c>
      <c r="K173" s="8">
        <v>4201.8579039039041</v>
      </c>
      <c r="L173" s="8">
        <v>2707.089375</v>
      </c>
      <c r="M173" s="8">
        <v>10.308161530107414</v>
      </c>
      <c r="N173" s="8">
        <v>636</v>
      </c>
      <c r="O173" s="8">
        <v>34.483092580270593</v>
      </c>
      <c r="P173" s="8">
        <v>2.907358894974994</v>
      </c>
      <c r="Q173" s="8">
        <v>29.965825568022254</v>
      </c>
      <c r="R173" s="8">
        <v>37.970149253731343</v>
      </c>
      <c r="S173" s="8">
        <v>29.965825568022254</v>
      </c>
      <c r="T173" s="8">
        <v>36496.163337311584</v>
      </c>
      <c r="U173" s="8">
        <v>1632220.7873303001</v>
      </c>
      <c r="V173" s="8">
        <v>599926.71493212995</v>
      </c>
      <c r="W173" s="8">
        <v>583262.87782805995</v>
      </c>
      <c r="X173" s="8">
        <v>4747459.6561085982</v>
      </c>
      <c r="Y173" s="8">
        <v>0</v>
      </c>
      <c r="Z173" s="8">
        <f>+SUMIF([2]Liquidación!$F$2:$F$398,E173,[2]Liquidación!$AC$2:$AC$398)</f>
        <v>10160355.326885968</v>
      </c>
      <c r="AA173" s="8">
        <v>0</v>
      </c>
      <c r="AB173" s="10">
        <f>+SUMIF([2]Parámetros!$AD$2:$AD$10,F173,[2]Parámetros!$AE$2:$AE$10)</f>
        <v>1.1497999999999999</v>
      </c>
    </row>
    <row r="174" spans="1:28" x14ac:dyDescent="0.25">
      <c r="A174" s="4" t="s">
        <v>12</v>
      </c>
      <c r="B174" s="4" t="s">
        <v>241</v>
      </c>
      <c r="C174" s="4" t="s">
        <v>224</v>
      </c>
      <c r="D174" s="4" t="s">
        <v>225</v>
      </c>
      <c r="E174" s="5" t="s">
        <v>358</v>
      </c>
      <c r="F174" s="5" t="s">
        <v>286</v>
      </c>
      <c r="G174" s="8">
        <v>302575.32</v>
      </c>
      <c r="H174" s="8">
        <f>+SUMIF('[1]Puros 5%'!$E$2:$E$388,E174,'[1]Puros 5%'!$P$2:$P$388)</f>
        <v>2.3832280835066126</v>
      </c>
      <c r="I174" s="9">
        <f>+SUMIF('[1]Puros 5%'!$E$2:$E$388,E174,'[1]Puros 5%'!$Z$2:$Z$388)</f>
        <v>1</v>
      </c>
      <c r="J174" s="8">
        <v>37</v>
      </c>
      <c r="K174" s="8">
        <v>6865.4565580787375</v>
      </c>
      <c r="L174" s="8">
        <v>8177.7113513513514</v>
      </c>
      <c r="M174" s="8">
        <v>37</v>
      </c>
      <c r="N174" s="8">
        <v>310</v>
      </c>
      <c r="O174" s="8">
        <v>132.13880156298308</v>
      </c>
      <c r="P174" s="8">
        <v>2.907358894974994</v>
      </c>
      <c r="Q174" s="8">
        <v>107.559</v>
      </c>
      <c r="R174" s="8">
        <v>122.02127659574468</v>
      </c>
      <c r="S174" s="8">
        <v>107.559</v>
      </c>
      <c r="T174" s="8">
        <v>143861.21145834686</v>
      </c>
      <c r="U174" s="8">
        <v>9547562.9954751991</v>
      </c>
      <c r="V174" s="8">
        <v>4330899.5294118002</v>
      </c>
      <c r="W174" s="8">
        <v>1418162.4615384999</v>
      </c>
      <c r="X174" s="8">
        <v>30367057.357466061</v>
      </c>
      <c r="Y174" s="8">
        <v>0</v>
      </c>
      <c r="Z174" s="8">
        <f>+SUMIF([2]Liquidación!$F$2:$F$398,E174,[2]Liquidación!$AC$2:$AC$398)</f>
        <v>75250435.145258039</v>
      </c>
      <c r="AA174" s="8">
        <v>0</v>
      </c>
      <c r="AB174" s="10">
        <f>+SUMIF([2]Parámetros!$AD$2:$AD$10,F174,[2]Parámetros!$AE$2:$AE$10)</f>
        <v>1.1205000000000001</v>
      </c>
    </row>
    <row r="175" spans="1:28" x14ac:dyDescent="0.25">
      <c r="A175" s="4" t="s">
        <v>12</v>
      </c>
      <c r="B175" s="4" t="s">
        <v>241</v>
      </c>
      <c r="C175" s="4" t="s">
        <v>224</v>
      </c>
      <c r="D175" s="4" t="s">
        <v>225</v>
      </c>
      <c r="E175" s="5" t="s">
        <v>359</v>
      </c>
      <c r="F175" s="5" t="s">
        <v>286</v>
      </c>
      <c r="G175" s="8">
        <v>217287.58</v>
      </c>
      <c r="H175" s="8">
        <f>+SUMIF('[1]Puros 5%'!$E$2:$E$388,E175,'[1]Puros 5%'!$P$2:$P$388)</f>
        <v>1.4989582009243234</v>
      </c>
      <c r="I175" s="9">
        <f>+SUMIF('[1]Puros 5%'!$E$2:$E$388,E175,'[1]Puros 5%'!$Z$2:$Z$388)</f>
        <v>1</v>
      </c>
      <c r="J175" s="8">
        <v>23</v>
      </c>
      <c r="K175" s="8">
        <v>6865.4565580787375</v>
      </c>
      <c r="L175" s="8">
        <v>9447.2860869565211</v>
      </c>
      <c r="M175" s="8">
        <v>23</v>
      </c>
      <c r="N175" s="8">
        <v>310</v>
      </c>
      <c r="O175" s="8">
        <v>65.733538862548841</v>
      </c>
      <c r="P175" s="8">
        <v>2.907358894974994</v>
      </c>
      <c r="Q175" s="8">
        <v>66.861000000000004</v>
      </c>
      <c r="R175" s="8">
        <v>75.851063829787236</v>
      </c>
      <c r="S175" s="8">
        <v>66.861000000000004</v>
      </c>
      <c r="T175" s="8">
        <v>71564.948541653139</v>
      </c>
      <c r="U175" s="8">
        <v>4702436.9230770003</v>
      </c>
      <c r="V175" s="8">
        <v>2860129.4841629001</v>
      </c>
      <c r="W175" s="8">
        <v>542394.57013574999</v>
      </c>
      <c r="X175" s="8">
        <v>14912510.533936657</v>
      </c>
      <c r="Y175" s="8">
        <v>0</v>
      </c>
      <c r="Z175" s="8">
        <f>+SUMIF([2]Liquidación!$F$2:$F$398,E175,[2]Liquidación!$AC$2:$AC$398)</f>
        <v>37510622.622094505</v>
      </c>
      <c r="AA175" s="8">
        <v>0</v>
      </c>
      <c r="AB175" s="10">
        <f>+SUMIF([2]Parámetros!$AD$2:$AD$10,F175,[2]Parámetros!$AE$2:$AE$10)</f>
        <v>1.1205000000000001</v>
      </c>
    </row>
    <row r="176" spans="1:28" x14ac:dyDescent="0.25">
      <c r="A176" s="4" t="s">
        <v>12</v>
      </c>
      <c r="B176" s="4" t="s">
        <v>241</v>
      </c>
      <c r="C176" s="4" t="s">
        <v>360</v>
      </c>
      <c r="D176" s="4" t="s">
        <v>361</v>
      </c>
      <c r="E176" s="5" t="s">
        <v>362</v>
      </c>
      <c r="F176" s="5" t="s">
        <v>243</v>
      </c>
      <c r="G176" s="8">
        <v>47453.91</v>
      </c>
      <c r="H176" s="8">
        <f>+SUMIF('[1]Puros 5%'!$E$2:$E$388,E176,'[1]Puros 5%'!$P$2:$P$388)</f>
        <v>3.2618176247225992</v>
      </c>
      <c r="I176" s="9">
        <f>+SUMIF('[1]Puros 5%'!$E$2:$E$388,E176,'[1]Puros 5%'!$Z$2:$Z$388)</f>
        <v>1</v>
      </c>
      <c r="J176" s="8">
        <v>5</v>
      </c>
      <c r="K176" s="8">
        <v>4201.8579039039041</v>
      </c>
      <c r="L176" s="8">
        <v>9490.7820000000011</v>
      </c>
      <c r="M176" s="8">
        <v>5</v>
      </c>
      <c r="N176" s="8">
        <v>323</v>
      </c>
      <c r="O176" s="8">
        <v>19.922076067675988</v>
      </c>
      <c r="P176" s="8">
        <v>2.907358894974994</v>
      </c>
      <c r="Q176" s="8">
        <v>14.535</v>
      </c>
      <c r="R176" s="8">
        <v>14.523809523809524</v>
      </c>
      <c r="S176" s="8">
        <v>14.523809523809524</v>
      </c>
      <c r="T176" s="8">
        <v>22211.973150975715</v>
      </c>
      <c r="U176" s="8">
        <v>1933823.0045249001</v>
      </c>
      <c r="V176" s="8">
        <v>962800.40723981999</v>
      </c>
      <c r="W176" s="8">
        <v>256231.67420814</v>
      </c>
      <c r="X176" s="8">
        <v>6457315.5113122175</v>
      </c>
      <c r="Y176" s="8">
        <v>0</v>
      </c>
      <c r="Z176" s="8">
        <f>+SUMIF([2]Liquidación!$F$2:$F$398,E176,[2]Liquidación!$AC$2:$AC$398)</f>
        <v>12822345.267736923</v>
      </c>
      <c r="AA176" s="8">
        <v>0</v>
      </c>
      <c r="AB176" s="10">
        <f>+SUMIF([2]Parámetros!$AD$2:$AD$10,F176,[2]Parámetros!$AE$2:$AE$10)</f>
        <v>1.1497999999999999</v>
      </c>
    </row>
    <row r="177" spans="1:28" x14ac:dyDescent="0.25">
      <c r="A177" s="4" t="s">
        <v>12</v>
      </c>
      <c r="B177" s="4" t="s">
        <v>241</v>
      </c>
      <c r="C177" s="4" t="s">
        <v>360</v>
      </c>
      <c r="D177" s="4" t="s">
        <v>361</v>
      </c>
      <c r="E177" s="5" t="s">
        <v>363</v>
      </c>
      <c r="F177" s="5" t="s">
        <v>243</v>
      </c>
      <c r="G177" s="8">
        <v>594854.59</v>
      </c>
      <c r="H177" s="8">
        <f>+SUMIF('[1]Puros 5%'!$E$2:$E$388,E177,'[1]Puros 5%'!$P$2:$P$388)</f>
        <v>2.5054610404872224</v>
      </c>
      <c r="I177" s="9">
        <f>+SUMIF('[1]Puros 5%'!$E$2:$E$388,E177,'[1]Puros 5%'!$Z$2:$Z$388)</f>
        <v>1</v>
      </c>
      <c r="J177" s="8">
        <v>100</v>
      </c>
      <c r="K177" s="8">
        <v>4201.8579039039041</v>
      </c>
      <c r="L177" s="8">
        <v>5948.5459000000001</v>
      </c>
      <c r="M177" s="8">
        <v>100</v>
      </c>
      <c r="N177" s="8">
        <v>323</v>
      </c>
      <c r="O177" s="8">
        <v>303.07792393232398</v>
      </c>
      <c r="P177" s="8">
        <v>2.907358894974994</v>
      </c>
      <c r="Q177" s="8">
        <v>290.7</v>
      </c>
      <c r="R177" s="8">
        <v>290.47619047619048</v>
      </c>
      <c r="S177" s="8">
        <v>290.47619047619048</v>
      </c>
      <c r="T177" s="8">
        <v>337914.51684902428</v>
      </c>
      <c r="U177" s="8">
        <v>16982680.488688</v>
      </c>
      <c r="V177" s="8">
        <v>9315464.1900453009</v>
      </c>
      <c r="W177" s="8">
        <v>2359792.3981901002</v>
      </c>
      <c r="X177" s="8">
        <v>57322810.497737594</v>
      </c>
      <c r="Y177" s="8">
        <v>0</v>
      </c>
      <c r="Z177" s="8">
        <f>+SUMIF([2]Liquidación!$F$2:$F$398,E177,[2]Liquidación!$AC$2:$AC$398)</f>
        <v>148592165.25660816</v>
      </c>
      <c r="AA177" s="8">
        <v>0</v>
      </c>
      <c r="AB177" s="10">
        <f>+SUMIF([2]Parámetros!$AD$2:$AD$10,F177,[2]Parámetros!$AE$2:$AE$10)</f>
        <v>1.1497999999999999</v>
      </c>
    </row>
    <row r="178" spans="1:28" x14ac:dyDescent="0.25">
      <c r="A178" s="4" t="s">
        <v>12</v>
      </c>
      <c r="B178" s="4" t="s">
        <v>241</v>
      </c>
      <c r="C178" s="4" t="s">
        <v>364</v>
      </c>
      <c r="D178" s="4" t="s">
        <v>365</v>
      </c>
      <c r="E178" s="5" t="s">
        <v>366</v>
      </c>
      <c r="F178" s="5" t="s">
        <v>243</v>
      </c>
      <c r="G178" s="8">
        <v>189638.48</v>
      </c>
      <c r="H178" s="8">
        <f>+SUMIF('[1]Puros 5%'!$E$2:$E$388,E178,'[1]Puros 5%'!$P$2:$P$388)</f>
        <v>2.3315468463995281</v>
      </c>
      <c r="I178" s="9">
        <f>+SUMIF('[1]Puros 5%'!$E$2:$E$388,E178,'[1]Puros 5%'!$Z$2:$Z$388)</f>
        <v>1</v>
      </c>
      <c r="J178" s="8">
        <v>33</v>
      </c>
      <c r="K178" s="8">
        <v>4201.8579039039041</v>
      </c>
      <c r="L178" s="8">
        <v>5746.6206060606064</v>
      </c>
      <c r="M178" s="8">
        <v>33</v>
      </c>
      <c r="N178" s="8">
        <v>690</v>
      </c>
      <c r="O178" s="8">
        <v>99.284087047041041</v>
      </c>
      <c r="P178" s="8">
        <v>2.907358894974994</v>
      </c>
      <c r="Q178" s="8">
        <v>95.930999999999997</v>
      </c>
      <c r="R178" s="8">
        <v>89.047619047619051</v>
      </c>
      <c r="S178" s="8">
        <v>89.047619047619051</v>
      </c>
      <c r="T178" s="8">
        <v>76081.502382733655</v>
      </c>
      <c r="U178" s="8">
        <v>4579807.5565611003</v>
      </c>
      <c r="V178" s="8">
        <v>4101871.4751130999</v>
      </c>
      <c r="W178" s="8">
        <v>799846.08144795999</v>
      </c>
      <c r="X178" s="8">
        <v>15749580.316742089</v>
      </c>
      <c r="Y178" s="8">
        <v>0</v>
      </c>
      <c r="Z178" s="8">
        <f>+SUMIF([2]Liquidación!$F$2:$F$398,E178,[2]Liquidación!$AC$2:$AC$398)</f>
        <v>36154688.254192919</v>
      </c>
      <c r="AA178" s="8">
        <v>0</v>
      </c>
      <c r="AB178" s="10">
        <f>+SUMIF([2]Parámetros!$AD$2:$AD$10,F178,[2]Parámetros!$AE$2:$AE$10)</f>
        <v>1.1497999999999999</v>
      </c>
    </row>
    <row r="179" spans="1:28" x14ac:dyDescent="0.25">
      <c r="A179" s="4" t="s">
        <v>12</v>
      </c>
      <c r="B179" s="4" t="s">
        <v>241</v>
      </c>
      <c r="C179" s="4" t="s">
        <v>364</v>
      </c>
      <c r="D179" s="4" t="s">
        <v>365</v>
      </c>
      <c r="E179" s="5" t="s">
        <v>367</v>
      </c>
      <c r="F179" s="5" t="s">
        <v>243</v>
      </c>
      <c r="G179" s="8">
        <v>203198.51</v>
      </c>
      <c r="H179" s="8">
        <f>+SUMIF('[1]Puros 5%'!$E$2:$E$388,E179,'[1]Puros 5%'!$P$2:$P$388)</f>
        <v>1.7296386671339272</v>
      </c>
      <c r="I179" s="9">
        <f>+SUMIF('[1]Puros 5%'!$E$2:$E$388,E179,'[1]Puros 5%'!$Z$2:$Z$388)</f>
        <v>1</v>
      </c>
      <c r="J179" s="8">
        <v>36</v>
      </c>
      <c r="K179" s="8">
        <v>4201.8579039039041</v>
      </c>
      <c r="L179" s="8">
        <v>5644.4030555555555</v>
      </c>
      <c r="M179" s="8">
        <v>36</v>
      </c>
      <c r="N179" s="8">
        <v>690</v>
      </c>
      <c r="O179" s="8">
        <v>82.83450108127964</v>
      </c>
      <c r="P179" s="8">
        <v>2.907358894974994</v>
      </c>
      <c r="Q179" s="8">
        <v>104.652</v>
      </c>
      <c r="R179" s="8">
        <v>97.142857142857139</v>
      </c>
      <c r="S179" s="8">
        <v>97.142857142857139</v>
      </c>
      <c r="T179" s="8">
        <v>63476.16701558575</v>
      </c>
      <c r="U179" s="8">
        <v>5478978.6063347999</v>
      </c>
      <c r="V179" s="8">
        <v>4611252.1809954997</v>
      </c>
      <c r="W179" s="8">
        <v>545963.13122172002</v>
      </c>
      <c r="X179" s="8">
        <v>16938850.615384609</v>
      </c>
      <c r="Y179" s="8">
        <v>0</v>
      </c>
      <c r="Z179" s="8">
        <f>+SUMIF([2]Liquidación!$F$2:$F$398,E179,[2]Liquidación!$AC$2:$AC$398)</f>
        <v>44114956.26798372</v>
      </c>
      <c r="AA179" s="8">
        <v>0</v>
      </c>
      <c r="AB179" s="10">
        <f>+SUMIF([2]Parámetros!$AD$2:$AD$10,F179,[2]Parámetros!$AE$2:$AE$10)</f>
        <v>1.1497999999999999</v>
      </c>
    </row>
    <row r="180" spans="1:28" x14ac:dyDescent="0.25">
      <c r="A180" s="4" t="s">
        <v>12</v>
      </c>
      <c r="B180" s="4" t="s">
        <v>241</v>
      </c>
      <c r="C180" s="4" t="s">
        <v>364</v>
      </c>
      <c r="D180" s="4" t="s">
        <v>365</v>
      </c>
      <c r="E180" s="5" t="s">
        <v>368</v>
      </c>
      <c r="F180" s="5" t="s">
        <v>243</v>
      </c>
      <c r="G180" s="8">
        <v>186359.66</v>
      </c>
      <c r="H180" s="8">
        <f>+SUMIF('[1]Puros 5%'!$E$2:$E$388,E180,'[1]Puros 5%'!$P$2:$P$388)</f>
        <v>3.1255852259013563</v>
      </c>
      <c r="I180" s="9">
        <f>+SUMIF('[1]Puros 5%'!$E$2:$E$388,E180,'[1]Puros 5%'!$Z$2:$Z$388)</f>
        <v>1</v>
      </c>
      <c r="J180" s="8">
        <v>27</v>
      </c>
      <c r="K180" s="8">
        <v>4201.8579039039041</v>
      </c>
      <c r="L180" s="8">
        <v>6902.2096296296295</v>
      </c>
      <c r="M180" s="8">
        <v>27</v>
      </c>
      <c r="N180" s="8">
        <v>690</v>
      </c>
      <c r="O180" s="8">
        <v>90.50038814961583</v>
      </c>
      <c r="P180" s="8">
        <v>2.907358894974994</v>
      </c>
      <c r="Q180" s="8">
        <v>78.489000000000004</v>
      </c>
      <c r="R180" s="8">
        <v>72.857142857142847</v>
      </c>
      <c r="S180" s="8">
        <v>72.857142857142847</v>
      </c>
      <c r="T180" s="8">
        <v>69350.544497437892</v>
      </c>
      <c r="U180" s="8">
        <v>6508262</v>
      </c>
      <c r="V180" s="8">
        <v>4377907.8642533999</v>
      </c>
      <c r="W180" s="8">
        <v>1213511.4208145</v>
      </c>
      <c r="X180" s="8">
        <v>21108644.868778277</v>
      </c>
      <c r="Y180" s="8">
        <v>0</v>
      </c>
      <c r="Z180" s="8">
        <f>+SUMIF([2]Liquidación!$F$2:$F$398,E180,[2]Liquidación!$AC$2:$AC$398)</f>
        <v>48597384.629481912</v>
      </c>
      <c r="AA180" s="8">
        <v>0</v>
      </c>
      <c r="AB180" s="10">
        <f>+SUMIF([2]Parámetros!$AD$2:$AD$10,F180,[2]Parámetros!$AE$2:$AE$10)</f>
        <v>1.1497999999999999</v>
      </c>
    </row>
    <row r="181" spans="1:28" x14ac:dyDescent="0.25">
      <c r="A181" s="4" t="s">
        <v>12</v>
      </c>
      <c r="B181" s="4" t="s">
        <v>241</v>
      </c>
      <c r="C181" s="4" t="s">
        <v>364</v>
      </c>
      <c r="D181" s="4" t="s">
        <v>365</v>
      </c>
      <c r="E181" s="5" t="s">
        <v>369</v>
      </c>
      <c r="F181" s="5" t="s">
        <v>243</v>
      </c>
      <c r="G181" s="8">
        <v>44729.37</v>
      </c>
      <c r="H181" s="8">
        <f>+SUMIF('[1]Puros 5%'!$E$2:$E$388,E181,'[1]Puros 5%'!$P$2:$P$388)</f>
        <v>2.9000632023209802</v>
      </c>
      <c r="I181" s="9">
        <f>+SUMIF('[1]Puros 5%'!$E$2:$E$388,E181,'[1]Puros 5%'!$Z$2:$Z$388)</f>
        <v>1</v>
      </c>
      <c r="J181" s="8">
        <v>11</v>
      </c>
      <c r="K181" s="8">
        <v>4201.8579039039041</v>
      </c>
      <c r="L181" s="8">
        <v>4066.306363636364</v>
      </c>
      <c r="M181" s="8">
        <v>10.645141035931365</v>
      </c>
      <c r="N181" s="8">
        <v>690</v>
      </c>
      <c r="O181" s="8">
        <v>31.20180156335778</v>
      </c>
      <c r="P181" s="8">
        <v>2.907358894974994</v>
      </c>
      <c r="Q181" s="8">
        <v>30.94542499145248</v>
      </c>
      <c r="R181" s="8">
        <v>29.68253968253968</v>
      </c>
      <c r="S181" s="8">
        <v>29.68253968253968</v>
      </c>
      <c r="T181" s="8">
        <v>23909.974000802744</v>
      </c>
      <c r="U181" s="8">
        <v>1332061.3122171999</v>
      </c>
      <c r="V181" s="8">
        <v>1028788.6606335</v>
      </c>
      <c r="W181" s="8">
        <v>456296.28959275997</v>
      </c>
      <c r="X181" s="8">
        <v>4756827.2579185525</v>
      </c>
      <c r="Y181" s="8">
        <v>0</v>
      </c>
      <c r="Z181" s="8">
        <f>+SUMIF([2]Liquidación!$F$2:$F$398,E181,[2]Liquidación!$AC$2:$AC$398)</f>
        <v>9813385.4880358409</v>
      </c>
      <c r="AA181" s="8">
        <v>0</v>
      </c>
      <c r="AB181" s="10">
        <f>+SUMIF([2]Parámetros!$AD$2:$AD$10,F181,[2]Parámetros!$AE$2:$AE$10)</f>
        <v>1.1497999999999999</v>
      </c>
    </row>
    <row r="182" spans="1:28" x14ac:dyDescent="0.25">
      <c r="A182" s="4" t="s">
        <v>12</v>
      </c>
      <c r="B182" s="4" t="s">
        <v>241</v>
      </c>
      <c r="C182" s="4" t="s">
        <v>364</v>
      </c>
      <c r="D182" s="4" t="s">
        <v>365</v>
      </c>
      <c r="E182" s="5" t="s">
        <v>370</v>
      </c>
      <c r="F182" s="5" t="s">
        <v>243</v>
      </c>
      <c r="G182" s="8">
        <v>90084.4</v>
      </c>
      <c r="H182" s="8">
        <f>+SUMIF('[1]Puros 5%'!$E$2:$E$388,E182,'[1]Puros 5%'!$P$2:$P$388)</f>
        <v>2.1798446789899253</v>
      </c>
      <c r="I182" s="9">
        <f>+SUMIF('[1]Puros 5%'!$E$2:$E$388,E182,'[1]Puros 5%'!$Z$2:$Z$388)</f>
        <v>1</v>
      </c>
      <c r="J182" s="8">
        <v>14</v>
      </c>
      <c r="K182" s="8">
        <v>4201.8579039039041</v>
      </c>
      <c r="L182" s="8">
        <v>6434.5999999999995</v>
      </c>
      <c r="M182" s="8">
        <v>14</v>
      </c>
      <c r="N182" s="8">
        <v>690</v>
      </c>
      <c r="O182" s="8">
        <v>36.880520636102425</v>
      </c>
      <c r="P182" s="8">
        <v>2.907358894974994</v>
      </c>
      <c r="Q182" s="8">
        <v>40.698</v>
      </c>
      <c r="R182" s="8">
        <v>37.777777777777779</v>
      </c>
      <c r="S182" s="8">
        <v>37.777777777777779</v>
      </c>
      <c r="T182" s="8">
        <v>28261.582516467421</v>
      </c>
      <c r="U182" s="8">
        <v>2440485.2307692999</v>
      </c>
      <c r="V182" s="8">
        <v>1403585.8914027</v>
      </c>
      <c r="W182" s="8">
        <v>575997.64705882</v>
      </c>
      <c r="X182" s="8">
        <v>7878353.9909502286</v>
      </c>
      <c r="Y182" s="8">
        <v>0</v>
      </c>
      <c r="Z182" s="8">
        <f>+SUMIF([2]Liquidación!$F$2:$F$398,E182,[2]Liquidación!$AC$2:$AC$398)</f>
        <v>17487875.308725946</v>
      </c>
      <c r="AA182" s="8">
        <v>0</v>
      </c>
      <c r="AB182" s="10">
        <f>+SUMIF([2]Parámetros!$AD$2:$AD$10,F182,[2]Parámetros!$AE$2:$AE$10)</f>
        <v>1.1497999999999999</v>
      </c>
    </row>
    <row r="183" spans="1:28" x14ac:dyDescent="0.25">
      <c r="A183" s="4" t="s">
        <v>12</v>
      </c>
      <c r="B183" s="4" t="s">
        <v>241</v>
      </c>
      <c r="C183" s="4" t="s">
        <v>364</v>
      </c>
      <c r="D183" s="4" t="s">
        <v>365</v>
      </c>
      <c r="E183" s="5" t="s">
        <v>371</v>
      </c>
      <c r="F183" s="5" t="s">
        <v>243</v>
      </c>
      <c r="G183" s="8">
        <v>32770.639999999999</v>
      </c>
      <c r="H183" s="8">
        <f>+SUMIF('[1]Puros 5%'!$E$2:$E$388,E183,'[1]Puros 5%'!$P$2:$P$388)</f>
        <v>2.6593621607634153</v>
      </c>
      <c r="I183" s="9">
        <f>+SUMIF('[1]Puros 5%'!$E$2:$E$388,E183,'[1]Puros 5%'!$Z$2:$Z$388)</f>
        <v>1</v>
      </c>
      <c r="J183" s="8">
        <v>11</v>
      </c>
      <c r="K183" s="8">
        <v>4201.8579039039041</v>
      </c>
      <c r="L183" s="8">
        <v>2979.1490909090908</v>
      </c>
      <c r="M183" s="8">
        <v>7.7990833458582989</v>
      </c>
      <c r="N183" s="8">
        <v>690</v>
      </c>
      <c r="O183" s="8">
        <v>22.694095161227757</v>
      </c>
      <c r="P183" s="8">
        <v>2.907358894974994</v>
      </c>
      <c r="Q183" s="8">
        <v>22.671935286410076</v>
      </c>
      <c r="R183" s="8">
        <v>29.68253968253968</v>
      </c>
      <c r="S183" s="8">
        <v>22.671935286410076</v>
      </c>
      <c r="T183" s="8">
        <v>17390.509460643643</v>
      </c>
      <c r="U183" s="8">
        <v>1011006.3257919</v>
      </c>
      <c r="V183" s="8">
        <v>447899.65610859997</v>
      </c>
      <c r="W183" s="8">
        <v>470347.54751131998</v>
      </c>
      <c r="X183" s="8">
        <v>6207551.0588235296</v>
      </c>
      <c r="Y183" s="8">
        <v>0</v>
      </c>
      <c r="Z183" s="8">
        <f>+SUMIF([2]Liquidación!$F$2:$F$398,E183,[2]Liquidación!$AC$2:$AC$398)</f>
        <v>13516043.438509755</v>
      </c>
      <c r="AA183" s="8">
        <v>0</v>
      </c>
      <c r="AB183" s="10">
        <f>+SUMIF([2]Parámetros!$AD$2:$AD$10,F183,[2]Parámetros!$AE$2:$AE$10)</f>
        <v>1.1497999999999999</v>
      </c>
    </row>
    <row r="184" spans="1:28" x14ac:dyDescent="0.25">
      <c r="A184" s="4" t="s">
        <v>12</v>
      </c>
      <c r="B184" s="4" t="s">
        <v>241</v>
      </c>
      <c r="C184" s="4" t="s">
        <v>364</v>
      </c>
      <c r="D184" s="4" t="s">
        <v>365</v>
      </c>
      <c r="E184" s="5" t="s">
        <v>372</v>
      </c>
      <c r="F184" s="5" t="s">
        <v>243</v>
      </c>
      <c r="G184" s="8">
        <v>23211.03</v>
      </c>
      <c r="H184" s="8">
        <f>+SUMIF('[1]Puros 5%'!$E$2:$E$388,E184,'[1]Puros 5%'!$P$2:$P$388)</f>
        <v>2.7795405891078508</v>
      </c>
      <c r="I184" s="9">
        <f>+SUMIF('[1]Puros 5%'!$E$2:$E$388,E184,'[1]Puros 5%'!$Z$2:$Z$388)</f>
        <v>1</v>
      </c>
      <c r="J184" s="8">
        <v>13</v>
      </c>
      <c r="K184" s="8">
        <v>4201.8579039039041</v>
      </c>
      <c r="L184" s="8">
        <v>1785.4638461538461</v>
      </c>
      <c r="M184" s="8">
        <v>5.5239921317745813</v>
      </c>
      <c r="N184" s="8">
        <v>690</v>
      </c>
      <c r="O184" s="8">
        <v>34.037691458808808</v>
      </c>
      <c r="P184" s="8">
        <v>2.907358894974994</v>
      </c>
      <c r="Q184" s="8">
        <v>16.058245127068709</v>
      </c>
      <c r="R184" s="8">
        <v>35.079365079365076</v>
      </c>
      <c r="S184" s="8">
        <v>16.058245127068709</v>
      </c>
      <c r="T184" s="8">
        <v>26083.119469076028</v>
      </c>
      <c r="U184" s="8">
        <v>798958.64253394003</v>
      </c>
      <c r="V184" s="8">
        <v>724689.25791855005</v>
      </c>
      <c r="W184" s="8">
        <v>120989.14027149</v>
      </c>
      <c r="X184" s="8">
        <v>2684905.9728506785</v>
      </c>
      <c r="Y184" s="8">
        <v>0</v>
      </c>
      <c r="Z184" s="8">
        <f>+SUMIF([2]Liquidación!$F$2:$F$398,E184,[2]Liquidación!$AC$2:$AC$398)</f>
        <v>5632346.1131768515</v>
      </c>
      <c r="AA184" s="8">
        <v>0</v>
      </c>
      <c r="AB184" s="10">
        <f>+SUMIF([2]Parámetros!$AD$2:$AD$10,F184,[2]Parámetros!$AE$2:$AE$10)</f>
        <v>1.1497999999999999</v>
      </c>
    </row>
    <row r="185" spans="1:28" x14ac:dyDescent="0.25">
      <c r="A185" s="4" t="s">
        <v>12</v>
      </c>
      <c r="B185" s="4" t="s">
        <v>241</v>
      </c>
      <c r="C185" s="4" t="s">
        <v>364</v>
      </c>
      <c r="D185" s="4" t="s">
        <v>365</v>
      </c>
      <c r="E185" s="5" t="s">
        <v>373</v>
      </c>
      <c r="F185" s="5" t="s">
        <v>243</v>
      </c>
      <c r="G185" s="8">
        <v>243755.7694020074</v>
      </c>
      <c r="H185" s="8">
        <f>+SUMIF('[1]Puros 5%'!$E$2:$E$388,E185,'[1]Puros 5%'!$P$2:$P$388)</f>
        <v>3.1304991206618547</v>
      </c>
      <c r="I185" s="9">
        <f>+SUMIF('[1]Puros 5%'!$E$2:$E$388,E185,'[1]Puros 5%'!$Z$2:$Z$388)</f>
        <v>0.97719914374929628</v>
      </c>
      <c r="J185" s="8">
        <v>44</v>
      </c>
      <c r="K185" s="8">
        <v>4201.8579039039041</v>
      </c>
      <c r="L185" s="8">
        <v>5539.9038500456227</v>
      </c>
      <c r="M185" s="8">
        <v>44</v>
      </c>
      <c r="N185" s="8">
        <v>690</v>
      </c>
      <c r="O185" s="8">
        <v>124.81410881949678</v>
      </c>
      <c r="P185" s="8">
        <v>2.907358894974994</v>
      </c>
      <c r="Q185" s="8">
        <v>127.908</v>
      </c>
      <c r="R185" s="8">
        <v>118.73015873015872</v>
      </c>
      <c r="S185" s="8">
        <v>118.73015873015872</v>
      </c>
      <c r="T185" s="8">
        <v>95645.185446989839</v>
      </c>
      <c r="U185" s="8">
        <v>9050877.7285067998</v>
      </c>
      <c r="V185" s="8">
        <v>5095112.4162895996</v>
      </c>
      <c r="W185" s="8">
        <v>2728062.0090498002</v>
      </c>
      <c r="X185" s="8">
        <v>27269649.737556562</v>
      </c>
      <c r="Y185" s="8">
        <v>0</v>
      </c>
      <c r="Z185" s="8">
        <f>+SUMIF([2]Liquidación!$F$2:$F$398,E185,[2]Liquidación!$AC$2:$AC$398)</f>
        <v>58539981.320060328</v>
      </c>
      <c r="AA185" s="8">
        <v>0</v>
      </c>
      <c r="AB185" s="10">
        <f>+SUMIF([2]Parámetros!$AD$2:$AD$10,F185,[2]Parámetros!$AE$2:$AE$10)</f>
        <v>1.1497999999999999</v>
      </c>
    </row>
    <row r="186" spans="1:28" x14ac:dyDescent="0.25">
      <c r="A186" s="4" t="s">
        <v>12</v>
      </c>
      <c r="B186" s="4" t="s">
        <v>241</v>
      </c>
      <c r="C186" s="4" t="s">
        <v>364</v>
      </c>
      <c r="D186" s="4" t="s">
        <v>365</v>
      </c>
      <c r="E186" s="5" t="s">
        <v>374</v>
      </c>
      <c r="F186" s="5" t="s">
        <v>243</v>
      </c>
      <c r="G186" s="8">
        <v>92468.32</v>
      </c>
      <c r="H186" s="8">
        <f>+SUMIF('[1]Puros 5%'!$E$2:$E$388,E186,'[1]Puros 5%'!$P$2:$P$388)</f>
        <v>3.5538117270866385</v>
      </c>
      <c r="I186" s="9">
        <f>+SUMIF('[1]Puros 5%'!$E$2:$E$388,E186,'[1]Puros 5%'!$Z$2:$Z$388)</f>
        <v>1</v>
      </c>
      <c r="J186" s="8">
        <v>26</v>
      </c>
      <c r="K186" s="8">
        <v>4201.8579039039041</v>
      </c>
      <c r="L186" s="8">
        <v>3556.4738461538464</v>
      </c>
      <c r="M186" s="8">
        <v>22.006531899636258</v>
      </c>
      <c r="N186" s="8">
        <v>690</v>
      </c>
      <c r="O186" s="8">
        <v>73.754065274585315</v>
      </c>
      <c r="P186" s="8">
        <v>2.907358894974994</v>
      </c>
      <c r="Q186" s="8">
        <v>63.972988232242599</v>
      </c>
      <c r="R186" s="8">
        <v>70.158730158730151</v>
      </c>
      <c r="S186" s="8">
        <v>63.972988232242599</v>
      </c>
      <c r="T186" s="8">
        <v>56517.819318477486</v>
      </c>
      <c r="U186" s="8">
        <v>3384143.8733032001</v>
      </c>
      <c r="V186" s="8">
        <v>1702980.8778280001</v>
      </c>
      <c r="W186" s="8">
        <v>1091220.7782806</v>
      </c>
      <c r="X186" s="8">
        <v>12220482.027149325</v>
      </c>
      <c r="Y186" s="8">
        <v>0</v>
      </c>
      <c r="Z186" s="8">
        <f>+SUMIF([2]Liquidación!$F$2:$F$398,E186,[2]Liquidación!$AC$2:$AC$398)</f>
        <v>24617511.963451084</v>
      </c>
      <c r="AA186" s="8">
        <v>0</v>
      </c>
      <c r="AB186" s="10">
        <f>+SUMIF([2]Parámetros!$AD$2:$AD$10,F186,[2]Parámetros!$AE$2:$AE$10)</f>
        <v>1.1497999999999999</v>
      </c>
    </row>
    <row r="187" spans="1:28" x14ac:dyDescent="0.25">
      <c r="A187" s="4" t="s">
        <v>12</v>
      </c>
      <c r="B187" s="4" t="s">
        <v>241</v>
      </c>
      <c r="C187" s="4" t="s">
        <v>364</v>
      </c>
      <c r="D187" s="4" t="s">
        <v>365</v>
      </c>
      <c r="E187" s="5" t="s">
        <v>375</v>
      </c>
      <c r="F187" s="5" t="s">
        <v>243</v>
      </c>
      <c r="G187" s="8">
        <v>155960.93479586949</v>
      </c>
      <c r="H187" s="8">
        <f>+SUMIF('[1]Puros 5%'!$E$2:$E$388,E187,'[1]Puros 5%'!$P$2:$P$388)</f>
        <v>2.0048221400218864</v>
      </c>
      <c r="I187" s="9">
        <f>+SUMIF('[1]Puros 5%'!$E$2:$E$388,E187,'[1]Puros 5%'!$Z$2:$Z$388)</f>
        <v>0.94366776943634456</v>
      </c>
      <c r="J187" s="8">
        <v>37</v>
      </c>
      <c r="K187" s="8">
        <v>4201.8579039039041</v>
      </c>
      <c r="L187" s="8">
        <v>4215.1603998883647</v>
      </c>
      <c r="M187" s="8">
        <v>37</v>
      </c>
      <c r="N187" s="8">
        <v>690</v>
      </c>
      <c r="O187" s="8">
        <v>93.998740808484612</v>
      </c>
      <c r="P187" s="8">
        <v>2.907358894974994</v>
      </c>
      <c r="Q187" s="8">
        <v>107.559</v>
      </c>
      <c r="R187" s="8">
        <v>99.841269841269849</v>
      </c>
      <c r="S187" s="8">
        <v>99.841269841269849</v>
      </c>
      <c r="T187" s="8">
        <v>72031.335891785522</v>
      </c>
      <c r="U187" s="8">
        <v>2845135.719457</v>
      </c>
      <c r="V187" s="8">
        <v>1723350.6515837</v>
      </c>
      <c r="W187" s="8">
        <v>1241313.7013574999</v>
      </c>
      <c r="X187" s="8">
        <v>9166282.6244343892</v>
      </c>
      <c r="Y187" s="8">
        <v>0</v>
      </c>
      <c r="Z187" s="8">
        <f>+SUMIF([2]Liquidación!$F$2:$F$398,E187,[2]Liquidación!$AC$2:$AC$398)</f>
        <v>18949503.168514743</v>
      </c>
      <c r="AA187" s="8">
        <v>0</v>
      </c>
      <c r="AB187" s="10">
        <f>+SUMIF([2]Parámetros!$AD$2:$AD$10,F187,[2]Parámetros!$AE$2:$AE$10)</f>
        <v>1.1497999999999999</v>
      </c>
    </row>
    <row r="188" spans="1:28" x14ac:dyDescent="0.25">
      <c r="A188" s="4" t="s">
        <v>12</v>
      </c>
      <c r="B188" s="4" t="s">
        <v>241</v>
      </c>
      <c r="C188" s="4" t="s">
        <v>376</v>
      </c>
      <c r="D188" s="4" t="s">
        <v>377</v>
      </c>
      <c r="E188" s="5" t="s">
        <v>378</v>
      </c>
      <c r="F188" s="5" t="s">
        <v>243</v>
      </c>
      <c r="G188" s="8">
        <v>931344.18</v>
      </c>
      <c r="H188" s="8">
        <f>+SUMIF('[1]Puros 5%'!$E$2:$E$388,E188,'[1]Puros 5%'!$P$2:$P$388)</f>
        <v>2.8403817372864237</v>
      </c>
      <c r="I188" s="9">
        <f>+SUMIF('[1]Puros 5%'!$E$2:$E$388,E188,'[1]Puros 5%'!$Z$2:$Z$388)</f>
        <v>1</v>
      </c>
      <c r="J188" s="8">
        <v>179</v>
      </c>
      <c r="K188" s="8">
        <v>4201.8579039039041</v>
      </c>
      <c r="L188" s="8">
        <v>5203.0401117318443</v>
      </c>
      <c r="M188" s="8">
        <v>179</v>
      </c>
      <c r="N188" s="8">
        <v>842</v>
      </c>
      <c r="O188" s="8">
        <v>561.451135603838</v>
      </c>
      <c r="P188" s="8">
        <v>2.907358894974994</v>
      </c>
      <c r="Q188" s="8">
        <v>520.35299999999995</v>
      </c>
      <c r="R188" s="8">
        <v>507.6975088967971</v>
      </c>
      <c r="S188" s="8">
        <v>507.6975088967971</v>
      </c>
      <c r="T188" s="8">
        <v>469570.42405992874</v>
      </c>
      <c r="U188" s="8">
        <v>33809867.619909003</v>
      </c>
      <c r="V188" s="8">
        <v>12918512.597285001</v>
      </c>
      <c r="W188" s="8">
        <v>8578032.0361991003</v>
      </c>
      <c r="X188" s="8">
        <v>100212554.87782815</v>
      </c>
      <c r="Y188" s="8">
        <v>0</v>
      </c>
      <c r="Z188" s="8">
        <f>+SUMIF([2]Liquidación!$F$2:$F$398,E188,[2]Liquidación!$AC$2:$AC$398)</f>
        <v>201255069.38112354</v>
      </c>
      <c r="AA188" s="8">
        <v>0</v>
      </c>
      <c r="AB188" s="10">
        <f>+SUMIF([2]Parámetros!$AD$2:$AD$10,F188,[2]Parámetros!$AE$2:$AE$10)</f>
        <v>1.1497999999999999</v>
      </c>
    </row>
    <row r="189" spans="1:28" x14ac:dyDescent="0.25">
      <c r="A189" s="4" t="s">
        <v>12</v>
      </c>
      <c r="B189" s="4" t="s">
        <v>241</v>
      </c>
      <c r="C189" s="4" t="s">
        <v>376</v>
      </c>
      <c r="D189" s="4" t="s">
        <v>377</v>
      </c>
      <c r="E189" s="5" t="s">
        <v>379</v>
      </c>
      <c r="F189" s="5" t="s">
        <v>243</v>
      </c>
      <c r="G189" s="8">
        <v>254226.58</v>
      </c>
      <c r="H189" s="8">
        <f>+SUMIF('[1]Puros 5%'!$E$2:$E$388,E189,'[1]Puros 5%'!$P$2:$P$388)</f>
        <v>2.6009278809477752</v>
      </c>
      <c r="I189" s="9">
        <f>+SUMIF('[1]Puros 5%'!$E$2:$E$388,E189,'[1]Puros 5%'!$Z$2:$Z$388)</f>
        <v>1</v>
      </c>
      <c r="J189" s="8">
        <v>44</v>
      </c>
      <c r="K189" s="8">
        <v>4201.8579039039041</v>
      </c>
      <c r="L189" s="8">
        <v>5777.8768181818177</v>
      </c>
      <c r="M189" s="8">
        <v>44</v>
      </c>
      <c r="N189" s="8">
        <v>842</v>
      </c>
      <c r="O189" s="8">
        <v>106.75527009011208</v>
      </c>
      <c r="P189" s="8">
        <v>2.907358894974994</v>
      </c>
      <c r="Q189" s="8">
        <v>127.908</v>
      </c>
      <c r="R189" s="8">
        <v>124.79715302491103</v>
      </c>
      <c r="S189" s="8">
        <v>124.79715302491103</v>
      </c>
      <c r="T189" s="8">
        <v>89284.915940071151</v>
      </c>
      <c r="U189" s="8">
        <v>8415048.6968326997</v>
      </c>
      <c r="V189" s="8">
        <v>5698932.0904976996</v>
      </c>
      <c r="W189" s="8">
        <v>1197747.5475113001</v>
      </c>
      <c r="X189" s="8">
        <v>23621995.049773771</v>
      </c>
      <c r="Y189" s="8">
        <v>0</v>
      </c>
      <c r="Z189" s="8">
        <f>+SUMIF([2]Liquidación!$F$2:$F$398,E189,[2]Liquidación!$AC$2:$AC$398)</f>
        <v>60882344.363599807</v>
      </c>
      <c r="AA189" s="8">
        <v>0</v>
      </c>
      <c r="AB189" s="10">
        <f>+SUMIF([2]Parámetros!$AD$2:$AD$10,F189,[2]Parámetros!$AE$2:$AE$10)</f>
        <v>1.1497999999999999</v>
      </c>
    </row>
    <row r="190" spans="1:28" ht="24" x14ac:dyDescent="0.25">
      <c r="A190" s="4" t="s">
        <v>12</v>
      </c>
      <c r="B190" s="4" t="s">
        <v>241</v>
      </c>
      <c r="C190" s="4" t="s">
        <v>380</v>
      </c>
      <c r="D190" s="4" t="s">
        <v>381</v>
      </c>
      <c r="E190" s="5" t="s">
        <v>382</v>
      </c>
      <c r="F190" s="5" t="s">
        <v>243</v>
      </c>
      <c r="G190" s="8">
        <v>268584.33</v>
      </c>
      <c r="H190" s="8">
        <f>+SUMIF('[1]Puros 5%'!$E$2:$E$388,E190,'[1]Puros 5%'!$P$2:$P$388)</f>
        <v>3.723080196078453</v>
      </c>
      <c r="I190" s="9">
        <f>+SUMIF('[1]Puros 5%'!$E$2:$E$388,E190,'[1]Puros 5%'!$Z$2:$Z$388)</f>
        <v>1</v>
      </c>
      <c r="J190" s="8">
        <v>47</v>
      </c>
      <c r="K190" s="8">
        <v>4201.8579039039041</v>
      </c>
      <c r="L190" s="8">
        <v>5714.5602127659577</v>
      </c>
      <c r="M190" s="8">
        <v>47</v>
      </c>
      <c r="N190" s="8">
        <v>235</v>
      </c>
      <c r="O190" s="8">
        <v>125.36109880372176</v>
      </c>
      <c r="P190" s="8">
        <v>2.907358894974994</v>
      </c>
      <c r="Q190" s="8">
        <v>136.62899999999999</v>
      </c>
      <c r="R190" s="8">
        <v>107.42857142857144</v>
      </c>
      <c r="S190" s="8">
        <v>107.42857142857144</v>
      </c>
      <c r="T190" s="8">
        <v>121750.0163402747</v>
      </c>
      <c r="U190" s="8">
        <v>10685624.099548001</v>
      </c>
      <c r="V190" s="8">
        <v>5662473.5746606002</v>
      </c>
      <c r="W190" s="8">
        <v>1115684.5248869001</v>
      </c>
      <c r="X190" s="8">
        <v>37738009.511312231</v>
      </c>
      <c r="Y190" s="8">
        <v>0</v>
      </c>
      <c r="Z190" s="8">
        <f>+SUMIF([2]Liquidación!$F$2:$F$398,E190,[2]Liquidación!$AC$2:$AC$398)</f>
        <v>79557449.225696132</v>
      </c>
      <c r="AA190" s="8">
        <v>0</v>
      </c>
      <c r="AB190" s="10">
        <f>+SUMIF([2]Parámetros!$AD$2:$AD$10,F190,[2]Parámetros!$AE$2:$AE$10)</f>
        <v>1.1497999999999999</v>
      </c>
    </row>
    <row r="191" spans="1:28" ht="24" x14ac:dyDescent="0.25">
      <c r="A191" s="4" t="s">
        <v>12</v>
      </c>
      <c r="B191" s="4" t="s">
        <v>241</v>
      </c>
      <c r="C191" s="4" t="s">
        <v>380</v>
      </c>
      <c r="D191" s="4" t="s">
        <v>381</v>
      </c>
      <c r="E191" s="5" t="s">
        <v>383</v>
      </c>
      <c r="F191" s="5" t="s">
        <v>243</v>
      </c>
      <c r="G191" s="8">
        <v>72482.899999999994</v>
      </c>
      <c r="H191" s="8">
        <f>+SUMIF('[1]Puros 5%'!$E$2:$E$388,E191,'[1]Puros 5%'!$P$2:$P$388)</f>
        <v>4.6299334049824168</v>
      </c>
      <c r="I191" s="9">
        <f>+SUMIF('[1]Puros 5%'!$E$2:$E$388,E191,'[1]Puros 5%'!$Z$2:$Z$388)</f>
        <v>1</v>
      </c>
      <c r="J191" s="8">
        <v>24</v>
      </c>
      <c r="K191" s="8">
        <v>4201.8579039039041</v>
      </c>
      <c r="L191" s="8">
        <v>3020.1208333333329</v>
      </c>
      <c r="M191" s="8">
        <v>17.250202566978015</v>
      </c>
      <c r="N191" s="8">
        <v>235</v>
      </c>
      <c r="O191" s="8">
        <v>51.331413380593709</v>
      </c>
      <c r="P191" s="8">
        <v>2.907358894974994</v>
      </c>
      <c r="Q191" s="8">
        <v>50.146338862205091</v>
      </c>
      <c r="R191" s="8">
        <v>54.857142857142861</v>
      </c>
      <c r="S191" s="8">
        <v>50.146338862205091</v>
      </c>
      <c r="T191" s="8">
        <v>49852.789082853349</v>
      </c>
      <c r="U191" s="8">
        <v>6377380.1900452003</v>
      </c>
      <c r="V191" s="8">
        <v>3584706.3167420998</v>
      </c>
      <c r="W191" s="8">
        <v>717382.95022623998</v>
      </c>
      <c r="X191" s="8">
        <v>16890086.316742074</v>
      </c>
      <c r="Y191" s="8">
        <v>0</v>
      </c>
      <c r="Z191" s="8">
        <f>+SUMIF([2]Liquidación!$F$2:$F$398,E191,[2]Liquidación!$AC$2:$AC$398)</f>
        <v>31995397.114334978</v>
      </c>
      <c r="AA191" s="8">
        <v>0</v>
      </c>
      <c r="AB191" s="10">
        <f>+SUMIF([2]Parámetros!$AD$2:$AD$10,F191,[2]Parámetros!$AE$2:$AE$10)</f>
        <v>1.1497999999999999</v>
      </c>
    </row>
    <row r="192" spans="1:28" ht="24" x14ac:dyDescent="0.25">
      <c r="A192" s="4" t="s">
        <v>12</v>
      </c>
      <c r="B192" s="4" t="s">
        <v>241</v>
      </c>
      <c r="C192" s="4" t="s">
        <v>380</v>
      </c>
      <c r="D192" s="4" t="s">
        <v>381</v>
      </c>
      <c r="E192" s="5" t="s">
        <v>384</v>
      </c>
      <c r="F192" s="5" t="s">
        <v>243</v>
      </c>
      <c r="G192" s="8">
        <v>154222.63</v>
      </c>
      <c r="H192" s="8">
        <f>+SUMIF('[1]Puros 5%'!$E$2:$E$388,E192,'[1]Puros 5%'!$P$2:$P$388)</f>
        <v>3.8336591718089621</v>
      </c>
      <c r="I192" s="9">
        <f>+SUMIF('[1]Puros 5%'!$E$2:$E$388,E192,'[1]Puros 5%'!$Z$2:$Z$388)</f>
        <v>1</v>
      </c>
      <c r="J192" s="8">
        <v>20</v>
      </c>
      <c r="K192" s="8">
        <v>4201.8579039039041</v>
      </c>
      <c r="L192" s="8">
        <v>7711.1315000000004</v>
      </c>
      <c r="M192" s="8">
        <v>20</v>
      </c>
      <c r="N192" s="8">
        <v>235</v>
      </c>
      <c r="O192" s="8">
        <v>58.307487815684532</v>
      </c>
      <c r="P192" s="8">
        <v>2.907358894974994</v>
      </c>
      <c r="Q192" s="8">
        <v>58.14</v>
      </c>
      <c r="R192" s="8">
        <v>45.714285714285715</v>
      </c>
      <c r="S192" s="8">
        <v>45.714285714285715</v>
      </c>
      <c r="T192" s="8">
        <v>56627.914576871954</v>
      </c>
      <c r="U192" s="8">
        <v>5646094.0180996004</v>
      </c>
      <c r="V192" s="8">
        <v>3840358.5972850998</v>
      </c>
      <c r="W192" s="8">
        <v>472711.13122172002</v>
      </c>
      <c r="X192" s="8">
        <v>13203667.447963804</v>
      </c>
      <c r="Y192" s="8">
        <v>0</v>
      </c>
      <c r="Z192" s="8">
        <f>+SUMIF([2]Liquidación!$F$2:$F$398,E192,[2]Liquidación!$AC$2:$AC$398)</f>
        <v>33386507.115239996</v>
      </c>
      <c r="AA192" s="8">
        <v>0</v>
      </c>
      <c r="AB192" s="10">
        <f>+SUMIF([2]Parámetros!$AD$2:$AD$10,F192,[2]Parámetros!$AE$2:$AE$10)</f>
        <v>1.1497999999999999</v>
      </c>
    </row>
    <row r="193" spans="1:28" x14ac:dyDescent="0.25">
      <c r="A193" s="4" t="s">
        <v>12</v>
      </c>
      <c r="B193" s="4" t="s">
        <v>241</v>
      </c>
      <c r="C193" s="4" t="s">
        <v>385</v>
      </c>
      <c r="D193" s="4" t="s">
        <v>386</v>
      </c>
      <c r="E193" s="5" t="s">
        <v>387</v>
      </c>
      <c r="F193" s="5" t="s">
        <v>243</v>
      </c>
      <c r="G193" s="8">
        <v>98239.03</v>
      </c>
      <c r="H193" s="8">
        <f>+SUMIF('[1]Puros 5%'!$E$2:$E$388,E193,'[1]Puros 5%'!$P$2:$P$388)</f>
        <v>3.825770673835033</v>
      </c>
      <c r="I193" s="9">
        <f>+SUMIF('[1]Puros 5%'!$E$2:$E$388,E193,'[1]Puros 5%'!$Z$2:$Z$388)</f>
        <v>1</v>
      </c>
      <c r="J193" s="8">
        <v>23</v>
      </c>
      <c r="K193" s="8">
        <v>4201.8579039039041</v>
      </c>
      <c r="L193" s="8">
        <v>4271.2621739130436</v>
      </c>
      <c r="M193" s="8">
        <v>23</v>
      </c>
      <c r="N193" s="8">
        <v>375</v>
      </c>
      <c r="O193" s="8">
        <v>44.381957226275468</v>
      </c>
      <c r="P193" s="8">
        <v>2.907358894974994</v>
      </c>
      <c r="Q193" s="8">
        <v>66.861000000000004</v>
      </c>
      <c r="R193" s="8">
        <v>63.96875</v>
      </c>
      <c r="S193" s="8">
        <v>63.96875</v>
      </c>
      <c r="T193" s="8">
        <v>36342.910528904911</v>
      </c>
      <c r="U193" s="8">
        <v>4364256.1357466001</v>
      </c>
      <c r="V193" s="8">
        <v>2039218.6515837</v>
      </c>
      <c r="W193" s="8">
        <v>1534541.1040723999</v>
      </c>
      <c r="X193" s="8">
        <v>14238696.063348403</v>
      </c>
      <c r="Y193" s="8">
        <v>0</v>
      </c>
      <c r="Z193" s="8">
        <f>+SUMIF([2]Liquidación!$F$2:$F$398,E193,[2]Liquidación!$AC$2:$AC$398)</f>
        <v>27891735.154919505</v>
      </c>
      <c r="AA193" s="8">
        <v>0</v>
      </c>
      <c r="AB193" s="10">
        <f>+SUMIF([2]Parámetros!$AD$2:$AD$10,F193,[2]Parámetros!$AE$2:$AE$10)</f>
        <v>1.1497999999999999</v>
      </c>
    </row>
    <row r="194" spans="1:28" x14ac:dyDescent="0.25">
      <c r="A194" s="4" t="s">
        <v>12</v>
      </c>
      <c r="B194" s="4" t="s">
        <v>241</v>
      </c>
      <c r="C194" s="4" t="s">
        <v>385</v>
      </c>
      <c r="D194" s="4" t="s">
        <v>386</v>
      </c>
      <c r="E194" s="5" t="s">
        <v>388</v>
      </c>
      <c r="F194" s="5" t="s">
        <v>243</v>
      </c>
      <c r="G194" s="8">
        <v>270137.27</v>
      </c>
      <c r="H194" s="8">
        <f>+SUMIF('[1]Puros 5%'!$E$2:$E$388,E194,'[1]Puros 5%'!$P$2:$P$388)</f>
        <v>3.5622037640344848</v>
      </c>
      <c r="I194" s="9">
        <f>+SUMIF('[1]Puros 5%'!$E$2:$E$388,E194,'[1]Puros 5%'!$Z$2:$Z$388)</f>
        <v>1</v>
      </c>
      <c r="J194" s="8">
        <v>54</v>
      </c>
      <c r="K194" s="8">
        <v>4201.8579039039041</v>
      </c>
      <c r="L194" s="8">
        <v>5002.5420370370375</v>
      </c>
      <c r="M194" s="8">
        <v>54</v>
      </c>
      <c r="N194" s="8">
        <v>375</v>
      </c>
      <c r="O194" s="8">
        <v>167.18884714407548</v>
      </c>
      <c r="P194" s="8">
        <v>2.907358894974994</v>
      </c>
      <c r="Q194" s="8">
        <v>156.97800000000001</v>
      </c>
      <c r="R194" s="8">
        <v>150.1875</v>
      </c>
      <c r="S194" s="8">
        <v>150.1875</v>
      </c>
      <c r="T194" s="8">
        <v>136905.39338338695</v>
      </c>
      <c r="U194" s="8">
        <v>10658758.235293999</v>
      </c>
      <c r="V194" s="8">
        <v>6467534.6606334997</v>
      </c>
      <c r="W194" s="8">
        <v>2150451.2579186</v>
      </c>
      <c r="X194" s="8">
        <v>36876392.144796409</v>
      </c>
      <c r="Y194" s="8">
        <v>0</v>
      </c>
      <c r="Z194" s="8">
        <f>+SUMIF([2]Liquidación!$F$2:$F$398,E194,[2]Liquidación!$AC$2:$AC$398)</f>
        <v>74606199.657475755</v>
      </c>
      <c r="AA194" s="8">
        <v>0</v>
      </c>
      <c r="AB194" s="10">
        <f>+SUMIF([2]Parámetros!$AD$2:$AD$10,F194,[2]Parámetros!$AE$2:$AE$10)</f>
        <v>1.1497999999999999</v>
      </c>
    </row>
    <row r="195" spans="1:28" x14ac:dyDescent="0.25">
      <c r="A195" s="4" t="s">
        <v>12</v>
      </c>
      <c r="B195" s="4" t="s">
        <v>241</v>
      </c>
      <c r="C195" s="4" t="s">
        <v>385</v>
      </c>
      <c r="D195" s="4" t="s">
        <v>386</v>
      </c>
      <c r="E195" s="5" t="s">
        <v>389</v>
      </c>
      <c r="F195" s="5" t="s">
        <v>243</v>
      </c>
      <c r="G195" s="8">
        <v>60664.13</v>
      </c>
      <c r="H195" s="8">
        <f>+SUMIF('[1]Puros 5%'!$E$2:$E$388,E195,'[1]Puros 5%'!$P$2:$P$388)</f>
        <v>2.5229901096413978</v>
      </c>
      <c r="I195" s="9">
        <f>+SUMIF('[1]Puros 5%'!$E$2:$E$388,E195,'[1]Puros 5%'!$Z$2:$Z$388)</f>
        <v>1</v>
      </c>
      <c r="J195" s="8">
        <v>13</v>
      </c>
      <c r="K195" s="8">
        <v>4201.8579039039041</v>
      </c>
      <c r="L195" s="8">
        <v>4666.4715384615383</v>
      </c>
      <c r="M195" s="8">
        <v>13</v>
      </c>
      <c r="N195" s="8">
        <v>375</v>
      </c>
      <c r="O195" s="8">
        <v>52.101070629649037</v>
      </c>
      <c r="P195" s="8">
        <v>2.907358894974994</v>
      </c>
      <c r="Q195" s="8">
        <v>37.790999999999997</v>
      </c>
      <c r="R195" s="8">
        <v>36.15625</v>
      </c>
      <c r="S195" s="8">
        <v>36.15625</v>
      </c>
      <c r="T195" s="8">
        <v>42663.836087708143</v>
      </c>
      <c r="U195" s="8">
        <v>1907578.6515837</v>
      </c>
      <c r="V195" s="8">
        <v>908454.79638009996</v>
      </c>
      <c r="W195" s="8">
        <v>586470.37104073004</v>
      </c>
      <c r="X195" s="8">
        <v>5703596.0452488642</v>
      </c>
      <c r="Y195" s="8">
        <v>0</v>
      </c>
      <c r="Z195" s="8">
        <f>+SUMIF([2]Liquidación!$F$2:$F$398,E195,[2]Liquidación!$AC$2:$AC$398)</f>
        <v>10843563.736945588</v>
      </c>
      <c r="AA195" s="8">
        <v>0</v>
      </c>
      <c r="AB195" s="10">
        <f>+SUMIF([2]Parámetros!$AD$2:$AD$10,F195,[2]Parámetros!$AE$2:$AE$10)</f>
        <v>1.1497999999999999</v>
      </c>
    </row>
    <row r="196" spans="1:28" x14ac:dyDescent="0.25">
      <c r="A196" s="4" t="s">
        <v>12</v>
      </c>
      <c r="B196" s="4" t="s">
        <v>241</v>
      </c>
      <c r="C196" s="4" t="s">
        <v>18</v>
      </c>
      <c r="D196" s="4" t="s">
        <v>19</v>
      </c>
      <c r="E196" s="5" t="s">
        <v>390</v>
      </c>
      <c r="F196" s="5" t="s">
        <v>243</v>
      </c>
      <c r="G196" s="8">
        <v>54006.29</v>
      </c>
      <c r="H196" s="8">
        <f>+SUMIF('[1]Puros 5%'!$E$2:$E$388,E196,'[1]Puros 5%'!$P$2:$P$388)</f>
        <v>2.1132168123379702</v>
      </c>
      <c r="I196" s="9">
        <f>+SUMIF('[1]Puros 5%'!$E$2:$E$388,E196,'[1]Puros 5%'!$Z$2:$Z$388)</f>
        <v>1</v>
      </c>
      <c r="J196" s="8">
        <v>5.8817741762089195</v>
      </c>
      <c r="K196" s="8">
        <v>4201.8579039039041</v>
      </c>
      <c r="L196" s="8">
        <v>9181.9727147038484</v>
      </c>
      <c r="M196" s="8">
        <v>5.8817741762089195</v>
      </c>
      <c r="N196" s="8">
        <v>441</v>
      </c>
      <c r="O196" s="8">
        <v>13.41776169275977</v>
      </c>
      <c r="P196" s="8">
        <v>2.907358894974994</v>
      </c>
      <c r="Q196" s="8">
        <v>17.098317530239328</v>
      </c>
      <c r="R196" s="8">
        <v>19.21379564228247</v>
      </c>
      <c r="S196" s="8">
        <v>17.098317530239328</v>
      </c>
      <c r="T196" s="8">
        <v>14260.898960914776</v>
      </c>
      <c r="U196" s="8">
        <v>1235820.6606335</v>
      </c>
      <c r="V196" s="8">
        <v>519734.74208144</v>
      </c>
      <c r="W196" s="8">
        <v>485781.71945700998</v>
      </c>
      <c r="X196" s="8">
        <v>2915097.4570135749</v>
      </c>
      <c r="Y196" s="8">
        <v>0</v>
      </c>
      <c r="Z196" s="8">
        <f>+SUMIF([2]Liquidación!$F$2:$F$398,E196,[2]Liquidación!$AC$2:$AC$398)</f>
        <v>5587183.7704201974</v>
      </c>
      <c r="AA196" s="8">
        <v>0</v>
      </c>
      <c r="AB196" s="10">
        <f>+SUMIF([2]Parámetros!$AD$2:$AD$10,F196,[2]Parámetros!$AE$2:$AE$10)</f>
        <v>1.1497999999999999</v>
      </c>
    </row>
    <row r="197" spans="1:28" x14ac:dyDescent="0.25">
      <c r="A197" s="4" t="s">
        <v>12</v>
      </c>
      <c r="B197" s="4" t="s">
        <v>241</v>
      </c>
      <c r="C197" s="4" t="s">
        <v>18</v>
      </c>
      <c r="D197" s="4" t="s">
        <v>19</v>
      </c>
      <c r="E197" s="5" t="s">
        <v>391</v>
      </c>
      <c r="F197" s="5" t="s">
        <v>243</v>
      </c>
      <c r="G197" s="8">
        <v>241072.55</v>
      </c>
      <c r="H197" s="8">
        <f>+SUMIF('[1]Puros 5%'!$E$2:$E$388,E197,'[1]Puros 5%'!$P$2:$P$388)</f>
        <v>2.9075396597414347</v>
      </c>
      <c r="I197" s="9">
        <f>+SUMIF('[1]Puros 5%'!$E$2:$E$388,E197,'[1]Puros 5%'!$Z$2:$Z$388)</f>
        <v>1</v>
      </c>
      <c r="J197" s="8">
        <v>28.118225823791082</v>
      </c>
      <c r="K197" s="8">
        <v>4201.8579039039041</v>
      </c>
      <c r="L197" s="8">
        <v>8573.5334622722294</v>
      </c>
      <c r="M197" s="8">
        <v>28.118225823791082</v>
      </c>
      <c r="N197" s="8">
        <v>441</v>
      </c>
      <c r="O197" s="8">
        <v>100.07488536606375</v>
      </c>
      <c r="P197" s="8">
        <v>2.907358894974994</v>
      </c>
      <c r="Q197" s="8">
        <v>81.73968246976068</v>
      </c>
      <c r="R197" s="8">
        <v>91.8528710243842</v>
      </c>
      <c r="S197" s="8">
        <v>81.73968246976068</v>
      </c>
      <c r="T197" s="8">
        <v>106363.33103908521</v>
      </c>
      <c r="U197" s="8">
        <v>7492908.5067873998</v>
      </c>
      <c r="V197" s="8">
        <v>2960258.2533936999</v>
      </c>
      <c r="W197" s="8">
        <v>3038381.8642533999</v>
      </c>
      <c r="X197" s="8">
        <v>23713516.361990944</v>
      </c>
      <c r="Y197" s="8">
        <v>0</v>
      </c>
      <c r="Z197" s="8">
        <f>+SUMIF([2]Liquidación!$F$2:$F$398,E197,[2]Liquidación!$AC$2:$AC$398)</f>
        <v>47045106.61370448</v>
      </c>
      <c r="AA197" s="8">
        <v>0</v>
      </c>
      <c r="AB197" s="10">
        <f>+SUMIF([2]Parámetros!$AD$2:$AD$10,F197,[2]Parámetros!$AE$2:$AE$10)</f>
        <v>1.1497999999999999</v>
      </c>
    </row>
    <row r="198" spans="1:28" x14ac:dyDescent="0.25">
      <c r="A198" s="4" t="s">
        <v>12</v>
      </c>
      <c r="B198" s="4" t="s">
        <v>241</v>
      </c>
      <c r="C198" s="4" t="s">
        <v>116</v>
      </c>
      <c r="D198" s="4" t="s">
        <v>117</v>
      </c>
      <c r="E198" s="5" t="s">
        <v>392</v>
      </c>
      <c r="F198" s="5" t="s">
        <v>243</v>
      </c>
      <c r="G198" s="8">
        <v>68224</v>
      </c>
      <c r="H198" s="8">
        <f>+SUMIF('[1]Puros 5%'!$E$2:$E$388,E198,'[1]Puros 5%'!$P$2:$P$388)</f>
        <v>4.1831320356472794</v>
      </c>
      <c r="I198" s="9">
        <f>+SUMIF('[1]Puros 5%'!$E$2:$E$388,E198,'[1]Puros 5%'!$Z$2:$Z$388)</f>
        <v>1</v>
      </c>
      <c r="J198" s="8">
        <v>14</v>
      </c>
      <c r="K198" s="8">
        <v>4201.8579039039041</v>
      </c>
      <c r="L198" s="8">
        <v>4873.1428571428569</v>
      </c>
      <c r="M198" s="8">
        <v>14</v>
      </c>
      <c r="N198" s="8">
        <v>247</v>
      </c>
      <c r="O198" s="8">
        <v>41.166666666666664</v>
      </c>
      <c r="P198" s="8">
        <v>2.907358894974994</v>
      </c>
      <c r="Q198" s="8">
        <v>40.698</v>
      </c>
      <c r="R198" s="8">
        <v>39</v>
      </c>
      <c r="S198" s="8">
        <v>39</v>
      </c>
      <c r="T198" s="8">
        <v>30009.9</v>
      </c>
      <c r="U198" s="8">
        <v>3618082.9230769998</v>
      </c>
      <c r="V198" s="8">
        <v>1599840.6334842001</v>
      </c>
      <c r="W198" s="8">
        <v>464358.87782806001</v>
      </c>
      <c r="X198" s="8">
        <v>15002652.624434391</v>
      </c>
      <c r="Y198" s="8">
        <v>0</v>
      </c>
      <c r="Z198" s="8">
        <f>+SUMIF([2]Liquidación!$F$2:$F$398,E198,[2]Liquidación!$AC$2:$AC$398)</f>
        <v>30529559.217335582</v>
      </c>
      <c r="AA198" s="8">
        <v>0</v>
      </c>
      <c r="AB198" s="10">
        <f>+SUMIF([2]Parámetros!$AD$2:$AD$10,F198,[2]Parámetros!$AE$2:$AE$10)</f>
        <v>1.1497999999999999</v>
      </c>
    </row>
    <row r="199" spans="1:28" x14ac:dyDescent="0.25">
      <c r="A199" s="4" t="s">
        <v>12</v>
      </c>
      <c r="B199" s="4" t="s">
        <v>241</v>
      </c>
      <c r="C199" s="4" t="s">
        <v>133</v>
      </c>
      <c r="D199" s="4" t="s">
        <v>134</v>
      </c>
      <c r="E199" s="5" t="s">
        <v>393</v>
      </c>
      <c r="F199" s="5" t="s">
        <v>243</v>
      </c>
      <c r="G199" s="8">
        <v>184711.42493513116</v>
      </c>
      <c r="H199" s="8">
        <f>+SUMIF('[1]Puros 5%'!$E$2:$E$388,E199,'[1]Puros 5%'!$P$2:$P$388)</f>
        <v>2.436446714117908</v>
      </c>
      <c r="I199" s="9">
        <f>+SUMIF('[1]Puros 5%'!$E$2:$E$388,E199,'[1]Puros 5%'!$Z$2:$Z$388)</f>
        <v>0.95682655820021212</v>
      </c>
      <c r="J199" s="8">
        <v>32</v>
      </c>
      <c r="K199" s="8">
        <v>4201.8579039039041</v>
      </c>
      <c r="L199" s="8">
        <v>5772.2320292228487</v>
      </c>
      <c r="M199" s="8">
        <v>32</v>
      </c>
      <c r="N199" s="8">
        <v>618</v>
      </c>
      <c r="O199" s="8">
        <v>91.907692307692301</v>
      </c>
      <c r="P199" s="8">
        <v>2.907358894974994</v>
      </c>
      <c r="Q199" s="8">
        <v>93.024000000000001</v>
      </c>
      <c r="R199" s="8">
        <v>91.137254901960787</v>
      </c>
      <c r="S199" s="8">
        <v>91.137254901960787</v>
      </c>
      <c r="T199" s="8">
        <v>86860</v>
      </c>
      <c r="U199" s="8">
        <v>5891491.2307692003</v>
      </c>
      <c r="V199" s="8">
        <v>3428787.1583710001</v>
      </c>
      <c r="W199" s="8">
        <v>570241.66515837004</v>
      </c>
      <c r="X199" s="8">
        <v>19322767.864253394</v>
      </c>
      <c r="Y199" s="8">
        <v>0</v>
      </c>
      <c r="Z199" s="8">
        <f>+SUMIF([2]Liquidación!$F$2:$F$398,E199,[2]Liquidación!$AC$2:$AC$398)</f>
        <v>53178334.124071963</v>
      </c>
      <c r="AA199" s="8">
        <v>0</v>
      </c>
      <c r="AB199" s="10">
        <f>+SUMIF([2]Parámetros!$AD$2:$AD$10,F199,[2]Parámetros!$AE$2:$AE$10)</f>
        <v>1.1497999999999999</v>
      </c>
    </row>
    <row r="200" spans="1:28" x14ac:dyDescent="0.25">
      <c r="A200" s="4" t="s">
        <v>12</v>
      </c>
      <c r="B200" s="4" t="s">
        <v>241</v>
      </c>
      <c r="C200" s="4" t="s">
        <v>63</v>
      </c>
      <c r="D200" s="4" t="s">
        <v>64</v>
      </c>
      <c r="E200" s="5" t="s">
        <v>394</v>
      </c>
      <c r="F200" s="5" t="s">
        <v>286</v>
      </c>
      <c r="G200" s="8">
        <v>145317.57</v>
      </c>
      <c r="H200" s="8">
        <f>+SUMIF('[1]Puros 5%'!$E$2:$E$388,E200,'[1]Puros 5%'!$P$2:$P$388)</f>
        <v>1.6013824068211435</v>
      </c>
      <c r="I200" s="9">
        <f>+SUMIF('[1]Puros 5%'!$E$2:$E$388,E200,'[1]Puros 5%'!$Z$2:$Z$388)</f>
        <v>1</v>
      </c>
      <c r="J200" s="8">
        <v>46</v>
      </c>
      <c r="K200" s="8">
        <v>6865.4565580787375</v>
      </c>
      <c r="L200" s="8">
        <v>3159.0776086956525</v>
      </c>
      <c r="M200" s="8">
        <v>21.166483069359977</v>
      </c>
      <c r="N200" s="8">
        <v>240</v>
      </c>
      <c r="O200" s="8">
        <v>88.543980625255472</v>
      </c>
      <c r="P200" s="8">
        <v>2.907358894974994</v>
      </c>
      <c r="Q200" s="8">
        <v>61.53096628262945</v>
      </c>
      <c r="R200" s="8">
        <v>95.763636363636351</v>
      </c>
      <c r="S200" s="8">
        <v>61.53096628262945</v>
      </c>
      <c r="T200" s="8">
        <v>86559.723736192624</v>
      </c>
      <c r="U200" s="8">
        <v>2971986.2533936002</v>
      </c>
      <c r="V200" s="8">
        <v>1350582.6425339</v>
      </c>
      <c r="W200" s="8">
        <v>727543.71040723997</v>
      </c>
      <c r="X200" s="8">
        <v>13495220.733031677</v>
      </c>
      <c r="Y200" s="8">
        <v>0</v>
      </c>
      <c r="Z200" s="8">
        <f>+SUMIF([2]Liquidación!$F$2:$F$398,E200,[2]Liquidación!$AC$2:$AC$398)</f>
        <v>31565550.667155147</v>
      </c>
      <c r="AA200" s="8">
        <v>0</v>
      </c>
      <c r="AB200" s="10">
        <f>+SUMIF([2]Parámetros!$AD$2:$AD$10,F200,[2]Parámetros!$AE$2:$AE$10)</f>
        <v>1.1205000000000001</v>
      </c>
    </row>
    <row r="201" spans="1:28" x14ac:dyDescent="0.25">
      <c r="A201" s="4" t="s">
        <v>12</v>
      </c>
      <c r="B201" s="4" t="s">
        <v>241</v>
      </c>
      <c r="C201" s="4" t="s">
        <v>63</v>
      </c>
      <c r="D201" s="4" t="s">
        <v>64</v>
      </c>
      <c r="E201" s="5" t="s">
        <v>395</v>
      </c>
      <c r="F201" s="5" t="s">
        <v>243</v>
      </c>
      <c r="G201" s="8">
        <v>70972</v>
      </c>
      <c r="H201" s="8">
        <f>+SUMIF('[1]Puros 5%'!$E$2:$E$388,E201,'[1]Puros 5%'!$P$2:$P$388)</f>
        <v>2.0248548723440232</v>
      </c>
      <c r="I201" s="9">
        <f>+SUMIF('[1]Puros 5%'!$E$2:$E$388,E201,'[1]Puros 5%'!$Z$2:$Z$388)</f>
        <v>1</v>
      </c>
      <c r="J201" s="8">
        <v>6</v>
      </c>
      <c r="K201" s="8">
        <v>4201.8579039039041</v>
      </c>
      <c r="L201" s="8">
        <v>11828.666666666666</v>
      </c>
      <c r="M201" s="8">
        <v>6</v>
      </c>
      <c r="N201" s="8">
        <v>240</v>
      </c>
      <c r="O201" s="8">
        <v>17.002440214144194</v>
      </c>
      <c r="P201" s="8">
        <v>2.907358894974994</v>
      </c>
      <c r="Q201" s="8">
        <v>17.442</v>
      </c>
      <c r="R201" s="8">
        <v>12.49090909090909</v>
      </c>
      <c r="S201" s="8">
        <v>12.49090909090909</v>
      </c>
      <c r="T201" s="8">
        <v>16621.418162870257</v>
      </c>
      <c r="U201" s="8">
        <v>1349934.5067873001</v>
      </c>
      <c r="V201" s="8">
        <v>905404.28054298996</v>
      </c>
      <c r="W201" s="8">
        <v>263328.72398190002</v>
      </c>
      <c r="X201" s="8">
        <v>3725093.8371040719</v>
      </c>
      <c r="Y201" s="8">
        <v>0</v>
      </c>
      <c r="Z201" s="8">
        <f>+SUMIF([2]Liquidación!$F$2:$F$398,E201,[2]Liquidación!$AC$2:$AC$398)</f>
        <v>8404450.4594457448</v>
      </c>
      <c r="AA201" s="8">
        <v>0</v>
      </c>
      <c r="AB201" s="10">
        <f>+SUMIF([2]Parámetros!$AD$2:$AD$10,F201,[2]Parámetros!$AE$2:$AE$10)</f>
        <v>1.1497999999999999</v>
      </c>
    </row>
    <row r="202" spans="1:28" x14ac:dyDescent="0.25">
      <c r="A202" s="4" t="s">
        <v>12</v>
      </c>
      <c r="B202" s="4" t="s">
        <v>241</v>
      </c>
      <c r="C202" s="4" t="s">
        <v>63</v>
      </c>
      <c r="D202" s="4" t="s">
        <v>64</v>
      </c>
      <c r="E202" s="5" t="s">
        <v>396</v>
      </c>
      <c r="F202" s="5" t="s">
        <v>286</v>
      </c>
      <c r="G202" s="8">
        <v>138389.72</v>
      </c>
      <c r="H202" s="8">
        <f>+SUMIF('[1]Puros 5%'!$E$2:$E$388,E202,'[1]Puros 5%'!$P$2:$P$388)</f>
        <v>1.3152349755458714</v>
      </c>
      <c r="I202" s="9">
        <f>+SUMIF('[1]Puros 5%'!$E$2:$E$388,E202,'[1]Puros 5%'!$Z$2:$Z$388)</f>
        <v>1</v>
      </c>
      <c r="J202" s="8">
        <v>26</v>
      </c>
      <c r="K202" s="8">
        <v>6865.4565580787375</v>
      </c>
      <c r="L202" s="8">
        <v>5322.6815384615384</v>
      </c>
      <c r="M202" s="8">
        <v>20.157395044201934</v>
      </c>
      <c r="N202" s="8">
        <v>240</v>
      </c>
      <c r="O202" s="8">
        <v>64.635397342418514</v>
      </c>
      <c r="P202" s="8">
        <v>2.907358894974994</v>
      </c>
      <c r="Q202" s="8">
        <v>58.59754739349502</v>
      </c>
      <c r="R202" s="8">
        <v>54.127272727272725</v>
      </c>
      <c r="S202" s="8">
        <v>54.127272727272725</v>
      </c>
      <c r="T202" s="8">
        <v>63186.928100937112</v>
      </c>
      <c r="U202" s="8">
        <v>2879795.4932125998</v>
      </c>
      <c r="V202" s="8">
        <v>1881321.1040723999</v>
      </c>
      <c r="W202" s="8">
        <v>362366.15384614997</v>
      </c>
      <c r="X202" s="8">
        <v>9203994.4343891423</v>
      </c>
      <c r="Y202" s="8">
        <v>0</v>
      </c>
      <c r="Z202" s="8">
        <f>+SUMIF([2]Liquidación!$F$2:$F$398,E202,[2]Liquidación!$AC$2:$AC$398)</f>
        <v>21339484.855756413</v>
      </c>
      <c r="AA202" s="8">
        <v>0</v>
      </c>
      <c r="AB202" s="10">
        <f>+SUMIF([2]Parámetros!$AD$2:$AD$10,F202,[2]Parámetros!$AE$2:$AE$10)</f>
        <v>1.1205000000000001</v>
      </c>
    </row>
    <row r="203" spans="1:28" x14ac:dyDescent="0.25">
      <c r="A203" s="4" t="s">
        <v>12</v>
      </c>
      <c r="B203" s="4" t="s">
        <v>241</v>
      </c>
      <c r="C203" s="4" t="s">
        <v>49</v>
      </c>
      <c r="D203" s="4" t="s">
        <v>50</v>
      </c>
      <c r="E203" s="5" t="s">
        <v>397</v>
      </c>
      <c r="F203" s="5" t="s">
        <v>286</v>
      </c>
      <c r="G203" s="8">
        <v>138522.07999999999</v>
      </c>
      <c r="H203" s="8">
        <f>+SUMIF('[1]Puros 5%'!$E$2:$E$388,E203,'[1]Puros 5%'!$P$2:$P$388)</f>
        <v>1.9404198955141305</v>
      </c>
      <c r="I203" s="9">
        <f>+SUMIF('[1]Puros 5%'!$E$2:$E$388,E203,'[1]Puros 5%'!$Z$2:$Z$388)</f>
        <v>1</v>
      </c>
      <c r="J203" s="8">
        <v>22</v>
      </c>
      <c r="K203" s="8">
        <v>6865.4565580787375</v>
      </c>
      <c r="L203" s="8">
        <v>6296.4581818181814</v>
      </c>
      <c r="M203" s="8">
        <v>20.176674169906143</v>
      </c>
      <c r="N203" s="8">
        <v>489</v>
      </c>
      <c r="O203" s="8">
        <v>73.576210377090163</v>
      </c>
      <c r="P203" s="8">
        <v>2.907358894974994</v>
      </c>
      <c r="Q203" s="8">
        <v>58.65359181191716</v>
      </c>
      <c r="R203" s="8">
        <v>50.797752808988761</v>
      </c>
      <c r="S203" s="8">
        <v>50.797752808988761</v>
      </c>
      <c r="T203" s="8">
        <v>95323.254499391885</v>
      </c>
      <c r="U203" s="8">
        <v>3596095.9728506999</v>
      </c>
      <c r="V203" s="8">
        <v>2209779.4027149002</v>
      </c>
      <c r="W203" s="8">
        <v>487418.09954750998</v>
      </c>
      <c r="X203" s="8">
        <v>14328040.941176469</v>
      </c>
      <c r="Y203" s="8">
        <v>0</v>
      </c>
      <c r="Z203" s="8">
        <f>+SUMIF([2]Liquidación!$F$2:$F$398,E203,[2]Liquidación!$AC$2:$AC$398)</f>
        <v>35116005.851934083</v>
      </c>
      <c r="AA203" s="8">
        <v>0</v>
      </c>
      <c r="AB203" s="10">
        <f>+SUMIF([2]Parámetros!$AD$2:$AD$10,F203,[2]Parámetros!$AE$2:$AE$10)</f>
        <v>1.1205000000000001</v>
      </c>
    </row>
    <row r="204" spans="1:28" x14ac:dyDescent="0.25">
      <c r="A204" s="4" t="s">
        <v>12</v>
      </c>
      <c r="B204" s="4" t="s">
        <v>241</v>
      </c>
      <c r="C204" s="4" t="s">
        <v>49</v>
      </c>
      <c r="D204" s="4" t="s">
        <v>50</v>
      </c>
      <c r="E204" s="5" t="s">
        <v>398</v>
      </c>
      <c r="F204" s="5" t="s">
        <v>286</v>
      </c>
      <c r="G204" s="8">
        <v>100721.40979861726</v>
      </c>
      <c r="H204" s="8">
        <f>+SUMIF('[1]Puros 5%'!$E$2:$E$388,E204,'[1]Puros 5%'!$P$2:$P$388)</f>
        <v>1.4021441774491683</v>
      </c>
      <c r="I204" s="9">
        <f>+SUMIF('[1]Puros 5%'!$E$2:$E$388,E204,'[1]Puros 5%'!$Z$2:$Z$388)</f>
        <v>0.85109192330492534</v>
      </c>
      <c r="J204" s="8">
        <v>23</v>
      </c>
      <c r="K204" s="8">
        <v>6865.4565580787375</v>
      </c>
      <c r="L204" s="8">
        <v>4379.1917303746632</v>
      </c>
      <c r="M204" s="8">
        <v>14.670751893418668</v>
      </c>
      <c r="N204" s="8">
        <v>489</v>
      </c>
      <c r="O204" s="8">
        <v>47.958758854267224</v>
      </c>
      <c r="P204" s="8">
        <v>2.907358894974994</v>
      </c>
      <c r="Q204" s="8">
        <v>42.647875754168069</v>
      </c>
      <c r="R204" s="8">
        <v>53.106741573033709</v>
      </c>
      <c r="S204" s="8">
        <v>42.647875754168069</v>
      </c>
      <c r="T204" s="8">
        <v>62134.009788084419</v>
      </c>
      <c r="U204" s="8">
        <v>2509993.5113122002</v>
      </c>
      <c r="V204" s="8">
        <v>699863.99095023004</v>
      </c>
      <c r="W204" s="8">
        <v>168176.83257919</v>
      </c>
      <c r="X204" s="8">
        <v>10223837.067873303</v>
      </c>
      <c r="Y204" s="8">
        <v>0</v>
      </c>
      <c r="Z204" s="8">
        <f>+SUMIF([2]Liquidación!$F$2:$F$398,E204,[2]Liquidación!$AC$2:$AC$398)</f>
        <v>21437845.298737664</v>
      </c>
      <c r="AA204" s="8">
        <v>0</v>
      </c>
      <c r="AB204" s="10">
        <f>+SUMIF([2]Parámetros!$AD$2:$AD$10,F204,[2]Parámetros!$AE$2:$AE$10)</f>
        <v>1.1205000000000001</v>
      </c>
    </row>
    <row r="205" spans="1:28" x14ac:dyDescent="0.25">
      <c r="A205" s="4" t="s">
        <v>12</v>
      </c>
      <c r="B205" s="4" t="s">
        <v>241</v>
      </c>
      <c r="C205" s="4" t="s">
        <v>49</v>
      </c>
      <c r="D205" s="4" t="s">
        <v>50</v>
      </c>
      <c r="E205" s="5" t="s">
        <v>399</v>
      </c>
      <c r="F205" s="5" t="s">
        <v>286</v>
      </c>
      <c r="G205" s="8">
        <v>112843.82638669376</v>
      </c>
      <c r="H205" s="8">
        <f>+SUMIF('[1]Puros 5%'!$E$2:$E$388,E205,'[1]Puros 5%'!$P$2:$P$388)</f>
        <v>1.4510452083147531</v>
      </c>
      <c r="I205" s="9">
        <f>+SUMIF('[1]Puros 5%'!$E$2:$E$388,E205,'[1]Puros 5%'!$Z$2:$Z$388)</f>
        <v>0.81094670783756406</v>
      </c>
      <c r="J205" s="8">
        <v>11</v>
      </c>
      <c r="K205" s="8">
        <v>6865.4565580787375</v>
      </c>
      <c r="L205" s="8">
        <v>10258.529671517615</v>
      </c>
      <c r="M205" s="8">
        <v>11</v>
      </c>
      <c r="N205" s="8">
        <v>489</v>
      </c>
      <c r="O205" s="8">
        <v>29.757848448200601</v>
      </c>
      <c r="P205" s="8">
        <v>2.907358894974994</v>
      </c>
      <c r="Q205" s="8">
        <v>31.977</v>
      </c>
      <c r="R205" s="8">
        <v>25.398876404494381</v>
      </c>
      <c r="S205" s="8">
        <v>25.398876404494381</v>
      </c>
      <c r="T205" s="8">
        <v>38553.425712523684</v>
      </c>
      <c r="U205" s="8">
        <v>2486346.0633483999</v>
      </c>
      <c r="V205" s="8">
        <v>1364845.9276018001</v>
      </c>
      <c r="W205" s="8">
        <v>432838.37104072998</v>
      </c>
      <c r="X205" s="8">
        <v>7526119.3031674242</v>
      </c>
      <c r="Y205" s="8">
        <v>0</v>
      </c>
      <c r="Z205" s="8">
        <f>+SUMIF([2]Liquidación!$F$2:$F$398,E205,[2]Liquidación!$AC$2:$AC$398)</f>
        <v>18367217.223119058</v>
      </c>
      <c r="AA205" s="8">
        <v>0</v>
      </c>
      <c r="AB205" s="10">
        <f>+SUMIF([2]Parámetros!$AD$2:$AD$10,F205,[2]Parámetros!$AE$2:$AE$10)</f>
        <v>1.1205000000000001</v>
      </c>
    </row>
    <row r="206" spans="1:28" x14ac:dyDescent="0.25">
      <c r="A206" s="4" t="s">
        <v>12</v>
      </c>
      <c r="B206" s="4" t="s">
        <v>241</v>
      </c>
      <c r="C206" s="4" t="s">
        <v>77</v>
      </c>
      <c r="D206" s="4" t="s">
        <v>78</v>
      </c>
      <c r="E206" s="5" t="s">
        <v>400</v>
      </c>
      <c r="F206" s="5" t="s">
        <v>286</v>
      </c>
      <c r="G206" s="8">
        <v>70940.2550869306</v>
      </c>
      <c r="H206" s="8">
        <f>+SUMIF('[1]Puros 5%'!$E$2:$E$388,E206,'[1]Puros 5%'!$P$2:$P$388)</f>
        <v>1.3180772197183364</v>
      </c>
      <c r="I206" s="9">
        <f>+SUMIF('[1]Puros 5%'!$E$2:$E$388,E206,'[1]Puros 5%'!$Z$2:$Z$388)</f>
        <v>0.99606636758943945</v>
      </c>
      <c r="J206" s="8">
        <v>5</v>
      </c>
      <c r="K206" s="8">
        <v>6865.4565580787375</v>
      </c>
      <c r="L206" s="8">
        <v>14188.05101738612</v>
      </c>
      <c r="M206" s="8">
        <v>5</v>
      </c>
      <c r="N206" s="8">
        <v>219</v>
      </c>
      <c r="O206" s="8">
        <v>13.061807105281581</v>
      </c>
      <c r="P206" s="8">
        <v>2.907358894974994</v>
      </c>
      <c r="Q206" s="8">
        <v>14.535</v>
      </c>
      <c r="R206" s="8">
        <v>15</v>
      </c>
      <c r="S206" s="8">
        <v>14.535</v>
      </c>
      <c r="T206" s="8">
        <v>26232.462603107175</v>
      </c>
      <c r="U206" s="8">
        <v>1213073.9095023</v>
      </c>
      <c r="V206" s="8">
        <v>729614.69683258003</v>
      </c>
      <c r="W206" s="8">
        <v>332228.77828054002</v>
      </c>
      <c r="X206" s="8">
        <v>4815826.1085972851</v>
      </c>
      <c r="Y206" s="8">
        <v>0</v>
      </c>
      <c r="Z206" s="8">
        <f>+SUMIF([2]Liquidación!$F$2:$F$398,E206,[2]Liquidación!$AC$2:$AC$398)</f>
        <v>11594497.779962977</v>
      </c>
      <c r="AA206" s="8">
        <v>0</v>
      </c>
      <c r="AB206" s="10">
        <f>+SUMIF([2]Parámetros!$AD$2:$AD$10,F206,[2]Parámetros!$AE$2:$AE$10)</f>
        <v>1.1205000000000001</v>
      </c>
    </row>
    <row r="207" spans="1:28" x14ac:dyDescent="0.25">
      <c r="A207" s="4" t="s">
        <v>12</v>
      </c>
      <c r="B207" s="4" t="s">
        <v>241</v>
      </c>
      <c r="C207" s="4" t="s">
        <v>77</v>
      </c>
      <c r="D207" s="4" t="s">
        <v>78</v>
      </c>
      <c r="E207" s="5" t="s">
        <v>401</v>
      </c>
      <c r="F207" s="5" t="s">
        <v>286</v>
      </c>
      <c r="G207" s="8">
        <v>430579.63626837166</v>
      </c>
      <c r="H207" s="8">
        <f>+SUMIF('[1]Puros 5%'!$E$2:$E$388,E207,'[1]Puros 5%'!$P$2:$P$388)</f>
        <v>1.3731463320780593</v>
      </c>
      <c r="I207" s="9">
        <f>+SUMIF('[1]Puros 5%'!$E$2:$E$388,E207,'[1]Puros 5%'!$Z$2:$Z$388)</f>
        <v>0.9880544992862923</v>
      </c>
      <c r="J207" s="8">
        <v>30</v>
      </c>
      <c r="K207" s="8">
        <v>6865.4565580787375</v>
      </c>
      <c r="L207" s="8">
        <v>14352.654542279055</v>
      </c>
      <c r="M207" s="8">
        <v>30</v>
      </c>
      <c r="N207" s="8">
        <v>219</v>
      </c>
      <c r="O207" s="8">
        <v>93.900665383820765</v>
      </c>
      <c r="P207" s="8">
        <v>2.907358894974994</v>
      </c>
      <c r="Q207" s="8">
        <v>87.210000000000008</v>
      </c>
      <c r="R207" s="8">
        <v>90</v>
      </c>
      <c r="S207" s="8">
        <v>87.210000000000008</v>
      </c>
      <c r="T207" s="8">
        <v>188583.83631250673</v>
      </c>
      <c r="U207" s="8">
        <v>9172244.4977375008</v>
      </c>
      <c r="V207" s="8">
        <v>5422998.959276</v>
      </c>
      <c r="W207" s="8">
        <v>1715034.3891403</v>
      </c>
      <c r="X207" s="8">
        <v>26492489.321266983</v>
      </c>
      <c r="Y207" s="8">
        <v>0</v>
      </c>
      <c r="Z207" s="8">
        <f>+SUMIF([2]Liquidación!$F$2:$F$398,E207,[2]Liquidación!$AC$2:$AC$398)</f>
        <v>65787534.816050835</v>
      </c>
      <c r="AA207" s="8">
        <v>0</v>
      </c>
      <c r="AB207" s="10">
        <f>+SUMIF([2]Parámetros!$AD$2:$AD$10,F207,[2]Parámetros!$AE$2:$AE$10)</f>
        <v>1.1205000000000001</v>
      </c>
    </row>
    <row r="208" spans="1:28" x14ac:dyDescent="0.25">
      <c r="A208" s="4" t="s">
        <v>12</v>
      </c>
      <c r="B208" s="4" t="s">
        <v>241</v>
      </c>
      <c r="C208" s="4" t="s">
        <v>77</v>
      </c>
      <c r="D208" s="4" t="s">
        <v>78</v>
      </c>
      <c r="E208" s="5" t="s">
        <v>402</v>
      </c>
      <c r="F208" s="5" t="s">
        <v>286</v>
      </c>
      <c r="G208" s="8">
        <v>59973.043578886733</v>
      </c>
      <c r="H208" s="8">
        <f>+SUMIF('[1]Puros 5%'!$E$2:$E$388,E208,'[1]Puros 5%'!$P$2:$P$388)</f>
        <v>0.96948554508608098</v>
      </c>
      <c r="I208" s="9">
        <f>+SUMIF('[1]Puros 5%'!$E$2:$E$388,E208,'[1]Puros 5%'!$Z$2:$Z$388)</f>
        <v>0.98864156100981604</v>
      </c>
      <c r="J208" s="8">
        <v>5</v>
      </c>
      <c r="K208" s="8">
        <v>6865.4565580787375</v>
      </c>
      <c r="L208" s="8">
        <v>11994.608715777347</v>
      </c>
      <c r="M208" s="8">
        <v>5</v>
      </c>
      <c r="N208" s="8">
        <v>219</v>
      </c>
      <c r="O208" s="8">
        <v>13.037527510897645</v>
      </c>
      <c r="P208" s="8">
        <v>2.907358894974994</v>
      </c>
      <c r="Q208" s="8">
        <v>14.535</v>
      </c>
      <c r="R208" s="8">
        <v>15</v>
      </c>
      <c r="S208" s="8">
        <v>14.535</v>
      </c>
      <c r="T208" s="8">
        <v>26183.701084386103</v>
      </c>
      <c r="U208" s="8">
        <v>823181.04072398006</v>
      </c>
      <c r="V208" s="8">
        <v>201254.85972851</v>
      </c>
      <c r="W208" s="8">
        <v>485705.70135747001</v>
      </c>
      <c r="X208" s="8">
        <v>3564429.03167421</v>
      </c>
      <c r="Y208" s="8">
        <v>0</v>
      </c>
      <c r="Z208" s="8">
        <f>+SUMIF([2]Liquidación!$F$2:$F$398,E208,[2]Liquidación!$AC$2:$AC$398)</f>
        <v>7459039.1577913482</v>
      </c>
      <c r="AA208" s="8">
        <v>0</v>
      </c>
      <c r="AB208" s="10">
        <f>+SUMIF([2]Parámetros!$AD$2:$AD$10,F208,[2]Parámetros!$AE$2:$AE$10)</f>
        <v>1.1205000000000001</v>
      </c>
    </row>
    <row r="209" spans="1:28" x14ac:dyDescent="0.25">
      <c r="A209" s="4" t="s">
        <v>12</v>
      </c>
      <c r="B209" s="4" t="s">
        <v>241</v>
      </c>
      <c r="C209" s="4" t="s">
        <v>403</v>
      </c>
      <c r="D209" s="4" t="s">
        <v>404</v>
      </c>
      <c r="E209" s="5" t="s">
        <v>405</v>
      </c>
      <c r="F209" s="5" t="s">
        <v>243</v>
      </c>
      <c r="G209" s="8">
        <v>162669.26999999999</v>
      </c>
      <c r="H209" s="8">
        <f>+SUMIF('[1]Puros 5%'!$E$2:$E$388,E209,'[1]Puros 5%'!$P$2:$P$388)</f>
        <v>3.0369718878064678</v>
      </c>
      <c r="I209" s="9">
        <f>+SUMIF('[1]Puros 5%'!$E$2:$E$388,E209,'[1]Puros 5%'!$Z$2:$Z$388)</f>
        <v>1</v>
      </c>
      <c r="J209" s="8">
        <v>35</v>
      </c>
      <c r="K209" s="8">
        <v>4201.8579039039041</v>
      </c>
      <c r="L209" s="8">
        <v>4647.6934285714278</v>
      </c>
      <c r="M209" s="8">
        <v>35</v>
      </c>
      <c r="N209" s="8">
        <v>94</v>
      </c>
      <c r="O209" s="8">
        <v>94</v>
      </c>
      <c r="P209" s="8">
        <v>2.907358894974994</v>
      </c>
      <c r="Q209" s="8">
        <v>101.745</v>
      </c>
      <c r="R209" s="8">
        <v>94</v>
      </c>
      <c r="S209" s="8">
        <v>94</v>
      </c>
      <c r="T209" s="8">
        <v>89282.71</v>
      </c>
      <c r="U209" s="8">
        <v>5529650.9321266999</v>
      </c>
      <c r="V209" s="8">
        <v>2582680.9411765002</v>
      </c>
      <c r="W209" s="8">
        <v>2115824.3981900001</v>
      </c>
      <c r="X209" s="8">
        <v>18860506.733031668</v>
      </c>
      <c r="Y209" s="8">
        <v>0</v>
      </c>
      <c r="Z209" s="8">
        <f>+SUMIF([2]Liquidación!$F$2:$F$398,E209,[2]Liquidación!$AC$2:$AC$398)</f>
        <v>36003403.373853229</v>
      </c>
      <c r="AA209" s="8">
        <v>0</v>
      </c>
      <c r="AB209" s="10">
        <f>+SUMIF([2]Parámetros!$AD$2:$AD$10,F209,[2]Parámetros!$AE$2:$AE$10)</f>
        <v>1.1497999999999999</v>
      </c>
    </row>
    <row r="210" spans="1:28" x14ac:dyDescent="0.25">
      <c r="A210" s="4" t="s">
        <v>12</v>
      </c>
      <c r="B210" s="4" t="s">
        <v>241</v>
      </c>
      <c r="C210" s="4" t="s">
        <v>406</v>
      </c>
      <c r="D210" s="4" t="s">
        <v>407</v>
      </c>
      <c r="E210" s="5" t="s">
        <v>408</v>
      </c>
      <c r="F210" s="5" t="s">
        <v>286</v>
      </c>
      <c r="G210" s="8">
        <v>1851049.83</v>
      </c>
      <c r="H210" s="8">
        <f>+SUMIF('[1]Puros 5%'!$E$2:$E$388,E210,'[1]Puros 5%'!$P$2:$P$388)</f>
        <v>1.6793335055707279</v>
      </c>
      <c r="I210" s="9">
        <f>+SUMIF('[1]Puros 5%'!$E$2:$E$388,E210,'[1]Puros 5%'!$Z$2:$Z$388)</f>
        <v>1</v>
      </c>
      <c r="J210" s="8">
        <v>223</v>
      </c>
      <c r="K210" s="8">
        <v>6865.4565580787375</v>
      </c>
      <c r="L210" s="8">
        <v>8300.671883408073</v>
      </c>
      <c r="M210" s="8">
        <v>223</v>
      </c>
      <c r="N210" s="8">
        <v>1057</v>
      </c>
      <c r="O210" s="8">
        <v>665.85028248587571</v>
      </c>
      <c r="P210" s="8">
        <v>2.907358894974994</v>
      </c>
      <c r="Q210" s="8">
        <v>648.26099999999997</v>
      </c>
      <c r="R210" s="8">
        <v>625.53389830508479</v>
      </c>
      <c r="S210" s="8">
        <v>625.53389830508479</v>
      </c>
      <c r="T210" s="8">
        <v>1216429.99</v>
      </c>
      <c r="U210" s="8">
        <v>45798499.909502</v>
      </c>
      <c r="V210" s="8">
        <v>31893848.506786998</v>
      </c>
      <c r="W210" s="8">
        <v>4785986.8235293999</v>
      </c>
      <c r="X210" s="8">
        <v>142197940.14479622</v>
      </c>
      <c r="Y210" s="8">
        <v>0</v>
      </c>
      <c r="Z210" s="8">
        <f>+SUMIF([2]Liquidación!$F$2:$F$398,E210,[2]Liquidación!$AC$2:$AC$398)</f>
        <v>358173874.15183502</v>
      </c>
      <c r="AA210" s="8">
        <v>0</v>
      </c>
      <c r="AB210" s="10">
        <f>+SUMIF([2]Parámetros!$AD$2:$AD$10,F210,[2]Parámetros!$AE$2:$AE$10)</f>
        <v>1.1205000000000001</v>
      </c>
    </row>
    <row r="211" spans="1:28" x14ac:dyDescent="0.25">
      <c r="A211" s="4" t="s">
        <v>12</v>
      </c>
      <c r="B211" s="4" t="s">
        <v>241</v>
      </c>
      <c r="C211" s="4" t="s">
        <v>29</v>
      </c>
      <c r="D211" s="4" t="s">
        <v>30</v>
      </c>
      <c r="E211" s="5" t="s">
        <v>409</v>
      </c>
      <c r="F211" s="5" t="s">
        <v>243</v>
      </c>
      <c r="G211" s="8">
        <v>49207.72</v>
      </c>
      <c r="H211" s="8">
        <f>+SUMIF('[1]Puros 5%'!$E$2:$E$388,E211,'[1]Puros 5%'!$P$2:$P$388)</f>
        <v>2.1112134437441927</v>
      </c>
      <c r="I211" s="9">
        <f>+SUMIF('[1]Puros 5%'!$E$2:$E$388,E211,'[1]Puros 5%'!$Z$2:$Z$388)</f>
        <v>1</v>
      </c>
      <c r="J211" s="8">
        <v>19</v>
      </c>
      <c r="K211" s="8">
        <v>4201.8579039039041</v>
      </c>
      <c r="L211" s="8">
        <v>2589.88</v>
      </c>
      <c r="M211" s="8">
        <v>11.710943379185098</v>
      </c>
      <c r="N211" s="8">
        <v>610</v>
      </c>
      <c r="O211" s="8">
        <v>31.004413376238325</v>
      </c>
      <c r="P211" s="8">
        <v>2.907358894974994</v>
      </c>
      <c r="Q211" s="8">
        <v>34.043712403291082</v>
      </c>
      <c r="R211" s="8">
        <v>59.714285714285715</v>
      </c>
      <c r="S211" s="8">
        <v>34.043712403291082</v>
      </c>
      <c r="T211" s="8">
        <v>28824.909390331042</v>
      </c>
      <c r="U211" s="8">
        <v>1276338.2986425001</v>
      </c>
      <c r="V211" s="8">
        <v>565034.99547511002</v>
      </c>
      <c r="W211" s="8">
        <v>591222.84162894997</v>
      </c>
      <c r="X211" s="8">
        <v>5961545.2488687793</v>
      </c>
      <c r="Y211" s="8">
        <v>0</v>
      </c>
      <c r="Z211" s="8">
        <f>+SUMIF([2]Liquidación!$F$2:$F$398,E211,[2]Liquidación!$AC$2:$AC$398)</f>
        <v>12026044.553091047</v>
      </c>
      <c r="AA211" s="8">
        <v>0</v>
      </c>
      <c r="AB211" s="10">
        <f>+SUMIF([2]Parámetros!$AD$2:$AD$10,F211,[2]Parámetros!$AE$2:$AE$10)</f>
        <v>1.1497999999999999</v>
      </c>
    </row>
    <row r="212" spans="1:28" x14ac:dyDescent="0.25">
      <c r="A212" s="4" t="s">
        <v>12</v>
      </c>
      <c r="B212" s="4" t="s">
        <v>241</v>
      </c>
      <c r="C212" s="4" t="s">
        <v>29</v>
      </c>
      <c r="D212" s="4" t="s">
        <v>30</v>
      </c>
      <c r="E212" s="5" t="s">
        <v>410</v>
      </c>
      <c r="F212" s="5" t="s">
        <v>243</v>
      </c>
      <c r="G212" s="8">
        <v>575105.5</v>
      </c>
      <c r="H212" s="8">
        <f>+SUMIF('[1]Puros 5%'!$E$2:$E$388,E212,'[1]Puros 5%'!$P$2:$P$388)</f>
        <v>3.201842096797892</v>
      </c>
      <c r="I212" s="9">
        <f>+SUMIF('[1]Puros 5%'!$E$2:$E$388,E212,'[1]Puros 5%'!$Z$2:$Z$388)</f>
        <v>1</v>
      </c>
      <c r="J212" s="8">
        <v>75</v>
      </c>
      <c r="K212" s="8">
        <v>4201.8579039039041</v>
      </c>
      <c r="L212" s="8">
        <v>7668.0733333333337</v>
      </c>
      <c r="M212" s="8">
        <v>75</v>
      </c>
      <c r="N212" s="8">
        <v>610</v>
      </c>
      <c r="O212" s="8">
        <v>292.70429446471837</v>
      </c>
      <c r="P212" s="8">
        <v>2.907358894974994</v>
      </c>
      <c r="Q212" s="8">
        <v>218.02500000000001</v>
      </c>
      <c r="R212" s="8">
        <v>235.71428571428569</v>
      </c>
      <c r="S212" s="8">
        <v>218.02500000000001</v>
      </c>
      <c r="T212" s="8">
        <v>272128.18587216054</v>
      </c>
      <c r="U212" s="8">
        <v>22910024.425340001</v>
      </c>
      <c r="V212" s="8">
        <v>10456167.547511</v>
      </c>
      <c r="W212" s="8">
        <v>5586578.7873302996</v>
      </c>
      <c r="X212" s="8">
        <v>63111724.199094988</v>
      </c>
      <c r="Y212" s="8">
        <v>0</v>
      </c>
      <c r="Z212" s="8">
        <f>+SUMIF([2]Liquidación!$F$2:$F$398,E212,[2]Liquidación!$AC$2:$AC$398)</f>
        <v>131827357.8080548</v>
      </c>
      <c r="AA212" s="8">
        <v>0</v>
      </c>
      <c r="AB212" s="10">
        <f>+SUMIF([2]Parámetros!$AD$2:$AD$10,F212,[2]Parámetros!$AE$2:$AE$10)</f>
        <v>1.1497999999999999</v>
      </c>
    </row>
    <row r="213" spans="1:28" x14ac:dyDescent="0.25">
      <c r="A213" s="4" t="s">
        <v>12</v>
      </c>
      <c r="B213" s="4" t="s">
        <v>241</v>
      </c>
      <c r="C213" s="4" t="s">
        <v>29</v>
      </c>
      <c r="D213" s="4" t="s">
        <v>30</v>
      </c>
      <c r="E213" s="5" t="s">
        <v>411</v>
      </c>
      <c r="F213" s="5" t="s">
        <v>243</v>
      </c>
      <c r="G213" s="8">
        <v>105590.03</v>
      </c>
      <c r="H213" s="8">
        <f>+SUMIF('[1]Puros 5%'!$E$2:$E$388,E213,'[1]Puros 5%'!$P$2:$P$388)</f>
        <v>2.8350025092331159</v>
      </c>
      <c r="I213" s="9">
        <f>+SUMIF('[1]Puros 5%'!$E$2:$E$388,E213,'[1]Puros 5%'!$Z$2:$Z$388)</f>
        <v>1</v>
      </c>
      <c r="J213" s="8">
        <v>13</v>
      </c>
      <c r="K213" s="8">
        <v>4201.8579039039041</v>
      </c>
      <c r="L213" s="8">
        <v>8122.3099999999995</v>
      </c>
      <c r="M213" s="8">
        <v>13</v>
      </c>
      <c r="N213" s="8">
        <v>610</v>
      </c>
      <c r="O213" s="8">
        <v>37.396503349265586</v>
      </c>
      <c r="P213" s="8">
        <v>2.907358894974994</v>
      </c>
      <c r="Q213" s="8">
        <v>37.790999999999997</v>
      </c>
      <c r="R213" s="8">
        <v>40.857142857142854</v>
      </c>
      <c r="S213" s="8">
        <v>37.790999999999997</v>
      </c>
      <c r="T213" s="8">
        <v>34767.657348547982</v>
      </c>
      <c r="U213" s="8">
        <v>3988932.0542986002</v>
      </c>
      <c r="V213" s="8">
        <v>1962750.4072398001</v>
      </c>
      <c r="W213" s="8">
        <v>694243.43891402998</v>
      </c>
      <c r="X213" s="8">
        <v>10990350.778280543</v>
      </c>
      <c r="Y213" s="8">
        <v>0</v>
      </c>
      <c r="Z213" s="8">
        <f>+SUMIF([2]Liquidación!$F$2:$F$398,E213,[2]Liquidación!$AC$2:$AC$398)</f>
        <v>26534642.843008947</v>
      </c>
      <c r="AA213" s="8">
        <v>0</v>
      </c>
      <c r="AB213" s="10">
        <f>+SUMIF([2]Parámetros!$AD$2:$AD$10,F213,[2]Parámetros!$AE$2:$AE$10)</f>
        <v>1.1497999999999999</v>
      </c>
    </row>
    <row r="214" spans="1:28" x14ac:dyDescent="0.25">
      <c r="A214" s="4" t="s">
        <v>12</v>
      </c>
      <c r="B214" s="4" t="s">
        <v>241</v>
      </c>
      <c r="C214" s="4" t="s">
        <v>29</v>
      </c>
      <c r="D214" s="4" t="s">
        <v>30</v>
      </c>
      <c r="E214" s="5" t="s">
        <v>412</v>
      </c>
      <c r="F214" s="5" t="s">
        <v>243</v>
      </c>
      <c r="G214" s="8">
        <v>102138.64</v>
      </c>
      <c r="H214" s="8">
        <f>+SUMIF('[1]Puros 5%'!$E$2:$E$388,E214,'[1]Puros 5%'!$P$2:$P$388)</f>
        <v>3.0575304311864735</v>
      </c>
      <c r="I214" s="9">
        <f>+SUMIF('[1]Puros 5%'!$E$2:$E$388,E214,'[1]Puros 5%'!$Z$2:$Z$388)</f>
        <v>1</v>
      </c>
      <c r="J214" s="8">
        <v>25</v>
      </c>
      <c r="K214" s="8">
        <v>4201.8579039039041</v>
      </c>
      <c r="L214" s="8">
        <v>4085.5455999999999</v>
      </c>
      <c r="M214" s="8">
        <v>24.307970982337128</v>
      </c>
      <c r="N214" s="8">
        <v>610</v>
      </c>
      <c r="O214" s="8">
        <v>76.967569014929012</v>
      </c>
      <c r="P214" s="8">
        <v>2.907358894974994</v>
      </c>
      <c r="Q214" s="8">
        <v>70.663271645654035</v>
      </c>
      <c r="R214" s="8">
        <v>78.571428571428584</v>
      </c>
      <c r="S214" s="8">
        <v>70.663271645654035</v>
      </c>
      <c r="T214" s="8">
        <v>71557.012736441393</v>
      </c>
      <c r="U214" s="8">
        <v>3665414.1809955002</v>
      </c>
      <c r="V214" s="8">
        <v>1772502.2624434</v>
      </c>
      <c r="W214" s="8">
        <v>1865218.0995475</v>
      </c>
      <c r="X214" s="8">
        <v>12400954.036199093</v>
      </c>
      <c r="Y214" s="8">
        <v>0</v>
      </c>
      <c r="Z214" s="8">
        <f>+SUMIF([2]Liquidación!$F$2:$F$398,E214,[2]Liquidación!$AC$2:$AC$398)</f>
        <v>24829282.118748493</v>
      </c>
      <c r="AA214" s="8">
        <v>0</v>
      </c>
      <c r="AB214" s="10">
        <f>+SUMIF([2]Parámetros!$AD$2:$AD$10,F214,[2]Parámetros!$AE$2:$AE$10)</f>
        <v>1.1497999999999999</v>
      </c>
    </row>
    <row r="215" spans="1:28" x14ac:dyDescent="0.25">
      <c r="A215" s="4" t="s">
        <v>12</v>
      </c>
      <c r="B215" s="4" t="s">
        <v>241</v>
      </c>
      <c r="C215" s="4" t="s">
        <v>29</v>
      </c>
      <c r="D215" s="4" t="s">
        <v>30</v>
      </c>
      <c r="E215" s="5" t="s">
        <v>413</v>
      </c>
      <c r="F215" s="5" t="s">
        <v>243</v>
      </c>
      <c r="G215" s="8">
        <v>180579.42</v>
      </c>
      <c r="H215" s="8">
        <f>+SUMIF('[1]Puros 5%'!$E$2:$E$388,E215,'[1]Puros 5%'!$P$2:$P$388)</f>
        <v>2.5270099992568364</v>
      </c>
      <c r="I215" s="9">
        <f>+SUMIF('[1]Puros 5%'!$E$2:$E$388,E215,'[1]Puros 5%'!$Z$2:$Z$388)</f>
        <v>1</v>
      </c>
      <c r="J215" s="8">
        <v>22</v>
      </c>
      <c r="K215" s="8">
        <v>4201.8579039039041</v>
      </c>
      <c r="L215" s="8">
        <v>8208.1554545454546</v>
      </c>
      <c r="M215" s="8">
        <v>22</v>
      </c>
      <c r="N215" s="8">
        <v>610</v>
      </c>
      <c r="O215" s="8">
        <v>78.081065948694913</v>
      </c>
      <c r="P215" s="8">
        <v>2.907358894974994</v>
      </c>
      <c r="Q215" s="8">
        <v>63.954000000000001</v>
      </c>
      <c r="R215" s="8">
        <v>69.142857142857139</v>
      </c>
      <c r="S215" s="8">
        <v>63.954000000000001</v>
      </c>
      <c r="T215" s="8">
        <v>72592.234652519066</v>
      </c>
      <c r="U215" s="8">
        <v>5974965.1402714998</v>
      </c>
      <c r="V215" s="8">
        <v>2191749.1493213</v>
      </c>
      <c r="W215" s="8">
        <v>1129595.0045249001</v>
      </c>
      <c r="X215" s="8">
        <v>17474815.638009056</v>
      </c>
      <c r="Y215" s="8">
        <v>0</v>
      </c>
      <c r="Z215" s="8">
        <f>+SUMIF([2]Liquidación!$F$2:$F$398,E215,[2]Liquidación!$AC$2:$AC$398)</f>
        <v>40089935.103643037</v>
      </c>
      <c r="AA215" s="8">
        <v>0</v>
      </c>
      <c r="AB215" s="10">
        <f>+SUMIF([2]Parámetros!$AD$2:$AD$10,F215,[2]Parámetros!$AE$2:$AE$10)</f>
        <v>1.1497999999999999</v>
      </c>
    </row>
    <row r="216" spans="1:28" x14ac:dyDescent="0.25">
      <c r="A216" s="4" t="s">
        <v>12</v>
      </c>
      <c r="B216" s="4" t="s">
        <v>241</v>
      </c>
      <c r="C216" s="4" t="s">
        <v>103</v>
      </c>
      <c r="D216" s="4" t="s">
        <v>104</v>
      </c>
      <c r="E216" s="5" t="s">
        <v>414</v>
      </c>
      <c r="F216" s="5" t="s">
        <v>243</v>
      </c>
      <c r="G216" s="8">
        <v>94885.3</v>
      </c>
      <c r="H216" s="8">
        <f>+SUMIF('[1]Puros 5%'!$E$2:$E$388,E216,'[1]Puros 5%'!$P$2:$P$388)</f>
        <v>3.0393116742003237</v>
      </c>
      <c r="I216" s="9">
        <f>+SUMIF('[1]Puros 5%'!$E$2:$E$388,E216,'[1]Puros 5%'!$Z$2:$Z$388)</f>
        <v>1</v>
      </c>
      <c r="J216" s="8">
        <v>15</v>
      </c>
      <c r="K216" s="8">
        <v>4201.8579039039041</v>
      </c>
      <c r="L216" s="8">
        <v>6325.6866666666665</v>
      </c>
      <c r="M216" s="8">
        <v>15</v>
      </c>
      <c r="N216" s="8">
        <v>1385.5</v>
      </c>
      <c r="O216" s="8">
        <v>42.708593014805174</v>
      </c>
      <c r="P216" s="8">
        <v>2.907358894974994</v>
      </c>
      <c r="Q216" s="8">
        <v>43.605000000000004</v>
      </c>
      <c r="R216" s="8">
        <v>52.826086956521742</v>
      </c>
      <c r="S216" s="8">
        <v>43.605000000000004</v>
      </c>
      <c r="T216" s="8">
        <v>33990.469625988902</v>
      </c>
      <c r="U216" s="8">
        <v>3954497.2850679001</v>
      </c>
      <c r="V216" s="8">
        <v>1397467.0769231</v>
      </c>
      <c r="W216" s="8">
        <v>581415.92760180996</v>
      </c>
      <c r="X216" s="8">
        <v>10068712.217194565</v>
      </c>
      <c r="Y216" s="8">
        <v>0</v>
      </c>
      <c r="Z216" s="8">
        <f>+SUMIF([2]Liquidación!$F$2:$F$398,E216,[2]Liquidación!$AC$2:$AC$398)</f>
        <v>20854695.533524912</v>
      </c>
      <c r="AA216" s="8">
        <v>0</v>
      </c>
      <c r="AB216" s="10">
        <f>+SUMIF([2]Parámetros!$AD$2:$AD$10,F216,[2]Parámetros!$AE$2:$AE$10)</f>
        <v>1.1497999999999999</v>
      </c>
    </row>
    <row r="217" spans="1:28" x14ac:dyDescent="0.25">
      <c r="A217" s="4" t="s">
        <v>12</v>
      </c>
      <c r="B217" s="4" t="s">
        <v>241</v>
      </c>
      <c r="C217" s="4" t="s">
        <v>103</v>
      </c>
      <c r="D217" s="4" t="s">
        <v>104</v>
      </c>
      <c r="E217" s="5" t="s">
        <v>415</v>
      </c>
      <c r="F217" s="5" t="s">
        <v>243</v>
      </c>
      <c r="G217" s="8">
        <v>204185.55</v>
      </c>
      <c r="H217" s="8">
        <f>+SUMIF('[1]Puros 5%'!$E$2:$E$388,E217,'[1]Puros 5%'!$P$2:$P$388)</f>
        <v>4.0276846231283265</v>
      </c>
      <c r="I217" s="9">
        <f>+SUMIF('[1]Puros 5%'!$E$2:$E$388,E217,'[1]Puros 5%'!$Z$2:$Z$388)</f>
        <v>1</v>
      </c>
      <c r="J217" s="8">
        <v>37</v>
      </c>
      <c r="K217" s="8">
        <v>4201.8579039039041</v>
      </c>
      <c r="L217" s="8">
        <v>5518.528378378378</v>
      </c>
      <c r="M217" s="8">
        <v>37</v>
      </c>
      <c r="N217" s="8">
        <v>1385.5</v>
      </c>
      <c r="O217" s="8">
        <v>137.45759887188339</v>
      </c>
      <c r="P217" s="8">
        <v>2.907358894974994</v>
      </c>
      <c r="Q217" s="8">
        <v>107.559</v>
      </c>
      <c r="R217" s="8">
        <v>130.30434782608697</v>
      </c>
      <c r="S217" s="8">
        <v>107.559</v>
      </c>
      <c r="T217" s="8">
        <v>109398.32032622705</v>
      </c>
      <c r="U217" s="8">
        <v>11937111.58371</v>
      </c>
      <c r="V217" s="8">
        <v>3946276.5067873001</v>
      </c>
      <c r="W217" s="8">
        <v>1210715.2217194999</v>
      </c>
      <c r="X217" s="8">
        <v>28514815.230769224</v>
      </c>
      <c r="Y217" s="8">
        <v>0</v>
      </c>
      <c r="Z217" s="8">
        <f>+SUMIF([2]Liquidación!$F$2:$F$398,E217,[2]Liquidación!$AC$2:$AC$398)</f>
        <v>59816429.736141138</v>
      </c>
      <c r="AA217" s="8">
        <v>0</v>
      </c>
      <c r="AB217" s="10">
        <f>+SUMIF([2]Parámetros!$AD$2:$AD$10,F217,[2]Parámetros!$AE$2:$AE$10)</f>
        <v>1.1497999999999999</v>
      </c>
    </row>
    <row r="218" spans="1:28" x14ac:dyDescent="0.25">
      <c r="A218" s="4" t="s">
        <v>12</v>
      </c>
      <c r="B218" s="4" t="s">
        <v>241</v>
      </c>
      <c r="C218" s="4" t="s">
        <v>103</v>
      </c>
      <c r="D218" s="4" t="s">
        <v>104</v>
      </c>
      <c r="E218" s="5" t="s">
        <v>416</v>
      </c>
      <c r="F218" s="5" t="s">
        <v>243</v>
      </c>
      <c r="G218" s="8">
        <v>125533.24</v>
      </c>
      <c r="H218" s="8">
        <f>+SUMIF('[1]Puros 5%'!$E$2:$E$388,E218,'[1]Puros 5%'!$P$2:$P$388)</f>
        <v>3.4961337730150195</v>
      </c>
      <c r="I218" s="9">
        <f>+SUMIF('[1]Puros 5%'!$E$2:$E$388,E218,'[1]Puros 5%'!$Z$2:$Z$388)</f>
        <v>1</v>
      </c>
      <c r="J218" s="8">
        <v>18</v>
      </c>
      <c r="K218" s="8">
        <v>4201.8579039039041</v>
      </c>
      <c r="L218" s="8">
        <v>6974.068888888889</v>
      </c>
      <c r="M218" s="8">
        <v>18</v>
      </c>
      <c r="N218" s="8">
        <v>1385.5</v>
      </c>
      <c r="O218" s="8">
        <v>89.142464934027487</v>
      </c>
      <c r="P218" s="8">
        <v>2.907358894974994</v>
      </c>
      <c r="Q218" s="8">
        <v>52.326000000000001</v>
      </c>
      <c r="R218" s="8">
        <v>63.391304347826086</v>
      </c>
      <c r="S218" s="8">
        <v>52.326000000000001</v>
      </c>
      <c r="T218" s="8">
        <v>70945.775377696904</v>
      </c>
      <c r="U218" s="8">
        <v>5356225.7556560999</v>
      </c>
      <c r="V218" s="8">
        <v>2631307.0226244</v>
      </c>
      <c r="W218" s="8">
        <v>1132814.7692308</v>
      </c>
      <c r="X218" s="8">
        <v>16032856.271493219</v>
      </c>
      <c r="Y218" s="8">
        <v>0</v>
      </c>
      <c r="Z218" s="8">
        <f>+SUMIF([2]Liquidación!$F$2:$F$398,E218,[2]Liquidación!$AC$2:$AC$398)</f>
        <v>30486963.402392592</v>
      </c>
      <c r="AA218" s="8">
        <v>0</v>
      </c>
      <c r="AB218" s="10">
        <f>+SUMIF([2]Parámetros!$AD$2:$AD$10,F218,[2]Parámetros!$AE$2:$AE$10)</f>
        <v>1.1497999999999999</v>
      </c>
    </row>
    <row r="219" spans="1:28" x14ac:dyDescent="0.25">
      <c r="A219" s="4" t="s">
        <v>12</v>
      </c>
      <c r="B219" s="4" t="s">
        <v>241</v>
      </c>
      <c r="C219" s="4" t="s">
        <v>103</v>
      </c>
      <c r="D219" s="4" t="s">
        <v>104</v>
      </c>
      <c r="E219" s="5" t="s">
        <v>417</v>
      </c>
      <c r="F219" s="5" t="s">
        <v>243</v>
      </c>
      <c r="G219" s="8">
        <v>110613.11</v>
      </c>
      <c r="H219" s="8">
        <f>+SUMIF('[1]Puros 5%'!$E$2:$E$388,E219,'[1]Puros 5%'!$P$2:$P$388)</f>
        <v>3.3270468572848193</v>
      </c>
      <c r="I219" s="9">
        <f>+SUMIF('[1]Puros 5%'!$E$2:$E$388,E219,'[1]Puros 5%'!$Z$2:$Z$388)</f>
        <v>1</v>
      </c>
      <c r="J219" s="8">
        <v>20</v>
      </c>
      <c r="K219" s="8">
        <v>4201.8579039039041</v>
      </c>
      <c r="L219" s="8">
        <v>5530.6554999999998</v>
      </c>
      <c r="M219" s="8">
        <v>20</v>
      </c>
      <c r="N219" s="8">
        <v>1385.5</v>
      </c>
      <c r="O219" s="8">
        <v>61.750133407037552</v>
      </c>
      <c r="P219" s="8">
        <v>2.907358894974994</v>
      </c>
      <c r="Q219" s="8">
        <v>58.14</v>
      </c>
      <c r="R219" s="8">
        <v>70.434782608695656</v>
      </c>
      <c r="S219" s="8">
        <v>58.14</v>
      </c>
      <c r="T219" s="8">
        <v>49145.052220406127</v>
      </c>
      <c r="U219" s="8">
        <v>4204534.2624434</v>
      </c>
      <c r="V219" s="8">
        <v>1872806.1628959</v>
      </c>
      <c r="W219" s="8">
        <v>865268.23529412004</v>
      </c>
      <c r="X219" s="8">
        <v>12575261.085972857</v>
      </c>
      <c r="Y219" s="8">
        <v>0</v>
      </c>
      <c r="Z219" s="8">
        <f>+SUMIF([2]Liquidación!$F$2:$F$398,E219,[2]Liquidación!$AC$2:$AC$398)</f>
        <v>23413003.616495229</v>
      </c>
      <c r="AA219" s="8">
        <v>0</v>
      </c>
      <c r="AB219" s="10">
        <f>+SUMIF([2]Parámetros!$AD$2:$AD$10,F219,[2]Parámetros!$AE$2:$AE$10)</f>
        <v>1.1497999999999999</v>
      </c>
    </row>
    <row r="220" spans="1:28" x14ac:dyDescent="0.25">
      <c r="A220" s="4" t="s">
        <v>12</v>
      </c>
      <c r="B220" s="4" t="s">
        <v>241</v>
      </c>
      <c r="C220" s="4" t="s">
        <v>103</v>
      </c>
      <c r="D220" s="4" t="s">
        <v>104</v>
      </c>
      <c r="E220" s="5" t="s">
        <v>418</v>
      </c>
      <c r="F220" s="5" t="s">
        <v>243</v>
      </c>
      <c r="G220" s="8">
        <v>284113.62</v>
      </c>
      <c r="H220" s="8">
        <f>+SUMIF('[1]Puros 5%'!$E$2:$E$388,E220,'[1]Puros 5%'!$P$2:$P$388)</f>
        <v>2.4062134015257701</v>
      </c>
      <c r="I220" s="9">
        <f>+SUMIF('[1]Puros 5%'!$E$2:$E$388,E220,'[1]Puros 5%'!$Z$2:$Z$388)</f>
        <v>1</v>
      </c>
      <c r="J220" s="8">
        <v>28</v>
      </c>
      <c r="K220" s="8">
        <v>4201.8579039039041</v>
      </c>
      <c r="L220" s="8">
        <v>10146.914999999999</v>
      </c>
      <c r="M220" s="8">
        <v>28</v>
      </c>
      <c r="N220" s="8">
        <v>1385.5</v>
      </c>
      <c r="O220" s="8">
        <v>87.071644554855069</v>
      </c>
      <c r="P220" s="8">
        <v>2.907358894974994</v>
      </c>
      <c r="Q220" s="8">
        <v>81.396000000000001</v>
      </c>
      <c r="R220" s="8">
        <v>98.608695652173907</v>
      </c>
      <c r="S220" s="8">
        <v>81.396000000000001</v>
      </c>
      <c r="T220" s="8">
        <v>69297.67244968102</v>
      </c>
      <c r="U220" s="8">
        <v>8853946.9773754999</v>
      </c>
      <c r="V220" s="8">
        <v>4478570.2443439001</v>
      </c>
      <c r="W220" s="8">
        <v>1434054.4434388999</v>
      </c>
      <c r="X220" s="8">
        <v>24324147.493212681</v>
      </c>
      <c r="Y220" s="8">
        <v>0</v>
      </c>
      <c r="Z220" s="8">
        <f>+SUMIF([2]Liquidación!$F$2:$F$398,E220,[2]Liquidación!$AC$2:$AC$398)</f>
        <v>55247632.378205597</v>
      </c>
      <c r="AA220" s="8">
        <v>0</v>
      </c>
      <c r="AB220" s="10">
        <f>+SUMIF([2]Parámetros!$AD$2:$AD$10,F220,[2]Parámetros!$AE$2:$AE$10)</f>
        <v>1.1497999999999999</v>
      </c>
    </row>
    <row r="221" spans="1:28" x14ac:dyDescent="0.25">
      <c r="A221" s="4" t="s">
        <v>12</v>
      </c>
      <c r="B221" s="4" t="s">
        <v>241</v>
      </c>
      <c r="C221" s="4" t="s">
        <v>419</v>
      </c>
      <c r="D221" s="4" t="s">
        <v>420</v>
      </c>
      <c r="E221" s="5" t="s">
        <v>421</v>
      </c>
      <c r="F221" s="5" t="s">
        <v>243</v>
      </c>
      <c r="G221" s="8">
        <v>180602.94704605715</v>
      </c>
      <c r="H221" s="8">
        <f>+SUMIF('[1]Puros 5%'!$E$2:$E$388,E221,'[1]Puros 5%'!$P$2:$P$388)</f>
        <v>2.8386228562945082</v>
      </c>
      <c r="I221" s="9">
        <f>+SUMIF('[1]Puros 5%'!$E$2:$E$388,E221,'[1]Puros 5%'!$Z$2:$Z$388)</f>
        <v>0.96102151325989649</v>
      </c>
      <c r="J221" s="8">
        <v>29</v>
      </c>
      <c r="K221" s="8">
        <v>4201.8579039039041</v>
      </c>
      <c r="L221" s="8">
        <v>6227.6878291743842</v>
      </c>
      <c r="M221" s="8">
        <v>29</v>
      </c>
      <c r="N221" s="8">
        <v>227</v>
      </c>
      <c r="O221" s="8">
        <v>74.531383870761246</v>
      </c>
      <c r="P221" s="8">
        <v>2.907358894974994</v>
      </c>
      <c r="Q221" s="8">
        <v>84.302999999999997</v>
      </c>
      <c r="R221" s="8">
        <v>74.806818181818173</v>
      </c>
      <c r="S221" s="8">
        <v>74.806818181818173</v>
      </c>
      <c r="T221" s="8">
        <v>78915.999517460616</v>
      </c>
      <c r="U221" s="8">
        <v>7022958.0814479999</v>
      </c>
      <c r="V221" s="8">
        <v>2823609.0135746999</v>
      </c>
      <c r="W221" s="8">
        <v>1553884.7782805001</v>
      </c>
      <c r="X221" s="8">
        <v>20006555.773755658</v>
      </c>
      <c r="Y221" s="8">
        <v>0</v>
      </c>
      <c r="Z221" s="8">
        <f>+SUMIF([2]Liquidación!$F$2:$F$398,E221,[2]Liquidación!$AC$2:$AC$398)</f>
        <v>42300709.302613311</v>
      </c>
      <c r="AA221" s="8">
        <v>0</v>
      </c>
      <c r="AB221" s="10">
        <f>+SUMIF([2]Parámetros!$AD$2:$AD$10,F221,[2]Parámetros!$AE$2:$AE$10)</f>
        <v>1.1497999999999999</v>
      </c>
    </row>
    <row r="222" spans="1:28" x14ac:dyDescent="0.25">
      <c r="A222" s="4" t="s">
        <v>12</v>
      </c>
      <c r="B222" s="4" t="s">
        <v>241</v>
      </c>
      <c r="C222" s="4" t="s">
        <v>419</v>
      </c>
      <c r="D222" s="4" t="s">
        <v>420</v>
      </c>
      <c r="E222" s="5" t="s">
        <v>422</v>
      </c>
      <c r="F222" s="5" t="s">
        <v>243</v>
      </c>
      <c r="G222" s="8">
        <v>78493.374805936357</v>
      </c>
      <c r="H222" s="8">
        <f>+SUMIF('[1]Puros 5%'!$E$2:$E$388,E222,'[1]Puros 5%'!$P$2:$P$388)</f>
        <v>2.547063676019655</v>
      </c>
      <c r="I222" s="9">
        <f>+SUMIF('[1]Puros 5%'!$E$2:$E$388,E222,'[1]Puros 5%'!$Z$2:$Z$388)</f>
        <v>0.99816582429115475</v>
      </c>
      <c r="J222" s="8">
        <v>13</v>
      </c>
      <c r="K222" s="8">
        <v>4201.8579039039041</v>
      </c>
      <c r="L222" s="8">
        <v>6037.9519081489507</v>
      </c>
      <c r="M222" s="8">
        <v>13</v>
      </c>
      <c r="N222" s="8">
        <v>227</v>
      </c>
      <c r="O222" s="8">
        <v>42.230795527485206</v>
      </c>
      <c r="P222" s="8">
        <v>2.907358894974994</v>
      </c>
      <c r="Q222" s="8">
        <v>37.790999999999997</v>
      </c>
      <c r="R222" s="8">
        <v>33.534090909090914</v>
      </c>
      <c r="S222" s="8">
        <v>33.534090909090914</v>
      </c>
      <c r="T222" s="8">
        <v>44715.19602061779</v>
      </c>
      <c r="U222" s="8">
        <v>2712046.2081447998</v>
      </c>
      <c r="V222" s="8">
        <v>1318048.9140272001</v>
      </c>
      <c r="W222" s="8">
        <v>628195.33031674998</v>
      </c>
      <c r="X222" s="8">
        <v>7826780.2805429893</v>
      </c>
      <c r="Y222" s="8">
        <v>0</v>
      </c>
      <c r="Z222" s="8">
        <f>+SUMIF([2]Liquidación!$F$2:$F$398,E222,[2]Liquidación!$AC$2:$AC$398)</f>
        <v>17136655.55317089</v>
      </c>
      <c r="AA222" s="8">
        <v>0</v>
      </c>
      <c r="AB222" s="10">
        <f>+SUMIF([2]Parámetros!$AD$2:$AD$10,F222,[2]Parámetros!$AE$2:$AE$10)</f>
        <v>1.1497999999999999</v>
      </c>
    </row>
    <row r="223" spans="1:28" x14ac:dyDescent="0.25">
      <c r="A223" s="4" t="s">
        <v>12</v>
      </c>
      <c r="B223" s="4" t="s">
        <v>241</v>
      </c>
      <c r="C223" s="4" t="s">
        <v>419</v>
      </c>
      <c r="D223" s="4" t="s">
        <v>420</v>
      </c>
      <c r="E223" s="5" t="s">
        <v>423</v>
      </c>
      <c r="F223" s="5" t="s">
        <v>243</v>
      </c>
      <c r="G223" s="8">
        <v>73686.628281139769</v>
      </c>
      <c r="H223" s="8">
        <f>+SUMIF('[1]Puros 5%'!$E$2:$E$388,E223,'[1]Puros 5%'!$P$2:$P$388)</f>
        <v>2.8067782777246806</v>
      </c>
      <c r="I223" s="9">
        <f>+SUMIF('[1]Puros 5%'!$E$2:$E$388,E223,'[1]Puros 5%'!$Z$2:$Z$388)</f>
        <v>0.9891247447023197</v>
      </c>
      <c r="J223" s="8">
        <v>13</v>
      </c>
      <c r="K223" s="8">
        <v>4201.8579039039041</v>
      </c>
      <c r="L223" s="8">
        <v>5668.20217547229</v>
      </c>
      <c r="M223" s="8">
        <v>13</v>
      </c>
      <c r="N223" s="8">
        <v>227</v>
      </c>
      <c r="O223" s="8">
        <v>40.118505178173038</v>
      </c>
      <c r="P223" s="8">
        <v>2.907358894974994</v>
      </c>
      <c r="Q223" s="8">
        <v>37.790999999999997</v>
      </c>
      <c r="R223" s="8">
        <v>33.534090909090914</v>
      </c>
      <c r="S223" s="8">
        <v>33.534090909090914</v>
      </c>
      <c r="T223" s="8">
        <v>42478.641491104361</v>
      </c>
      <c r="U223" s="8">
        <v>2524043.6832579002</v>
      </c>
      <c r="V223" s="8">
        <v>1141034.2624434</v>
      </c>
      <c r="W223" s="8">
        <v>755412.19909500994</v>
      </c>
      <c r="X223" s="8">
        <v>7954614.6877828026</v>
      </c>
      <c r="Y223" s="8">
        <v>0</v>
      </c>
      <c r="Z223" s="8">
        <f>+SUMIF([2]Liquidación!$F$2:$F$398,E223,[2]Liquidación!$AC$2:$AC$398)</f>
        <v>17343842.521706767</v>
      </c>
      <c r="AA223" s="8">
        <v>0</v>
      </c>
      <c r="AB223" s="10">
        <f>+SUMIF([2]Parámetros!$AD$2:$AD$10,F223,[2]Parámetros!$AE$2:$AE$10)</f>
        <v>1.1497999999999999</v>
      </c>
    </row>
    <row r="224" spans="1:28" x14ac:dyDescent="0.25">
      <c r="A224" s="4" t="s">
        <v>12</v>
      </c>
      <c r="B224" s="4" t="s">
        <v>241</v>
      </c>
      <c r="C224" s="4" t="s">
        <v>419</v>
      </c>
      <c r="D224" s="4" t="s">
        <v>420</v>
      </c>
      <c r="E224" s="5" t="s">
        <v>424</v>
      </c>
      <c r="F224" s="5" t="s">
        <v>243</v>
      </c>
      <c r="G224" s="8">
        <v>184099.64</v>
      </c>
      <c r="H224" s="8">
        <f>+SUMIF('[1]Puros 5%'!$E$2:$E$388,E224,'[1]Puros 5%'!$P$2:$P$388)</f>
        <v>2.3846597418658719</v>
      </c>
      <c r="I224" s="9">
        <f>+SUMIF('[1]Puros 5%'!$E$2:$E$388,E224,'[1]Puros 5%'!$Z$2:$Z$388)</f>
        <v>1</v>
      </c>
      <c r="J224" s="8">
        <v>33</v>
      </c>
      <c r="K224" s="8">
        <v>4201.8579039039041</v>
      </c>
      <c r="L224" s="8">
        <v>5578.7769696969699</v>
      </c>
      <c r="M224" s="8">
        <v>33</v>
      </c>
      <c r="N224" s="8">
        <v>227</v>
      </c>
      <c r="O224" s="8">
        <v>70.119315423580503</v>
      </c>
      <c r="P224" s="8">
        <v>2.907358894974994</v>
      </c>
      <c r="Q224" s="8">
        <v>95.930999999999997</v>
      </c>
      <c r="R224" s="8">
        <v>85.125</v>
      </c>
      <c r="S224" s="8">
        <v>85.125</v>
      </c>
      <c r="T224" s="8">
        <v>74244.372970817218</v>
      </c>
      <c r="U224" s="8">
        <v>6451922.8597285002</v>
      </c>
      <c r="V224" s="8">
        <v>2691027.5656109001</v>
      </c>
      <c r="W224" s="8">
        <v>1465742.6244343999</v>
      </c>
      <c r="X224" s="8">
        <v>18356855.457013577</v>
      </c>
      <c r="Y224" s="8">
        <v>0</v>
      </c>
      <c r="Z224" s="8">
        <f>+SUMIF([2]Liquidación!$F$2:$F$398,E224,[2]Liquidación!$AC$2:$AC$398)</f>
        <v>63390235.760527119</v>
      </c>
      <c r="AA224" s="8">
        <v>0</v>
      </c>
      <c r="AB224" s="10">
        <f>+SUMIF([2]Parámetros!$AD$2:$AD$10,F224,[2]Parámetros!$AE$2:$AE$10)</f>
        <v>1.1497999999999999</v>
      </c>
    </row>
    <row r="225" spans="1:28" x14ac:dyDescent="0.25">
      <c r="A225" s="4" t="s">
        <v>12</v>
      </c>
      <c r="B225" s="4" t="s">
        <v>241</v>
      </c>
      <c r="C225" s="4" t="s">
        <v>33</v>
      </c>
      <c r="D225" s="4" t="s">
        <v>34</v>
      </c>
      <c r="E225" s="5" t="s">
        <v>425</v>
      </c>
      <c r="F225" s="5" t="s">
        <v>243</v>
      </c>
      <c r="G225" s="8">
        <v>191251.59097311849</v>
      </c>
      <c r="H225" s="8">
        <f>+SUMIF('[1]Puros 5%'!$E$2:$E$388,E225,'[1]Puros 5%'!$P$2:$P$388)</f>
        <v>2.7117306051662884</v>
      </c>
      <c r="I225" s="9">
        <f>+SUMIF('[1]Puros 5%'!$E$2:$E$388,E225,'[1]Puros 5%'!$Z$2:$Z$388)</f>
        <v>0.99867476816117895</v>
      </c>
      <c r="J225" s="8">
        <v>40</v>
      </c>
      <c r="K225" s="8">
        <v>4201.8579039039041</v>
      </c>
      <c r="L225" s="8">
        <v>4781.2897743279627</v>
      </c>
      <c r="M225" s="8">
        <v>40</v>
      </c>
      <c r="N225" s="8">
        <v>1331</v>
      </c>
      <c r="O225" s="8">
        <v>108.2490600038371</v>
      </c>
      <c r="P225" s="8">
        <v>2.907358894974994</v>
      </c>
      <c r="Q225" s="8">
        <v>116.28</v>
      </c>
      <c r="R225" s="8">
        <v>112.96703296703298</v>
      </c>
      <c r="S225" s="8">
        <v>112.96703296703298</v>
      </c>
      <c r="T225" s="8">
        <v>115087.48853514247</v>
      </c>
      <c r="U225" s="8">
        <v>5594909.1583709996</v>
      </c>
      <c r="V225" s="8">
        <v>3178867.8280543</v>
      </c>
      <c r="W225" s="8">
        <v>2461027.1131222001</v>
      </c>
      <c r="X225" s="8">
        <v>18661414.479637984</v>
      </c>
      <c r="Y225" s="8">
        <v>0</v>
      </c>
      <c r="Z225" s="8">
        <f>+SUMIF([2]Liquidación!$F$2:$F$398,E225,[2]Liquidación!$AC$2:$AC$398)</f>
        <v>35296152.054014981</v>
      </c>
      <c r="AA225" s="8">
        <v>0</v>
      </c>
      <c r="AB225" s="10">
        <f>+SUMIF([2]Parámetros!$AD$2:$AD$10,F225,[2]Parámetros!$AE$2:$AE$10)</f>
        <v>1.1497999999999999</v>
      </c>
    </row>
    <row r="226" spans="1:28" x14ac:dyDescent="0.25">
      <c r="A226" s="4" t="s">
        <v>12</v>
      </c>
      <c r="B226" s="4" t="s">
        <v>241</v>
      </c>
      <c r="C226" s="4" t="s">
        <v>33</v>
      </c>
      <c r="D226" s="4" t="s">
        <v>34</v>
      </c>
      <c r="E226" s="5" t="s">
        <v>426</v>
      </c>
      <c r="F226" s="5" t="s">
        <v>243</v>
      </c>
      <c r="G226" s="8">
        <v>413117.15301380079</v>
      </c>
      <c r="H226" s="8">
        <f>+SUMIF('[1]Puros 5%'!$E$2:$E$388,E226,'[1]Puros 5%'!$P$2:$P$388)</f>
        <v>1.8039267100800729</v>
      </c>
      <c r="I226" s="9">
        <f>+SUMIF('[1]Puros 5%'!$E$2:$E$388,E226,'[1]Puros 5%'!$Z$2:$Z$388)</f>
        <v>0.89524905573414693</v>
      </c>
      <c r="J226" s="8">
        <v>85</v>
      </c>
      <c r="K226" s="8">
        <v>4201.8579039039041</v>
      </c>
      <c r="L226" s="8">
        <v>4860.2018001623619</v>
      </c>
      <c r="M226" s="8">
        <v>85</v>
      </c>
      <c r="N226" s="8">
        <v>1331</v>
      </c>
      <c r="O226" s="8">
        <v>263.84172322732331</v>
      </c>
      <c r="P226" s="8">
        <v>2.907358894974994</v>
      </c>
      <c r="Q226" s="8">
        <v>247.095</v>
      </c>
      <c r="R226" s="8">
        <v>240.05494505494505</v>
      </c>
      <c r="S226" s="8">
        <v>240.05494505494505</v>
      </c>
      <c r="T226" s="8">
        <v>280509.42239997711</v>
      </c>
      <c r="U226" s="8">
        <v>10375632.40724</v>
      </c>
      <c r="V226" s="8">
        <v>4999084.8144795997</v>
      </c>
      <c r="W226" s="8">
        <v>2230615.7104071998</v>
      </c>
      <c r="X226" s="8">
        <v>33095117.882352948</v>
      </c>
      <c r="Y226" s="8">
        <v>0</v>
      </c>
      <c r="Z226" s="8">
        <f>+SUMIF([2]Liquidación!$F$2:$F$398,E226,[2]Liquidación!$AC$2:$AC$398)</f>
        <v>73244283.769477904</v>
      </c>
      <c r="AA226" s="8">
        <v>0</v>
      </c>
      <c r="AB226" s="10">
        <f>+SUMIF([2]Parámetros!$AD$2:$AD$10,F226,[2]Parámetros!$AE$2:$AE$10)</f>
        <v>1.1497999999999999</v>
      </c>
    </row>
    <row r="227" spans="1:28" x14ac:dyDescent="0.25">
      <c r="A227" s="4" t="s">
        <v>12</v>
      </c>
      <c r="B227" s="4" t="s">
        <v>241</v>
      </c>
      <c r="C227" s="4" t="s">
        <v>33</v>
      </c>
      <c r="D227" s="4" t="s">
        <v>34</v>
      </c>
      <c r="E227" s="5" t="s">
        <v>427</v>
      </c>
      <c r="F227" s="5" t="s">
        <v>243</v>
      </c>
      <c r="G227" s="8">
        <v>167458.32776980687</v>
      </c>
      <c r="H227" s="8">
        <f>+SUMIF('[1]Puros 5%'!$E$2:$E$388,E227,'[1]Puros 5%'!$P$2:$P$388)</f>
        <v>2.4083161381223408</v>
      </c>
      <c r="I227" s="9">
        <f>+SUMIF('[1]Puros 5%'!$E$2:$E$388,E227,'[1]Puros 5%'!$Z$2:$Z$388)</f>
        <v>0.92298462327210462</v>
      </c>
      <c r="J227" s="8">
        <v>35</v>
      </c>
      <c r="K227" s="8">
        <v>4201.8579039039041</v>
      </c>
      <c r="L227" s="8">
        <v>4784.5236505659104</v>
      </c>
      <c r="M227" s="8">
        <v>35</v>
      </c>
      <c r="N227" s="8">
        <v>1331</v>
      </c>
      <c r="O227" s="8">
        <v>99.284318816060605</v>
      </c>
      <c r="P227" s="8">
        <v>2.907358894974994</v>
      </c>
      <c r="Q227" s="8">
        <v>101.745</v>
      </c>
      <c r="R227" s="8">
        <v>98.846153846153854</v>
      </c>
      <c r="S227" s="8">
        <v>98.846153846153854</v>
      </c>
      <c r="T227" s="8">
        <v>105556.41686918828</v>
      </c>
      <c r="U227" s="8">
        <v>5426913.9185520001</v>
      </c>
      <c r="V227" s="8">
        <v>2507617.3303167</v>
      </c>
      <c r="W227" s="8">
        <v>1372774.9864252999</v>
      </c>
      <c r="X227" s="8">
        <v>18795825.674208149</v>
      </c>
      <c r="Y227" s="8">
        <v>0</v>
      </c>
      <c r="Z227" s="8">
        <f>+SUMIF([2]Liquidación!$F$2:$F$398,E227,[2]Liquidación!$AC$2:$AC$398)</f>
        <v>41782185.271870665</v>
      </c>
      <c r="AA227" s="8">
        <v>0</v>
      </c>
      <c r="AB227" s="10">
        <f>+SUMIF([2]Parámetros!$AD$2:$AD$10,F227,[2]Parámetros!$AE$2:$AE$10)</f>
        <v>1.1497999999999999</v>
      </c>
    </row>
    <row r="228" spans="1:28" x14ac:dyDescent="0.25">
      <c r="A228" s="4" t="s">
        <v>12</v>
      </c>
      <c r="B228" s="4" t="s">
        <v>241</v>
      </c>
      <c r="C228" s="4" t="s">
        <v>33</v>
      </c>
      <c r="D228" s="4" t="s">
        <v>34</v>
      </c>
      <c r="E228" s="5" t="s">
        <v>428</v>
      </c>
      <c r="F228" s="5" t="s">
        <v>243</v>
      </c>
      <c r="G228" s="8">
        <v>82687.291252307128</v>
      </c>
      <c r="H228" s="8">
        <f>+SUMIF('[1]Puros 5%'!$E$2:$E$388,E228,'[1]Puros 5%'!$P$2:$P$388)</f>
        <v>2.8138086906725919</v>
      </c>
      <c r="I228" s="9">
        <f>+SUMIF('[1]Puros 5%'!$E$2:$E$388,E228,'[1]Puros 5%'!$Z$2:$Z$388)</f>
        <v>0.96872007433588114</v>
      </c>
      <c r="J228" s="8">
        <v>17</v>
      </c>
      <c r="K228" s="8">
        <v>4201.8579039039041</v>
      </c>
      <c r="L228" s="8">
        <v>4863.9583089592425</v>
      </c>
      <c r="M228" s="8">
        <v>17</v>
      </c>
      <c r="N228" s="8">
        <v>1331</v>
      </c>
      <c r="O228" s="8">
        <v>41.708798179536409</v>
      </c>
      <c r="P228" s="8">
        <v>2.907358894974994</v>
      </c>
      <c r="Q228" s="8">
        <v>49.418999999999997</v>
      </c>
      <c r="R228" s="8">
        <v>48.010989010989007</v>
      </c>
      <c r="S228" s="8">
        <v>48.010989010989007</v>
      </c>
      <c r="T228" s="8">
        <v>44343.672195692205</v>
      </c>
      <c r="U228" s="8">
        <v>3163264.2171946</v>
      </c>
      <c r="V228" s="8">
        <v>1522691.0769231</v>
      </c>
      <c r="W228" s="8">
        <v>1035663.7104072</v>
      </c>
      <c r="X228" s="8">
        <v>8984725.710407244</v>
      </c>
      <c r="Y228" s="8">
        <v>0</v>
      </c>
      <c r="Z228" s="8">
        <f>+SUMIF([2]Liquidación!$F$2:$F$398,E228,[2]Liquidación!$AC$2:$AC$398)</f>
        <v>18295621.517920822</v>
      </c>
      <c r="AA228" s="8">
        <v>0</v>
      </c>
      <c r="AB228" s="10">
        <f>+SUMIF([2]Parámetros!$AD$2:$AD$10,F228,[2]Parámetros!$AE$2:$AE$10)</f>
        <v>1.1497999999999999</v>
      </c>
    </row>
    <row r="229" spans="1:28" x14ac:dyDescent="0.25">
      <c r="A229" s="4" t="s">
        <v>12</v>
      </c>
      <c r="B229" s="4" t="s">
        <v>241</v>
      </c>
      <c r="C229" s="4" t="s">
        <v>92</v>
      </c>
      <c r="D229" s="4" t="s">
        <v>93</v>
      </c>
      <c r="E229" s="5" t="s">
        <v>429</v>
      </c>
      <c r="F229" s="5" t="s">
        <v>243</v>
      </c>
      <c r="G229" s="8">
        <v>132849.17694726941</v>
      </c>
      <c r="H229" s="8">
        <f>+SUMIF('[1]Puros 5%'!$E$2:$E$388,E229,'[1]Puros 5%'!$P$2:$P$388)</f>
        <v>4.2037673291480475</v>
      </c>
      <c r="I229" s="9">
        <f>+SUMIF('[1]Puros 5%'!$E$2:$E$388,E229,'[1]Puros 5%'!$Z$2:$Z$388)</f>
        <v>0.90489829178031478</v>
      </c>
      <c r="J229" s="8">
        <v>26</v>
      </c>
      <c r="K229" s="8">
        <v>4201.8579039039041</v>
      </c>
      <c r="L229" s="8">
        <v>5109.5837287411314</v>
      </c>
      <c r="M229" s="8">
        <v>26</v>
      </c>
      <c r="N229" s="8">
        <v>314</v>
      </c>
      <c r="O229" s="8">
        <v>62.800000000000004</v>
      </c>
      <c r="P229" s="8">
        <v>2.907358894974994</v>
      </c>
      <c r="Q229" s="8">
        <v>75.581999999999994</v>
      </c>
      <c r="R229" s="8">
        <v>62.800000000000004</v>
      </c>
      <c r="S229" s="8">
        <v>62.800000000000004</v>
      </c>
      <c r="T229" s="8">
        <v>72397.009999999995</v>
      </c>
      <c r="U229" s="8">
        <v>7935290.4072398003</v>
      </c>
      <c r="V229" s="8">
        <v>2879599.3484163</v>
      </c>
      <c r="W229" s="8">
        <v>1699913.6651584001</v>
      </c>
      <c r="X229" s="8">
        <v>19740379.239818998</v>
      </c>
      <c r="Y229" s="8">
        <v>0</v>
      </c>
      <c r="Z229" s="8">
        <f>+SUMIF([2]Liquidación!$F$2:$F$398,E229,[2]Liquidación!$AC$2:$AC$398)</f>
        <v>38418057.873104759</v>
      </c>
      <c r="AA229" s="8">
        <v>0</v>
      </c>
      <c r="AB229" s="10">
        <f>+SUMIF([2]Parámetros!$AD$2:$AD$10,F229,[2]Parámetros!$AE$2:$AE$10)</f>
        <v>1.1497999999999999</v>
      </c>
    </row>
    <row r="230" spans="1:28" ht="24" x14ac:dyDescent="0.25">
      <c r="A230" s="4" t="s">
        <v>12</v>
      </c>
      <c r="B230" s="4" t="s">
        <v>430</v>
      </c>
      <c r="C230" s="4" t="s">
        <v>37</v>
      </c>
      <c r="D230" s="4" t="s">
        <v>38</v>
      </c>
      <c r="E230" s="5" t="s">
        <v>431</v>
      </c>
      <c r="F230" s="5" t="s">
        <v>17</v>
      </c>
      <c r="G230" s="8">
        <v>103933.76459982703</v>
      </c>
      <c r="H230" s="8">
        <f>+SUMIF('[1]Puros 5%'!$E$2:$E$388,E230,'[1]Puros 5%'!$P$2:$P$388)</f>
        <v>2.8239109129934228</v>
      </c>
      <c r="I230" s="9">
        <f>+SUMIF('[1]Puros 5%'!$E$2:$E$388,E230,'[1]Puros 5%'!$Z$2:$Z$388)</f>
        <v>0.97368781605721055</v>
      </c>
      <c r="J230" s="8">
        <v>22</v>
      </c>
      <c r="K230" s="8">
        <v>3758.4811496738398</v>
      </c>
      <c r="L230" s="8">
        <v>4724.2620272648646</v>
      </c>
      <c r="M230" s="8">
        <v>22</v>
      </c>
      <c r="N230" s="8">
        <v>1219</v>
      </c>
      <c r="O230" s="8">
        <v>68.940874035989708</v>
      </c>
      <c r="P230" s="8">
        <v>2.8292894280762506</v>
      </c>
      <c r="Q230" s="8">
        <v>62.238000000000007</v>
      </c>
      <c r="R230" s="8">
        <v>64.185567010309285</v>
      </c>
      <c r="S230" s="8">
        <v>62.238000000000007</v>
      </c>
      <c r="T230" s="8">
        <v>58586.55</v>
      </c>
      <c r="U230" s="8">
        <v>3968085.1040723999</v>
      </c>
      <c r="V230" s="8">
        <v>1286716.7692308</v>
      </c>
      <c r="W230" s="8">
        <v>982357.75565609999</v>
      </c>
      <c r="X230" s="8">
        <v>10961008.74208145</v>
      </c>
      <c r="Y230" s="8">
        <v>0</v>
      </c>
      <c r="Z230" s="8">
        <f>+SUMIF([2]Liquidación!$F$2:$F$398,E230,[2]Liquidación!$AC$2:$AC$398)</f>
        <v>21424270.093313597</v>
      </c>
      <c r="AA230" s="8">
        <v>0</v>
      </c>
      <c r="AB230" s="10">
        <f>+SUMIF([2]Parámetros!$AD$2:$AD$10,F230,[2]Parámetros!$AE$2:$AE$10)</f>
        <v>1.0155000000000001</v>
      </c>
    </row>
    <row r="231" spans="1:28" x14ac:dyDescent="0.25">
      <c r="A231" s="4" t="s">
        <v>12</v>
      </c>
      <c r="B231" s="4" t="s">
        <v>430</v>
      </c>
      <c r="C231" s="4" t="s">
        <v>85</v>
      </c>
      <c r="D231" s="4" t="s">
        <v>86</v>
      </c>
      <c r="E231" s="5" t="s">
        <v>432</v>
      </c>
      <c r="F231" s="5" t="s">
        <v>17</v>
      </c>
      <c r="G231" s="8">
        <v>80791.14</v>
      </c>
      <c r="H231" s="8">
        <f>+SUMIF('[1]Puros 5%'!$E$2:$E$388,E231,'[1]Puros 5%'!$P$2:$P$388)</f>
        <v>4.0405544469356416</v>
      </c>
      <c r="I231" s="9">
        <f>+SUMIF('[1]Puros 5%'!$E$2:$E$388,E231,'[1]Puros 5%'!$Z$2:$Z$388)</f>
        <v>1</v>
      </c>
      <c r="J231" s="8">
        <v>18</v>
      </c>
      <c r="K231" s="8">
        <v>3758.4811496738398</v>
      </c>
      <c r="L231" s="8">
        <v>4488.3966666666665</v>
      </c>
      <c r="M231" s="8">
        <v>18</v>
      </c>
      <c r="N231" s="8">
        <v>464</v>
      </c>
      <c r="O231" s="8">
        <v>52.860759493670884</v>
      </c>
      <c r="P231" s="8">
        <v>2.8292894280762506</v>
      </c>
      <c r="Q231" s="8">
        <v>50.922000000000004</v>
      </c>
      <c r="R231" s="8">
        <v>52.61538461538462</v>
      </c>
      <c r="S231" s="8">
        <v>50.922000000000004</v>
      </c>
      <c r="T231" s="8">
        <v>34587.58</v>
      </c>
      <c r="U231" s="8">
        <v>4238474.7511312999</v>
      </c>
      <c r="V231" s="8">
        <v>1516873.8552035999</v>
      </c>
      <c r="W231" s="8">
        <v>1208736.6153845999</v>
      </c>
      <c r="X231" s="8">
        <v>11143369.628959278</v>
      </c>
      <c r="Y231" s="8">
        <v>0</v>
      </c>
      <c r="Z231" s="8">
        <f>+SUMIF([2]Liquidación!$F$2:$F$398,E231,[2]Liquidación!$AC$2:$AC$398)</f>
        <v>20497273.571867034</v>
      </c>
      <c r="AA231" s="8">
        <v>0</v>
      </c>
      <c r="AB231" s="10">
        <f>+SUMIF([2]Parámetros!$AD$2:$AD$10,F231,[2]Parámetros!$AE$2:$AE$10)</f>
        <v>1.0155000000000001</v>
      </c>
    </row>
    <row r="232" spans="1:28" x14ac:dyDescent="0.25">
      <c r="A232" s="4" t="s">
        <v>12</v>
      </c>
      <c r="B232" s="4" t="s">
        <v>430</v>
      </c>
      <c r="C232" s="4" t="s">
        <v>291</v>
      </c>
      <c r="D232" s="4" t="s">
        <v>292</v>
      </c>
      <c r="E232" s="5" t="s">
        <v>433</v>
      </c>
      <c r="F232" s="5" t="s">
        <v>17</v>
      </c>
      <c r="G232" s="8">
        <v>232597.79</v>
      </c>
      <c r="H232" s="8">
        <f>+SUMIF('[1]Puros 5%'!$E$2:$E$388,E232,'[1]Puros 5%'!$P$2:$P$388)</f>
        <v>3.3127012943674141</v>
      </c>
      <c r="I232" s="9">
        <f>+SUMIF('[1]Puros 5%'!$E$2:$E$388,E232,'[1]Puros 5%'!$Z$2:$Z$388)</f>
        <v>1</v>
      </c>
      <c r="J232" s="8">
        <v>34</v>
      </c>
      <c r="K232" s="8">
        <v>3758.4811496738398</v>
      </c>
      <c r="L232" s="8">
        <v>6841.1114705882355</v>
      </c>
      <c r="M232" s="8">
        <v>34</v>
      </c>
      <c r="N232" s="8">
        <v>537</v>
      </c>
      <c r="O232" s="8">
        <v>92.212121212121204</v>
      </c>
      <c r="P232" s="8">
        <v>2.8292894280762506</v>
      </c>
      <c r="Q232" s="8">
        <v>96.186000000000007</v>
      </c>
      <c r="R232" s="8">
        <v>86.099502487562191</v>
      </c>
      <c r="S232" s="8">
        <v>86.099502487562191</v>
      </c>
      <c r="T232" s="8">
        <v>116925.23</v>
      </c>
      <c r="U232" s="8">
        <v>10587006.361990999</v>
      </c>
      <c r="V232" s="8">
        <v>3550991.9638009002</v>
      </c>
      <c r="W232" s="8">
        <v>2786078.4072397999</v>
      </c>
      <c r="X232" s="8">
        <v>26666002.515837114</v>
      </c>
      <c r="Y232" s="8">
        <v>0</v>
      </c>
      <c r="Z232" s="8">
        <f>+SUMIF([2]Liquidación!$F$2:$F$398,E232,[2]Liquidación!$AC$2:$AC$398)</f>
        <v>60362567.392520227</v>
      </c>
      <c r="AA232" s="8">
        <v>0</v>
      </c>
      <c r="AB232" s="10">
        <f>+SUMIF([2]Parámetros!$AD$2:$AD$10,F232,[2]Parámetros!$AE$2:$AE$10)</f>
        <v>1.0155000000000001</v>
      </c>
    </row>
    <row r="233" spans="1:28" x14ac:dyDescent="0.25">
      <c r="A233" s="4" t="s">
        <v>12</v>
      </c>
      <c r="B233" s="4" t="s">
        <v>430</v>
      </c>
      <c r="C233" s="4" t="s">
        <v>330</v>
      </c>
      <c r="D233" s="4" t="s">
        <v>331</v>
      </c>
      <c r="E233" s="5" t="s">
        <v>434</v>
      </c>
      <c r="F233" s="5" t="s">
        <v>17</v>
      </c>
      <c r="G233" s="8">
        <v>53847.5</v>
      </c>
      <c r="H233" s="8">
        <f>+SUMIF('[1]Puros 5%'!$E$2:$E$388,E233,'[1]Puros 5%'!$P$2:$P$388)</f>
        <v>2.842397511490784</v>
      </c>
      <c r="I233" s="9">
        <f>+SUMIF('[1]Puros 5%'!$E$2:$E$388,E233,'[1]Puros 5%'!$Z$2:$Z$388)</f>
        <v>1</v>
      </c>
      <c r="J233" s="8">
        <v>12.940573751305168</v>
      </c>
      <c r="K233" s="8">
        <v>3758.4811496738398</v>
      </c>
      <c r="L233" s="8">
        <v>4161.1369816248698</v>
      </c>
      <c r="M233" s="8">
        <v>12.940573751305168</v>
      </c>
      <c r="N233" s="8">
        <v>305</v>
      </c>
      <c r="O233" s="8">
        <v>39.077970239089865</v>
      </c>
      <c r="P233" s="8">
        <v>2.8292894280762506</v>
      </c>
      <c r="Q233" s="8">
        <v>36.608883142442323</v>
      </c>
      <c r="R233" s="8">
        <v>38.052974298392428</v>
      </c>
      <c r="S233" s="8">
        <v>36.608883142442323</v>
      </c>
      <c r="T233" s="8">
        <v>29522.357321634117</v>
      </c>
      <c r="U233" s="8">
        <v>2153899.3846153999</v>
      </c>
      <c r="V233" s="8">
        <v>678523.55656108004</v>
      </c>
      <c r="W233" s="8">
        <v>587151.92760180996</v>
      </c>
      <c r="X233" s="8">
        <v>5812652.2895927588</v>
      </c>
      <c r="Y233" s="8">
        <v>0</v>
      </c>
      <c r="Z233" s="8">
        <f>+SUMIF([2]Liquidación!$F$2:$F$398,E233,[2]Liquidación!$AC$2:$AC$398)</f>
        <v>12288592.792499086</v>
      </c>
      <c r="AA233" s="8">
        <v>0</v>
      </c>
      <c r="AB233" s="10">
        <f>+SUMIF([2]Parámetros!$AD$2:$AD$10,F233,[2]Parámetros!$AE$2:$AE$10)</f>
        <v>1.0155000000000001</v>
      </c>
    </row>
    <row r="234" spans="1:28" x14ac:dyDescent="0.25">
      <c r="A234" s="4" t="s">
        <v>12</v>
      </c>
      <c r="B234" s="4" t="s">
        <v>430</v>
      </c>
      <c r="C234" s="4" t="s">
        <v>330</v>
      </c>
      <c r="D234" s="4" t="s">
        <v>331</v>
      </c>
      <c r="E234" s="5" t="s">
        <v>435</v>
      </c>
      <c r="F234" s="5" t="s">
        <v>17</v>
      </c>
      <c r="G234" s="8">
        <v>129040.69</v>
      </c>
      <c r="H234" s="8">
        <f>+SUMIF('[1]Puros 5%'!$E$2:$E$388,E234,'[1]Puros 5%'!$P$2:$P$388)</f>
        <v>3.3624277737510546</v>
      </c>
      <c r="I234" s="9">
        <f>+SUMIF('[1]Puros 5%'!$E$2:$E$388,E234,'[1]Puros 5%'!$Z$2:$Z$388)</f>
        <v>1</v>
      </c>
      <c r="J234" s="8">
        <v>31.059426248694827</v>
      </c>
      <c r="K234" s="8">
        <v>3758.4811496738398</v>
      </c>
      <c r="L234" s="8">
        <v>4154.6385617932183</v>
      </c>
      <c r="M234" s="8">
        <v>31.059426248694827</v>
      </c>
      <c r="N234" s="8">
        <v>305</v>
      </c>
      <c r="O234" s="8">
        <v>93.793316889623</v>
      </c>
      <c r="P234" s="8">
        <v>2.8292894280762506</v>
      </c>
      <c r="Q234" s="8">
        <v>87.867116857557676</v>
      </c>
      <c r="R234" s="8">
        <v>91.333164315468935</v>
      </c>
      <c r="S234" s="8">
        <v>87.867116857557676</v>
      </c>
      <c r="T234" s="8">
        <v>70858.33267836587</v>
      </c>
      <c r="U234" s="8">
        <v>5788734.3619910004</v>
      </c>
      <c r="V234" s="8">
        <v>2189006.8868777999</v>
      </c>
      <c r="W234" s="8">
        <v>1268959.2760181001</v>
      </c>
      <c r="X234" s="8">
        <v>16314757.122171948</v>
      </c>
      <c r="Y234" s="8">
        <v>0</v>
      </c>
      <c r="Z234" s="8">
        <f>+SUMIF([2]Liquidación!$F$2:$F$398,E234,[2]Liquidación!$AC$2:$AC$398)</f>
        <v>35044027.144040555</v>
      </c>
      <c r="AA234" s="8">
        <v>0</v>
      </c>
      <c r="AB234" s="10">
        <f>+SUMIF([2]Parámetros!$AD$2:$AD$10,F234,[2]Parámetros!$AE$2:$AE$10)</f>
        <v>1.0155000000000001</v>
      </c>
    </row>
    <row r="235" spans="1:28" x14ac:dyDescent="0.25">
      <c r="A235" s="4" t="s">
        <v>12</v>
      </c>
      <c r="B235" s="4" t="s">
        <v>436</v>
      </c>
      <c r="C235" s="4" t="s">
        <v>385</v>
      </c>
      <c r="D235" s="4" t="s">
        <v>386</v>
      </c>
      <c r="E235" s="5" t="s">
        <v>437</v>
      </c>
      <c r="F235" s="5" t="s">
        <v>17</v>
      </c>
      <c r="G235" s="8">
        <v>170547.16</v>
      </c>
      <c r="H235" s="8">
        <f>+SUMIF('[1]Puros 5%'!$E$2:$E$388,E235,'[1]Puros 5%'!$P$2:$P$388)</f>
        <v>3.6654670766725168</v>
      </c>
      <c r="I235" s="9">
        <f>+SUMIF('[1]Puros 5%'!$E$2:$E$388,E235,'[1]Puros 5%'!$Z$2:$Z$388)</f>
        <v>1</v>
      </c>
      <c r="J235" s="8">
        <v>38</v>
      </c>
      <c r="K235" s="8">
        <v>3758.4811496738398</v>
      </c>
      <c r="L235" s="8">
        <v>4488.0831578947373</v>
      </c>
      <c r="M235" s="8">
        <v>38</v>
      </c>
      <c r="N235" s="8">
        <v>375</v>
      </c>
      <c r="O235" s="8">
        <v>111.328125</v>
      </c>
      <c r="P235" s="8">
        <v>2.8292894280762506</v>
      </c>
      <c r="Q235" s="8">
        <v>107.50200000000001</v>
      </c>
      <c r="R235" s="8">
        <v>105.6875</v>
      </c>
      <c r="S235" s="8">
        <v>105.6875</v>
      </c>
      <c r="T235" s="8">
        <v>77484</v>
      </c>
      <c r="U235" s="8">
        <v>7379514.8687782995</v>
      </c>
      <c r="V235" s="8">
        <v>2736273.4570136</v>
      </c>
      <c r="W235" s="8">
        <v>2271397.3936651</v>
      </c>
      <c r="X235" s="8">
        <v>24207259.800904974</v>
      </c>
      <c r="Y235" s="8">
        <v>0</v>
      </c>
      <c r="Z235" s="8">
        <f>+SUMIF([2]Liquidación!$F$2:$F$398,E235,[2]Liquidación!$AC$2:$AC$398)</f>
        <v>43538440.451308653</v>
      </c>
      <c r="AA235" s="8">
        <v>0</v>
      </c>
      <c r="AB235" s="10">
        <f>+SUMIF([2]Parámetros!$AD$2:$AD$10,F235,[2]Parámetros!$AE$2:$AE$10)</f>
        <v>1.0155000000000001</v>
      </c>
    </row>
    <row r="236" spans="1:28" x14ac:dyDescent="0.25">
      <c r="A236" s="4" t="s">
        <v>12</v>
      </c>
      <c r="B236" s="4" t="s">
        <v>438</v>
      </c>
      <c r="C236" s="4" t="s">
        <v>325</v>
      </c>
      <c r="D236" s="4" t="s">
        <v>326</v>
      </c>
      <c r="E236" s="5" t="s">
        <v>439</v>
      </c>
      <c r="F236" s="5" t="s">
        <v>17</v>
      </c>
      <c r="G236" s="8">
        <v>703046.04</v>
      </c>
      <c r="H236" s="8">
        <f>+SUMIF('[1]Puros 5%'!$E$2:$E$388,E236,'[1]Puros 5%'!$P$2:$P$388)</f>
        <v>1.7479708725761403</v>
      </c>
      <c r="I236" s="9">
        <f>+SUMIF('[1]Puros 5%'!$E$2:$E$388,E236,'[1]Puros 5%'!$Z$2:$Z$388)</f>
        <v>1</v>
      </c>
      <c r="J236" s="8">
        <v>114</v>
      </c>
      <c r="K236" s="8">
        <v>3758.4811496738398</v>
      </c>
      <c r="L236" s="8">
        <v>6167.0705263157897</v>
      </c>
      <c r="M236" s="8">
        <v>114</v>
      </c>
      <c r="N236" s="8">
        <v>631</v>
      </c>
      <c r="O236" s="8">
        <v>308.72961373390558</v>
      </c>
      <c r="P236" s="8">
        <v>2.8292894280762506</v>
      </c>
      <c r="Q236" s="8">
        <v>322.50600000000003</v>
      </c>
      <c r="R236" s="8">
        <v>293.56223175965664</v>
      </c>
      <c r="S236" s="8">
        <v>293.56223175965664</v>
      </c>
      <c r="T236" s="8">
        <v>277000</v>
      </c>
      <c r="U236" s="8">
        <v>13447883.819004999</v>
      </c>
      <c r="V236" s="8">
        <v>7629974.1719457004</v>
      </c>
      <c r="W236" s="8">
        <v>5674913.0859727999</v>
      </c>
      <c r="X236" s="8">
        <v>46178993.203619905</v>
      </c>
      <c r="Y236" s="8">
        <v>0</v>
      </c>
      <c r="Z236" s="8">
        <f>+SUMIF([2]Liquidación!$F$2:$F$398,E236,[2]Liquidación!$AC$2:$AC$398)</f>
        <v>90324922.353056908</v>
      </c>
      <c r="AA236" s="8">
        <v>0</v>
      </c>
      <c r="AB236" s="10">
        <f>+SUMIF([2]Parámetros!$AD$2:$AD$10,F236,[2]Parámetros!$AE$2:$AE$10)</f>
        <v>1.0155000000000001</v>
      </c>
    </row>
    <row r="237" spans="1:28" x14ac:dyDescent="0.25">
      <c r="A237" s="4" t="s">
        <v>12</v>
      </c>
      <c r="B237" s="4" t="s">
        <v>440</v>
      </c>
      <c r="C237" s="4" t="s">
        <v>376</v>
      </c>
      <c r="D237" s="4" t="s">
        <v>377</v>
      </c>
      <c r="E237" s="5" t="s">
        <v>441</v>
      </c>
      <c r="F237" s="5" t="s">
        <v>17</v>
      </c>
      <c r="G237" s="8">
        <v>266428.33</v>
      </c>
      <c r="H237" s="8">
        <f>+SUMIF('[1]Puros 5%'!$E$2:$E$388,E237,'[1]Puros 5%'!$P$2:$P$388)</f>
        <v>3.506530255247255</v>
      </c>
      <c r="I237" s="9">
        <f>+SUMIF('[1]Puros 5%'!$E$2:$E$388,E237,'[1]Puros 5%'!$Z$2:$Z$388)</f>
        <v>1</v>
      </c>
      <c r="J237" s="8">
        <v>58</v>
      </c>
      <c r="K237" s="8">
        <v>3758.4811496738398</v>
      </c>
      <c r="L237" s="8">
        <v>4593.5918965517249</v>
      </c>
      <c r="M237" s="8">
        <v>58</v>
      </c>
      <c r="N237" s="8">
        <v>842</v>
      </c>
      <c r="O237" s="8">
        <v>173.79359430604981</v>
      </c>
      <c r="P237" s="8">
        <v>2.8292894280762506</v>
      </c>
      <c r="Q237" s="8">
        <v>164.08200000000002</v>
      </c>
      <c r="R237" s="8">
        <v>164.50533807829183</v>
      </c>
      <c r="S237" s="8">
        <v>164.08200000000002</v>
      </c>
      <c r="T237" s="8">
        <v>127927.79</v>
      </c>
      <c r="U237" s="8">
        <v>12570359.076923</v>
      </c>
      <c r="V237" s="8">
        <v>4825055.9819003996</v>
      </c>
      <c r="W237" s="8">
        <v>2931316.3438913999</v>
      </c>
      <c r="X237" s="8">
        <v>33067287.339366522</v>
      </c>
      <c r="Y237" s="8">
        <v>0</v>
      </c>
      <c r="Z237" s="8">
        <f>+SUMIF([2]Liquidación!$F$2:$F$398,E237,[2]Liquidación!$AC$2:$AC$398)</f>
        <v>65191088.063296512</v>
      </c>
      <c r="AA237" s="8">
        <v>0</v>
      </c>
      <c r="AB237" s="10">
        <f>+SUMIF([2]Parámetros!$AD$2:$AD$10,F237,[2]Parámetros!$AE$2:$AE$10)</f>
        <v>1.0155000000000001</v>
      </c>
    </row>
    <row r="238" spans="1:28" x14ac:dyDescent="0.25">
      <c r="A238" s="4" t="s">
        <v>12</v>
      </c>
      <c r="B238" s="4" t="s">
        <v>442</v>
      </c>
      <c r="C238" s="4" t="s">
        <v>246</v>
      </c>
      <c r="D238" s="4" t="s">
        <v>247</v>
      </c>
      <c r="E238" s="5" t="s">
        <v>443</v>
      </c>
      <c r="F238" s="5" t="s">
        <v>45</v>
      </c>
      <c r="G238" s="8">
        <v>61667.42</v>
      </c>
      <c r="H238" s="8">
        <f>+SUMIF('[1]Puros 5%'!$E$2:$E$388,E238,'[1]Puros 5%'!$P$2:$P$388)</f>
        <v>1.6858010275117721</v>
      </c>
      <c r="I238" s="9">
        <f>+SUMIF('[1]Puros 5%'!$E$2:$E$388,E238,'[1]Puros 5%'!$Z$2:$Z$388)</f>
        <v>1</v>
      </c>
      <c r="J238" s="8">
        <v>7</v>
      </c>
      <c r="K238" s="8">
        <v>3891.4269999999997</v>
      </c>
      <c r="L238" s="8">
        <v>8809.6314285714288</v>
      </c>
      <c r="M238" s="8">
        <v>7</v>
      </c>
      <c r="N238" s="8">
        <v>849</v>
      </c>
      <c r="O238" s="8">
        <v>20.493103448275861</v>
      </c>
      <c r="P238" s="8">
        <v>2.8292894280762506</v>
      </c>
      <c r="Q238" s="8">
        <v>19.803000000000001</v>
      </c>
      <c r="R238" s="8">
        <v>17.365781710914455</v>
      </c>
      <c r="S238" s="8">
        <v>17.365781710914455</v>
      </c>
      <c r="T238" s="8">
        <v>31912.53</v>
      </c>
      <c r="U238" s="8">
        <v>1133076.4253394001</v>
      </c>
      <c r="V238" s="8">
        <v>594443.41176469997</v>
      </c>
      <c r="W238" s="8">
        <v>584702.73303166998</v>
      </c>
      <c r="X238" s="8">
        <v>3419703.4027149328</v>
      </c>
      <c r="Y238" s="8">
        <v>0</v>
      </c>
      <c r="Z238" s="8">
        <f>+SUMIF([2]Liquidación!$F$2:$F$398,E238,[2]Liquidación!$AC$2:$AC$398)</f>
        <v>7152289.3149728561</v>
      </c>
      <c r="AA238" s="8">
        <v>0</v>
      </c>
      <c r="AB238" s="10">
        <f>+SUMIF([2]Parámetros!$AD$2:$AD$10,F238,[2]Parámetros!$AE$2:$AE$10)</f>
        <v>1.0377000000000001</v>
      </c>
    </row>
    <row r="239" spans="1:28" x14ac:dyDescent="0.25">
      <c r="A239" s="4" t="s">
        <v>12</v>
      </c>
      <c r="B239" s="4" t="s">
        <v>444</v>
      </c>
      <c r="C239" s="4" t="s">
        <v>445</v>
      </c>
      <c r="D239" s="4" t="s">
        <v>446</v>
      </c>
      <c r="E239" s="5" t="s">
        <v>447</v>
      </c>
      <c r="F239" s="5" t="s">
        <v>45</v>
      </c>
      <c r="G239" s="8">
        <v>372741.03</v>
      </c>
      <c r="H239" s="8">
        <f>+SUMIF('[1]Puros 5%'!$E$2:$E$388,E239,'[1]Puros 5%'!$P$2:$P$388)</f>
        <v>3.253983067010358</v>
      </c>
      <c r="I239" s="9">
        <f>+SUMIF('[1]Puros 5%'!$E$2:$E$388,E239,'[1]Puros 5%'!$Z$2:$Z$388)</f>
        <v>1</v>
      </c>
      <c r="J239" s="8">
        <v>73</v>
      </c>
      <c r="K239" s="8">
        <v>3891.4269999999997</v>
      </c>
      <c r="L239" s="8">
        <v>5106.0415068493157</v>
      </c>
      <c r="M239" s="8">
        <v>73</v>
      </c>
      <c r="N239" s="8">
        <v>204</v>
      </c>
      <c r="O239" s="8">
        <v>204</v>
      </c>
      <c r="P239" s="8">
        <v>2.8292894280762506</v>
      </c>
      <c r="Q239" s="8">
        <v>206.51700000000002</v>
      </c>
      <c r="R239" s="8">
        <v>204</v>
      </c>
      <c r="S239" s="8">
        <v>204</v>
      </c>
      <c r="T239" s="8">
        <v>161872.87</v>
      </c>
      <c r="U239" s="8">
        <v>13308950.850679001</v>
      </c>
      <c r="V239" s="8">
        <v>5271312.5429864004</v>
      </c>
      <c r="W239" s="8">
        <v>4182848.1447963999</v>
      </c>
      <c r="X239" s="8">
        <v>46603634.8597285</v>
      </c>
      <c r="Y239" s="8">
        <v>0</v>
      </c>
      <c r="Z239" s="8">
        <f>+SUMIF([2]Liquidación!$F$2:$F$398,E239,[2]Liquidación!$AC$2:$AC$398)</f>
        <v>92065072.047766179</v>
      </c>
      <c r="AA239" s="8">
        <v>0</v>
      </c>
      <c r="AB239" s="10">
        <f>+SUMIF([2]Parámetros!$AD$2:$AD$10,F239,[2]Parámetros!$AE$2:$AE$10)</f>
        <v>1.0377000000000001</v>
      </c>
    </row>
    <row r="240" spans="1:28" x14ac:dyDescent="0.25">
      <c r="A240" s="4" t="s">
        <v>12</v>
      </c>
      <c r="B240" s="4" t="s">
        <v>444</v>
      </c>
      <c r="C240" s="4" t="s">
        <v>49</v>
      </c>
      <c r="D240" s="4" t="s">
        <v>50</v>
      </c>
      <c r="E240" s="5" t="s">
        <v>448</v>
      </c>
      <c r="F240" s="5" t="s">
        <v>45</v>
      </c>
      <c r="G240" s="8">
        <v>576401.36</v>
      </c>
      <c r="H240" s="8">
        <f>+SUMIF('[1]Puros 5%'!$E$2:$E$388,E240,'[1]Puros 5%'!$P$2:$P$388)</f>
        <v>2.7071501011031618</v>
      </c>
      <c r="I240" s="9">
        <f>+SUMIF('[1]Puros 5%'!$E$2:$E$388,E240,'[1]Puros 5%'!$Z$2:$Z$388)</f>
        <v>1</v>
      </c>
      <c r="J240" s="8">
        <v>96</v>
      </c>
      <c r="K240" s="8">
        <v>3891.4269999999997</v>
      </c>
      <c r="L240" s="8">
        <v>6004.1808333333329</v>
      </c>
      <c r="M240" s="8">
        <v>96</v>
      </c>
      <c r="N240" s="8">
        <v>489</v>
      </c>
      <c r="O240" s="8">
        <v>262.06077348066299</v>
      </c>
      <c r="P240" s="8">
        <v>2.8292894280762506</v>
      </c>
      <c r="Q240" s="8">
        <v>271.584</v>
      </c>
      <c r="R240" s="8">
        <v>221.6629213483146</v>
      </c>
      <c r="S240" s="8">
        <v>221.6629213483146</v>
      </c>
      <c r="T240" s="8">
        <v>246737.83</v>
      </c>
      <c r="U240" s="8">
        <v>17121716.515836999</v>
      </c>
      <c r="V240" s="8">
        <v>9105559.6742081996</v>
      </c>
      <c r="W240" s="8">
        <v>2497020.9592761002</v>
      </c>
      <c r="X240" s="8">
        <v>61648233.140271522</v>
      </c>
      <c r="Y240" s="8">
        <v>0</v>
      </c>
      <c r="Z240" s="8">
        <f>+SUMIF([2]Liquidación!$F$2:$F$398,E240,[2]Liquidación!$AC$2:$AC$398)</f>
        <v>146819932.32108942</v>
      </c>
      <c r="AA240" s="8">
        <v>0</v>
      </c>
      <c r="AB240" s="10">
        <f>+SUMIF([2]Parámetros!$AD$2:$AD$10,F240,[2]Parámetros!$AE$2:$AE$10)</f>
        <v>1.0377000000000001</v>
      </c>
    </row>
    <row r="241" spans="1:28" ht="24" x14ac:dyDescent="0.25">
      <c r="A241" s="4" t="s">
        <v>12</v>
      </c>
      <c r="B241" s="4" t="s">
        <v>444</v>
      </c>
      <c r="C241" s="4" t="s">
        <v>449</v>
      </c>
      <c r="D241" s="4" t="s">
        <v>450</v>
      </c>
      <c r="E241" s="5" t="s">
        <v>451</v>
      </c>
      <c r="F241" s="5" t="s">
        <v>45</v>
      </c>
      <c r="G241" s="8">
        <v>145584.99</v>
      </c>
      <c r="H241" s="8">
        <f>+SUMIF('[1]Puros 5%'!$E$2:$E$388,E241,'[1]Puros 5%'!$P$2:$P$388)</f>
        <v>2.2818080352926495</v>
      </c>
      <c r="I241" s="9">
        <f>+SUMIF('[1]Puros 5%'!$E$2:$E$388,E241,'[1]Puros 5%'!$Z$2:$Z$388)</f>
        <v>1</v>
      </c>
      <c r="J241" s="8">
        <v>33</v>
      </c>
      <c r="K241" s="8">
        <v>3891.4269999999997</v>
      </c>
      <c r="L241" s="8">
        <v>4411.6663636363637</v>
      </c>
      <c r="M241" s="8">
        <v>33</v>
      </c>
      <c r="N241" s="8">
        <v>77</v>
      </c>
      <c r="O241" s="8">
        <v>77</v>
      </c>
      <c r="P241" s="8">
        <v>2.8292894280762506</v>
      </c>
      <c r="Q241" s="8">
        <v>93.356999999999999</v>
      </c>
      <c r="R241" s="8">
        <v>66</v>
      </c>
      <c r="S241" s="8">
        <v>66</v>
      </c>
      <c r="T241" s="8">
        <v>52108.37</v>
      </c>
      <c r="U241" s="8">
        <v>5379768.6425339002</v>
      </c>
      <c r="V241" s="8">
        <v>3057627.7104071998</v>
      </c>
      <c r="W241" s="8">
        <v>822502.76923076995</v>
      </c>
      <c r="X241" s="8">
        <v>14457622.914027145</v>
      </c>
      <c r="Y241" s="8">
        <v>0</v>
      </c>
      <c r="Z241" s="8">
        <f>+SUMIF([2]Liquidación!$F$2:$F$398,E241,[2]Liquidación!$AC$2:$AC$398)</f>
        <v>37622840.995876744</v>
      </c>
      <c r="AA241" s="8">
        <v>0</v>
      </c>
      <c r="AB241" s="10">
        <f>+SUMIF([2]Parámetros!$AD$2:$AD$10,F241,[2]Parámetros!$AE$2:$AE$10)</f>
        <v>1.0377000000000001</v>
      </c>
    </row>
    <row r="242" spans="1:28" ht="24" x14ac:dyDescent="0.25">
      <c r="A242" s="4" t="s">
        <v>12</v>
      </c>
      <c r="B242" s="4" t="s">
        <v>444</v>
      </c>
      <c r="C242" s="4" t="s">
        <v>452</v>
      </c>
      <c r="D242" s="4" t="s">
        <v>453</v>
      </c>
      <c r="E242" s="5" t="s">
        <v>454</v>
      </c>
      <c r="F242" s="5" t="s">
        <v>45</v>
      </c>
      <c r="G242" s="8">
        <v>119565.54</v>
      </c>
      <c r="H242" s="8">
        <f>+SUMIF('[1]Puros 5%'!$E$2:$E$388,E242,'[1]Puros 5%'!$P$2:$P$388)</f>
        <v>1.7698410428288955</v>
      </c>
      <c r="I242" s="9">
        <f>+SUMIF('[1]Puros 5%'!$E$2:$E$388,E242,'[1]Puros 5%'!$Z$2:$Z$388)</f>
        <v>1</v>
      </c>
      <c r="J242" s="8">
        <v>20</v>
      </c>
      <c r="K242" s="8">
        <v>3891.4269999999997</v>
      </c>
      <c r="L242" s="8">
        <v>5978.277</v>
      </c>
      <c r="M242" s="8">
        <v>20</v>
      </c>
      <c r="N242" s="8">
        <v>49</v>
      </c>
      <c r="O242" s="8">
        <v>49</v>
      </c>
      <c r="P242" s="8">
        <v>2.8292894280762506</v>
      </c>
      <c r="Q242" s="8">
        <v>56.580000000000005</v>
      </c>
      <c r="R242" s="8">
        <v>48</v>
      </c>
      <c r="S242" s="8">
        <v>48</v>
      </c>
      <c r="T242" s="8">
        <v>59981.38</v>
      </c>
      <c r="U242" s="8">
        <v>2880228.8054299001</v>
      </c>
      <c r="V242" s="8">
        <v>1704145.3031674</v>
      </c>
      <c r="W242" s="8">
        <v>333487.63800904999</v>
      </c>
      <c r="X242" s="8">
        <v>9554908.8597285021</v>
      </c>
      <c r="Y242" s="8">
        <v>0</v>
      </c>
      <c r="Z242" s="8">
        <f>+SUMIF([2]Liquidación!$F$2:$F$398,E242,[2]Liquidación!$AC$2:$AC$398)</f>
        <v>41972859.790693782</v>
      </c>
      <c r="AA242" s="8">
        <v>0</v>
      </c>
      <c r="AB242" s="10">
        <f>+SUMIF([2]Parámetros!$AD$2:$AD$10,F242,[2]Parámetros!$AE$2:$AE$10)</f>
        <v>1.0377000000000001</v>
      </c>
    </row>
    <row r="243" spans="1:28" x14ac:dyDescent="0.25">
      <c r="A243" s="4" t="s">
        <v>12</v>
      </c>
      <c r="B243" s="4" t="s">
        <v>455</v>
      </c>
      <c r="C243" s="4" t="s">
        <v>456</v>
      </c>
      <c r="D243" s="4" t="s">
        <v>457</v>
      </c>
      <c r="E243" s="5" t="s">
        <v>766</v>
      </c>
      <c r="F243" s="5" t="s">
        <v>45</v>
      </c>
      <c r="G243" s="8">
        <v>4673.1980403560638</v>
      </c>
      <c r="H243" s="8">
        <v>1.82</v>
      </c>
      <c r="I243" s="9">
        <v>0.9093</v>
      </c>
      <c r="J243" s="8">
        <v>2</v>
      </c>
      <c r="K243" s="8">
        <v>3891.4269999999997</v>
      </c>
      <c r="L243" s="8">
        <v>2336.5990201780319</v>
      </c>
      <c r="M243" s="8">
        <v>1.2008957229201689</v>
      </c>
      <c r="N243" s="8">
        <v>57</v>
      </c>
      <c r="O243" s="8">
        <v>2.0079165974359068</v>
      </c>
      <c r="P243" s="8">
        <v>2.8292894280762506</v>
      </c>
      <c r="Q243" s="8">
        <v>3.3973340001411581</v>
      </c>
      <c r="R243" s="8">
        <v>3.4545454545454546</v>
      </c>
      <c r="S243" s="8">
        <v>3.3973340001411581</v>
      </c>
      <c r="T243" s="8">
        <v>4972.9981818181823</v>
      </c>
      <c r="U243" s="8">
        <v>108579.11312217001</v>
      </c>
      <c r="V243" s="8">
        <v>24131.882352941</v>
      </c>
      <c r="W243" s="8">
        <v>179843.11312217001</v>
      </c>
      <c r="X243" s="8">
        <v>335483.01357466058</v>
      </c>
      <c r="Y243" s="8">
        <v>0</v>
      </c>
      <c r="Z243" s="8">
        <f>+SUMIF([2]Liquidación!$F$2:$F$398,E243,[2]Liquidación!$AC$2:$AC$398)</f>
        <v>1211914.6467595142</v>
      </c>
      <c r="AA243" s="8">
        <v>0</v>
      </c>
      <c r="AB243" s="10">
        <f>+SUMIF([2]Parámetros!$AD$2:$AD$10,F243,[2]Parámetros!$AE$2:$AE$10)</f>
        <v>1.0377000000000001</v>
      </c>
    </row>
    <row r="244" spans="1:28" x14ac:dyDescent="0.25">
      <c r="A244" s="4" t="s">
        <v>12</v>
      </c>
      <c r="B244" s="4" t="s">
        <v>455</v>
      </c>
      <c r="C244" s="4" t="s">
        <v>456</v>
      </c>
      <c r="D244" s="4" t="s">
        <v>457</v>
      </c>
      <c r="E244" s="5" t="s">
        <v>767</v>
      </c>
      <c r="F244" s="5" t="s">
        <v>45</v>
      </c>
      <c r="G244" s="8">
        <v>54995.647803992026</v>
      </c>
      <c r="H244" s="8">
        <v>1.82</v>
      </c>
      <c r="I244" s="9">
        <v>0.9093</v>
      </c>
      <c r="J244" s="8">
        <v>4</v>
      </c>
      <c r="K244" s="8">
        <v>3891.4269999999997</v>
      </c>
      <c r="L244" s="8">
        <v>13748.911950998006</v>
      </c>
      <c r="M244" s="8">
        <v>4</v>
      </c>
      <c r="N244" s="8">
        <v>57</v>
      </c>
      <c r="O244" s="8">
        <v>13.878594795636342</v>
      </c>
      <c r="P244" s="8">
        <v>2.8292894280762506</v>
      </c>
      <c r="Q244" s="8">
        <v>11.316000000000001</v>
      </c>
      <c r="R244" s="8">
        <v>6.9090909090909092</v>
      </c>
      <c r="S244" s="8">
        <v>6.9090909090909092</v>
      </c>
      <c r="T244" s="8">
        <v>9945.9963636363645</v>
      </c>
      <c r="U244" s="8">
        <v>1180533.4298642999</v>
      </c>
      <c r="V244" s="8">
        <v>255138.0361991</v>
      </c>
      <c r="W244" s="8">
        <v>1319788.8868778001</v>
      </c>
      <c r="X244" s="8">
        <v>4087601.4660633476</v>
      </c>
      <c r="Y244" s="8">
        <v>0</v>
      </c>
      <c r="Z244" s="8">
        <f>+SUMIF([2]Liquidación!$F$2:$F$398,E244,[2]Liquidación!$AC$2:$AC$398)</f>
        <v>13409364.302475793</v>
      </c>
      <c r="AA244" s="8">
        <v>0</v>
      </c>
      <c r="AB244" s="10">
        <f>+SUMIF([2]Parámetros!$AD$2:$AD$10,F244,[2]Parámetros!$AE$2:$AE$10)</f>
        <v>1.0377000000000001</v>
      </c>
    </row>
    <row r="245" spans="1:28" x14ac:dyDescent="0.25">
      <c r="A245" s="4" t="s">
        <v>12</v>
      </c>
      <c r="B245" s="4" t="s">
        <v>455</v>
      </c>
      <c r="C245" s="4" t="s">
        <v>456</v>
      </c>
      <c r="D245" s="4" t="s">
        <v>457</v>
      </c>
      <c r="E245" s="5" t="s">
        <v>768</v>
      </c>
      <c r="F245" s="5" t="s">
        <v>45</v>
      </c>
      <c r="G245" s="8">
        <v>35385.917177112831</v>
      </c>
      <c r="H245" s="8">
        <v>1.82</v>
      </c>
      <c r="I245" s="9">
        <v>0.9093</v>
      </c>
      <c r="J245" s="8">
        <v>10</v>
      </c>
      <c r="K245" s="8">
        <v>3891.4269999999997</v>
      </c>
      <c r="L245" s="8">
        <v>3538.5917177112833</v>
      </c>
      <c r="M245" s="8">
        <v>9.0933010376689154</v>
      </c>
      <c r="N245" s="8">
        <v>57</v>
      </c>
      <c r="O245" s="8">
        <v>13.843050965744137</v>
      </c>
      <c r="P245" s="8">
        <v>2.8292894280762506</v>
      </c>
      <c r="Q245" s="8">
        <v>25.724948635565362</v>
      </c>
      <c r="R245" s="8">
        <v>17.272727272727273</v>
      </c>
      <c r="S245" s="8">
        <v>17.272727272727273</v>
      </c>
      <c r="T245" s="8">
        <v>24864.99090909091</v>
      </c>
      <c r="U245" s="8">
        <v>1225823.8552035999</v>
      </c>
      <c r="V245" s="8">
        <v>254593.21266968001</v>
      </c>
      <c r="W245" s="8">
        <v>1297107.8371041</v>
      </c>
      <c r="X245" s="8">
        <v>4779628.3710407233</v>
      </c>
      <c r="Y245" s="8">
        <v>0</v>
      </c>
      <c r="Z245" s="8">
        <f>+SUMIF([2]Liquidación!$F$2:$F$398,E245,[2]Liquidación!$AC$2:$AC$398)</f>
        <v>15667321.193496652</v>
      </c>
      <c r="AA245" s="8">
        <v>0</v>
      </c>
      <c r="AB245" s="10">
        <f>+SUMIF([2]Parámetros!$AD$2:$AD$10,F245,[2]Parámetros!$AE$2:$AE$10)</f>
        <v>1.0377000000000001</v>
      </c>
    </row>
    <row r="246" spans="1:28" x14ac:dyDescent="0.25">
      <c r="A246" s="4" t="s">
        <v>12</v>
      </c>
      <c r="B246" s="4" t="s">
        <v>455</v>
      </c>
      <c r="C246" s="4" t="s">
        <v>456</v>
      </c>
      <c r="D246" s="4" t="s">
        <v>457</v>
      </c>
      <c r="E246" s="5" t="s">
        <v>769</v>
      </c>
      <c r="F246" s="5" t="s">
        <v>45</v>
      </c>
      <c r="G246" s="8">
        <v>3873.845866471574</v>
      </c>
      <c r="H246" s="8">
        <v>1.82</v>
      </c>
      <c r="I246" s="9">
        <v>0.9093</v>
      </c>
      <c r="J246" s="8">
        <v>1</v>
      </c>
      <c r="K246" s="8">
        <v>3891.4269999999997</v>
      </c>
      <c r="L246" s="8">
        <v>3873.845866471574</v>
      </c>
      <c r="M246" s="8">
        <v>0.99548208574170205</v>
      </c>
      <c r="N246" s="8">
        <v>57</v>
      </c>
      <c r="O246" s="8">
        <v>1.5991140829007749E-2</v>
      </c>
      <c r="P246" s="8">
        <v>2.8292894280762506</v>
      </c>
      <c r="Q246" s="8">
        <v>2.8162188205632752</v>
      </c>
      <c r="R246" s="8">
        <v>1.7272727272727273</v>
      </c>
      <c r="S246" s="8">
        <v>1.7272727272727273</v>
      </c>
      <c r="T246" s="8">
        <v>2486.4990909090911</v>
      </c>
      <c r="U246" s="8">
        <v>35198.914027149003</v>
      </c>
      <c r="V246" s="8">
        <v>9870.8597285068008</v>
      </c>
      <c r="W246" s="8">
        <v>20998.733031674001</v>
      </c>
      <c r="X246" s="8">
        <v>57617.321266968334</v>
      </c>
      <c r="Y246" s="8">
        <v>0</v>
      </c>
      <c r="Z246" s="8">
        <f>+SUMIF([2]Liquidación!$F$2:$F$398,E246,[2]Liquidación!$AC$2:$AC$398)</f>
        <v>197831.00935556527</v>
      </c>
      <c r="AA246" s="8">
        <v>0</v>
      </c>
      <c r="AB246" s="10">
        <f>+SUMIF([2]Parámetros!$AD$2:$AD$10,F246,[2]Parámetros!$AE$2:$AE$10)</f>
        <v>1.0377000000000001</v>
      </c>
    </row>
    <row r="247" spans="1:28" x14ac:dyDescent="0.25">
      <c r="A247" s="4" t="s">
        <v>12</v>
      </c>
      <c r="B247" s="4" t="s">
        <v>455</v>
      </c>
      <c r="C247" s="4" t="s">
        <v>456</v>
      </c>
      <c r="D247" s="4" t="s">
        <v>457</v>
      </c>
      <c r="E247" s="5" t="s">
        <v>770</v>
      </c>
      <c r="F247" s="5" t="s">
        <v>45</v>
      </c>
      <c r="G247" s="8">
        <v>2177.0604931918942</v>
      </c>
      <c r="H247" s="8">
        <v>1.82</v>
      </c>
      <c r="I247" s="9">
        <v>0.9093</v>
      </c>
      <c r="J247" s="8">
        <v>1</v>
      </c>
      <c r="K247" s="8">
        <v>3891.4269999999997</v>
      </c>
      <c r="L247" s="8">
        <v>2177.0604931918942</v>
      </c>
      <c r="M247" s="8">
        <v>0.55945042607554873</v>
      </c>
      <c r="N247" s="8">
        <v>57</v>
      </c>
      <c r="O247" s="8">
        <v>1.2182180900917527</v>
      </c>
      <c r="P247" s="8">
        <v>2.8292894280762506</v>
      </c>
      <c r="Q247" s="8">
        <v>1.5826852553677275</v>
      </c>
      <c r="R247" s="8">
        <v>1.7272727272727273</v>
      </c>
      <c r="S247" s="8">
        <v>1.5826852553677275</v>
      </c>
      <c r="T247" s="8">
        <v>2486.4990909090911</v>
      </c>
      <c r="U247" s="8">
        <v>104833.80995475</v>
      </c>
      <c r="V247" s="8">
        <v>32479.122171946001</v>
      </c>
      <c r="W247" s="8">
        <v>116435.54751131</v>
      </c>
      <c r="X247" s="8">
        <v>295517.4751131222</v>
      </c>
      <c r="Y247" s="8">
        <v>0</v>
      </c>
      <c r="Z247" s="8">
        <f>+SUMIF([2]Liquidación!$F$2:$F$398,E247,[2]Liquidación!$AC$2:$AC$398)</f>
        <v>1102873.7237665295</v>
      </c>
      <c r="AA247" s="8">
        <v>0</v>
      </c>
      <c r="AB247" s="10">
        <f>+SUMIF([2]Parámetros!$AD$2:$AD$10,F247,[2]Parámetros!$AE$2:$AE$10)</f>
        <v>1.0377000000000001</v>
      </c>
    </row>
    <row r="248" spans="1:28" x14ac:dyDescent="0.25">
      <c r="A248" s="4" t="s">
        <v>12</v>
      </c>
      <c r="B248" s="4" t="s">
        <v>455</v>
      </c>
      <c r="C248" s="4" t="s">
        <v>456</v>
      </c>
      <c r="D248" s="4" t="s">
        <v>457</v>
      </c>
      <c r="E248" s="5" t="s">
        <v>771</v>
      </c>
      <c r="F248" s="5" t="s">
        <v>45</v>
      </c>
      <c r="G248" s="8">
        <v>34.200142494506181</v>
      </c>
      <c r="H248" s="8">
        <v>1.82</v>
      </c>
      <c r="I248" s="9">
        <v>0.9093</v>
      </c>
      <c r="J248" s="8">
        <v>1</v>
      </c>
      <c r="K248" s="8">
        <v>3891.4269999999997</v>
      </c>
      <c r="L248" s="8">
        <v>34.200142494506181</v>
      </c>
      <c r="M248" s="8">
        <v>8.7885864220262084E-3</v>
      </c>
      <c r="N248" s="8">
        <v>57</v>
      </c>
      <c r="O248" s="8">
        <v>0.17892459655566895</v>
      </c>
      <c r="P248" s="8">
        <v>2.8292894280762506</v>
      </c>
      <c r="Q248" s="8">
        <v>2.4862910987912146E-2</v>
      </c>
      <c r="R248" s="8">
        <v>1.7272727272727273</v>
      </c>
      <c r="S248" s="8">
        <v>2.4862910987912146E-2</v>
      </c>
      <c r="T248" s="8">
        <v>2486.4990909090911</v>
      </c>
      <c r="U248" s="8">
        <v>3294.4796380091002</v>
      </c>
      <c r="V248" s="8">
        <v>1004.7692307693</v>
      </c>
      <c r="W248" s="8">
        <v>3667.6199095022998</v>
      </c>
      <c r="X248" s="8">
        <v>0</v>
      </c>
      <c r="Y248" s="8">
        <v>0</v>
      </c>
      <c r="Z248" s="8">
        <f>+SUMIF([2]Liquidación!$F$2:$F$398,E248,[2]Liquidación!$AC$2:$AC$398)</f>
        <v>0</v>
      </c>
      <c r="AA248" s="8">
        <v>0</v>
      </c>
      <c r="AB248" s="10">
        <f>+SUMIF([2]Parámetros!$AD$2:$AD$10,F248,[2]Parámetros!$AE$2:$AE$10)</f>
        <v>1.0377000000000001</v>
      </c>
    </row>
    <row r="249" spans="1:28" x14ac:dyDescent="0.25">
      <c r="A249" s="4" t="s">
        <v>12</v>
      </c>
      <c r="B249" s="4" t="s">
        <v>455</v>
      </c>
      <c r="C249" s="4" t="s">
        <v>456</v>
      </c>
      <c r="D249" s="4" t="s">
        <v>457</v>
      </c>
      <c r="E249" s="5" t="s">
        <v>772</v>
      </c>
      <c r="F249" s="5" t="s">
        <v>45</v>
      </c>
      <c r="G249" s="8">
        <v>79.476002499862815</v>
      </c>
      <c r="H249" s="8">
        <v>1.82</v>
      </c>
      <c r="I249" s="9">
        <v>0.9093</v>
      </c>
      <c r="J249" s="8">
        <v>1</v>
      </c>
      <c r="K249" s="8">
        <v>3891.4269999999997</v>
      </c>
      <c r="L249" s="8">
        <v>79.476002499862815</v>
      </c>
      <c r="M249" s="8">
        <v>2.0423356907340887E-2</v>
      </c>
      <c r="N249" s="8">
        <v>57</v>
      </c>
      <c r="O249" s="8">
        <v>0.9811454231942307</v>
      </c>
      <c r="P249" s="8">
        <v>2.8292894280762506</v>
      </c>
      <c r="Q249" s="8">
        <v>5.777767669086737E-2</v>
      </c>
      <c r="R249" s="8">
        <v>1.7272727272727273</v>
      </c>
      <c r="S249" s="8">
        <v>5.777767669086737E-2</v>
      </c>
      <c r="T249" s="8">
        <v>2486.4990909090911</v>
      </c>
      <c r="U249" s="8">
        <v>10854.443438914001</v>
      </c>
      <c r="V249" s="8">
        <v>2833.1402714933001</v>
      </c>
      <c r="W249" s="8">
        <v>4616.1809954751998</v>
      </c>
      <c r="X249" s="8">
        <v>188483.02262443435</v>
      </c>
      <c r="Y249" s="8">
        <v>0</v>
      </c>
      <c r="Z249" s="8">
        <f>+SUMIF([2]Liquidación!$F$2:$F$398,E249,[2]Liquidación!$AC$2:$AC$398)</f>
        <v>556409.03612290428</v>
      </c>
      <c r="AA249" s="8">
        <v>0</v>
      </c>
      <c r="AB249" s="10">
        <f>+SUMIF([2]Parámetros!$AD$2:$AD$10,F249,[2]Parámetros!$AE$2:$AE$10)</f>
        <v>1.0377000000000001</v>
      </c>
    </row>
    <row r="250" spans="1:28" x14ac:dyDescent="0.25">
      <c r="A250" s="4" t="s">
        <v>12</v>
      </c>
      <c r="B250" s="4" t="s">
        <v>455</v>
      </c>
      <c r="C250" s="4" t="s">
        <v>456</v>
      </c>
      <c r="D250" s="4" t="s">
        <v>457</v>
      </c>
      <c r="E250" s="5" t="s">
        <v>773</v>
      </c>
      <c r="F250" s="5" t="s">
        <v>45</v>
      </c>
      <c r="G250" s="8">
        <v>15472.140827168943</v>
      </c>
      <c r="H250" s="8">
        <v>1.82</v>
      </c>
      <c r="I250" s="9">
        <v>0.9093</v>
      </c>
      <c r="J250" s="8">
        <v>4</v>
      </c>
      <c r="K250" s="8">
        <v>3891.4269999999997</v>
      </c>
      <c r="L250" s="8">
        <v>3868.0352067922358</v>
      </c>
      <c r="M250" s="8">
        <v>3.9759555626172469</v>
      </c>
      <c r="N250" s="8">
        <v>57</v>
      </c>
      <c r="O250" s="8">
        <v>6.2607381622056169</v>
      </c>
      <c r="P250" s="8">
        <v>2.8292894280762506</v>
      </c>
      <c r="Q250" s="8">
        <v>11.247978286644193</v>
      </c>
      <c r="R250" s="8">
        <v>6.9090909090909092</v>
      </c>
      <c r="S250" s="8">
        <v>6.9090909090909092</v>
      </c>
      <c r="T250" s="8">
        <v>9945.9963636363645</v>
      </c>
      <c r="U250" s="8">
        <v>637776.57918551995</v>
      </c>
      <c r="V250" s="8">
        <v>142156.27149320999</v>
      </c>
      <c r="W250" s="8">
        <v>640457.84615384997</v>
      </c>
      <c r="X250" s="8">
        <v>1949001.2760180996</v>
      </c>
      <c r="Y250" s="8">
        <v>0</v>
      </c>
      <c r="Z250" s="8">
        <f>+SUMIF([2]Liquidación!$F$2:$F$398,E250,[2]Liquidación!$AC$2:$AC$398)</f>
        <v>6609844.4379534787</v>
      </c>
      <c r="AA250" s="8">
        <v>0</v>
      </c>
      <c r="AB250" s="10">
        <f>+SUMIF([2]Parámetros!$AD$2:$AD$10,F250,[2]Parámetros!$AE$2:$AE$10)</f>
        <v>1.0377000000000001</v>
      </c>
    </row>
    <row r="251" spans="1:28" x14ac:dyDescent="0.25">
      <c r="A251" s="4" t="s">
        <v>12</v>
      </c>
      <c r="B251" s="4" t="s">
        <v>455</v>
      </c>
      <c r="C251" s="4" t="s">
        <v>456</v>
      </c>
      <c r="D251" s="4" t="s">
        <v>457</v>
      </c>
      <c r="E251" s="5" t="s">
        <v>774</v>
      </c>
      <c r="F251" s="5" t="s">
        <v>45</v>
      </c>
      <c r="G251" s="8">
        <v>242.77463555392876</v>
      </c>
      <c r="H251" s="8">
        <v>1.82</v>
      </c>
      <c r="I251" s="9">
        <v>0.9093</v>
      </c>
      <c r="J251" s="8">
        <v>1</v>
      </c>
      <c r="K251" s="8">
        <v>3891.4269999999997</v>
      </c>
      <c r="L251" s="8">
        <v>242.77463555392876</v>
      </c>
      <c r="M251" s="8">
        <v>6.2387046076909265E-2</v>
      </c>
      <c r="N251" s="8">
        <v>57</v>
      </c>
      <c r="O251" s="8">
        <v>5.3393719562959983E-2</v>
      </c>
      <c r="P251" s="8">
        <v>2.8292894280762506</v>
      </c>
      <c r="Q251" s="8">
        <v>0.17649295335157633</v>
      </c>
      <c r="R251" s="8">
        <v>1.7272727272727273</v>
      </c>
      <c r="S251" s="8">
        <v>0.17649295335157633</v>
      </c>
      <c r="T251" s="8">
        <v>2486.4990909090911</v>
      </c>
      <c r="U251" s="8">
        <v>29303.529411765001</v>
      </c>
      <c r="V251" s="8">
        <v>8121.7194570134998</v>
      </c>
      <c r="W251" s="8">
        <v>42006.877828055003</v>
      </c>
      <c r="X251" s="8">
        <v>13739.900452488688</v>
      </c>
      <c r="Y251" s="8">
        <v>0</v>
      </c>
      <c r="Z251" s="8">
        <f>+SUMIF([2]Liquidación!$F$2:$F$398,E251,[2]Liquidación!$AC$2:$AC$398)</f>
        <v>45523.430588355521</v>
      </c>
      <c r="AA251" s="8">
        <v>0</v>
      </c>
      <c r="AB251" s="10">
        <f>+SUMIF([2]Parámetros!$AD$2:$AD$10,F251,[2]Parámetros!$AE$2:$AE$10)</f>
        <v>1.0377000000000001</v>
      </c>
    </row>
    <row r="252" spans="1:28" x14ac:dyDescent="0.25">
      <c r="A252" s="4" t="s">
        <v>12</v>
      </c>
      <c r="B252" s="4" t="s">
        <v>455</v>
      </c>
      <c r="C252" s="4" t="s">
        <v>456</v>
      </c>
      <c r="D252" s="4" t="s">
        <v>457</v>
      </c>
      <c r="E252" s="5" t="s">
        <v>775</v>
      </c>
      <c r="F252" s="5" t="s">
        <v>45</v>
      </c>
      <c r="G252" s="8">
        <v>22752.670071275941</v>
      </c>
      <c r="H252" s="8">
        <v>1.82</v>
      </c>
      <c r="I252" s="9">
        <v>0.9093</v>
      </c>
      <c r="J252" s="8">
        <v>5</v>
      </c>
      <c r="K252" s="8">
        <v>3891.4269999999997</v>
      </c>
      <c r="L252" s="8">
        <v>4550.5340142551886</v>
      </c>
      <c r="M252" s="8">
        <v>5</v>
      </c>
      <c r="N252" s="8">
        <v>57</v>
      </c>
      <c r="O252" s="8">
        <v>8.6112756997704665</v>
      </c>
      <c r="P252" s="8">
        <v>2.8292894280762506</v>
      </c>
      <c r="Q252" s="8">
        <v>14.145000000000001</v>
      </c>
      <c r="R252" s="8">
        <v>8.6363636363636367</v>
      </c>
      <c r="S252" s="8">
        <v>8.6363636363636367</v>
      </c>
      <c r="T252" s="8">
        <v>12432.495454545455</v>
      </c>
      <c r="U252" s="8">
        <v>984494.55203619995</v>
      </c>
      <c r="V252" s="8">
        <v>181933.83710407</v>
      </c>
      <c r="W252" s="8">
        <v>882640.79638009996</v>
      </c>
      <c r="X252" s="8">
        <v>2732790.742081448</v>
      </c>
      <c r="Y252" s="8">
        <v>0</v>
      </c>
      <c r="Z252" s="8">
        <f>+SUMIF([2]Liquidación!$F$2:$F$398,E252,[2]Liquidación!$AC$2:$AC$398)</f>
        <v>9367396.4428935125</v>
      </c>
      <c r="AA252" s="8">
        <v>0</v>
      </c>
      <c r="AB252" s="10">
        <f>+SUMIF([2]Parámetros!$AD$2:$AD$10,F252,[2]Parámetros!$AE$2:$AE$10)</f>
        <v>1.0377000000000001</v>
      </c>
    </row>
    <row r="253" spans="1:28" x14ac:dyDescent="0.25">
      <c r="A253" s="4" t="s">
        <v>12</v>
      </c>
      <c r="B253" s="4" t="s">
        <v>455</v>
      </c>
      <c r="C253" s="4" t="s">
        <v>456</v>
      </c>
      <c r="D253" s="4" t="s">
        <v>457</v>
      </c>
      <c r="E253" s="5" t="s">
        <v>776</v>
      </c>
      <c r="F253" s="5" t="s">
        <v>45</v>
      </c>
      <c r="G253" s="8">
        <v>34602.060095706576</v>
      </c>
      <c r="H253" s="8">
        <v>1.82</v>
      </c>
      <c r="I253" s="9">
        <v>0.9093</v>
      </c>
      <c r="J253" s="8">
        <v>3</v>
      </c>
      <c r="K253" s="8">
        <v>3891.4269999999997</v>
      </c>
      <c r="L253" s="8">
        <v>11534.020031902191</v>
      </c>
      <c r="M253" s="8">
        <v>3</v>
      </c>
      <c r="N253" s="8">
        <v>57</v>
      </c>
      <c r="O253" s="8">
        <v>9.9507508089739041</v>
      </c>
      <c r="P253" s="8">
        <v>2.8292894280762506</v>
      </c>
      <c r="Q253" s="8">
        <v>8.4870000000000001</v>
      </c>
      <c r="R253" s="8">
        <v>5.1818181818181817</v>
      </c>
      <c r="S253" s="8">
        <v>5.1818181818181817</v>
      </c>
      <c r="T253" s="8">
        <v>7459.4972727272734</v>
      </c>
      <c r="U253" s="8">
        <v>622171.14932126994</v>
      </c>
      <c r="V253" s="8">
        <v>151298.94117646999</v>
      </c>
      <c r="W253" s="8">
        <v>433229.03167420998</v>
      </c>
      <c r="X253" s="8">
        <v>2204617.7285067872</v>
      </c>
      <c r="Y253" s="8">
        <v>0</v>
      </c>
      <c r="Z253" s="8">
        <f>+SUMIF([2]Liquidación!$F$2:$F$398,E253,[2]Liquidación!$AC$2:$AC$398)</f>
        <v>6448754.6186402142</v>
      </c>
      <c r="AA253" s="8">
        <v>0</v>
      </c>
      <c r="AB253" s="10">
        <f>+SUMIF([2]Parámetros!$AD$2:$AD$10,F253,[2]Parámetros!$AE$2:$AE$10)</f>
        <v>1.0377000000000001</v>
      </c>
    </row>
    <row r="254" spans="1:28" ht="24" x14ac:dyDescent="0.25">
      <c r="A254" s="4" t="s">
        <v>458</v>
      </c>
      <c r="B254" s="4" t="s">
        <v>458</v>
      </c>
      <c r="C254" s="4" t="s">
        <v>37</v>
      </c>
      <c r="D254" s="4" t="s">
        <v>38</v>
      </c>
      <c r="E254" s="5" t="s">
        <v>459</v>
      </c>
      <c r="F254" s="5" t="s">
        <v>460</v>
      </c>
      <c r="G254" s="8">
        <v>1170802.1289494319</v>
      </c>
      <c r="H254" s="8">
        <f>+SUMIF('[1]Puros 5%'!$E$2:$E$388,E254,'[1]Puros 5%'!$P$2:$P$388)</f>
        <v>1.4788946266947434</v>
      </c>
      <c r="I254" s="9">
        <f>+SUMIF('[1]Puros 5%'!$E$2:$E$388,E254,'[1]Puros 5%'!$Z$2:$Z$388)</f>
        <v>0.98240457611529097</v>
      </c>
      <c r="J254" s="8">
        <v>216</v>
      </c>
      <c r="K254" s="8">
        <v>3888.8074418604651</v>
      </c>
      <c r="L254" s="8">
        <v>5420.3802266177408</v>
      </c>
      <c r="M254" s="8">
        <v>216</v>
      </c>
      <c r="N254" s="8">
        <v>1219</v>
      </c>
      <c r="O254" s="8">
        <v>676.8740359897173</v>
      </c>
      <c r="P254" s="8">
        <v>2.907358894974994</v>
      </c>
      <c r="Q254" s="8">
        <v>627.91200000000003</v>
      </c>
      <c r="R254" s="8">
        <v>630.18556701030934</v>
      </c>
      <c r="S254" s="8">
        <v>627.91200000000003</v>
      </c>
      <c r="T254" s="8">
        <v>735028.17</v>
      </c>
      <c r="U254" s="8">
        <v>24272780.651583999</v>
      </c>
      <c r="V254" s="8">
        <v>14029612.199095</v>
      </c>
      <c r="W254" s="8">
        <v>2569990.0090498002</v>
      </c>
      <c r="X254" s="8">
        <v>91438812.47963804</v>
      </c>
      <c r="Y254" s="8">
        <v>0</v>
      </c>
      <c r="Z254" s="8">
        <f>+SUMIF([2]Liquidación!$F$2:$F$398,E254,[2]Liquidación!$AC$2:$AC$398)</f>
        <v>288623774.26515001</v>
      </c>
      <c r="AA254" s="8">
        <v>0</v>
      </c>
      <c r="AB254" s="10">
        <f>+SUMIF([2]Parámetros!$AD$2:$AD$10,F254,[2]Parámetros!$AE$2:$AE$10)</f>
        <v>1.0787</v>
      </c>
    </row>
    <row r="255" spans="1:28" x14ac:dyDescent="0.25">
      <c r="A255" s="4" t="s">
        <v>458</v>
      </c>
      <c r="B255" s="4" t="s">
        <v>458</v>
      </c>
      <c r="C255" s="4" t="s">
        <v>246</v>
      </c>
      <c r="D255" s="4" t="s">
        <v>247</v>
      </c>
      <c r="E255" s="5" t="s">
        <v>461</v>
      </c>
      <c r="F255" s="5" t="s">
        <v>462</v>
      </c>
      <c r="G255" s="8">
        <v>628956.82999999996</v>
      </c>
      <c r="H255" s="8">
        <f>+SUMIF('[1]Puros 5%'!$E$2:$E$388,E255,'[1]Puros 5%'!$P$2:$P$388)</f>
        <v>1.2163155935519454</v>
      </c>
      <c r="I255" s="9">
        <f>+SUMIF('[1]Puros 5%'!$E$2:$E$388,E255,'[1]Puros 5%'!$Z$2:$Z$388)</f>
        <v>1</v>
      </c>
      <c r="J255" s="8">
        <v>75</v>
      </c>
      <c r="K255" s="8">
        <v>5584.5467435897444</v>
      </c>
      <c r="L255" s="8">
        <v>8386.0910666666659</v>
      </c>
      <c r="M255" s="8">
        <v>75</v>
      </c>
      <c r="N255" s="8">
        <v>849</v>
      </c>
      <c r="O255" s="8">
        <v>181.51034482758621</v>
      </c>
      <c r="P255" s="8">
        <v>2.907358894974994</v>
      </c>
      <c r="Q255" s="8">
        <v>218.02500000000001</v>
      </c>
      <c r="R255" s="8">
        <v>186.06194690265488</v>
      </c>
      <c r="S255" s="8">
        <v>186.06194690265488</v>
      </c>
      <c r="T255" s="8">
        <v>434964.76</v>
      </c>
      <c r="U255" s="8">
        <v>16603001.457014</v>
      </c>
      <c r="V255" s="8">
        <v>7440851.8823528998</v>
      </c>
      <c r="W255" s="8">
        <v>729143.42081448005</v>
      </c>
      <c r="X255" s="8">
        <v>56338722.814479582</v>
      </c>
      <c r="Y255" s="8">
        <v>0</v>
      </c>
      <c r="Z255" s="8">
        <f>+SUMIF([2]Liquidación!$F$2:$F$398,E255,[2]Liquidación!$AC$2:$AC$398)</f>
        <v>112206425.17809875</v>
      </c>
      <c r="AA255" s="8">
        <v>0</v>
      </c>
      <c r="AB255" s="10">
        <f>+SUMIF([2]Parámetros!$AD$2:$AD$10,F255,[2]Parámetros!$AE$2:$AE$10)</f>
        <v>1.1499999999999999</v>
      </c>
    </row>
    <row r="256" spans="1:28" x14ac:dyDescent="0.25">
      <c r="A256" s="4" t="s">
        <v>458</v>
      </c>
      <c r="B256" s="4" t="s">
        <v>458</v>
      </c>
      <c r="C256" s="4" t="s">
        <v>246</v>
      </c>
      <c r="D256" s="4" t="s">
        <v>247</v>
      </c>
      <c r="E256" s="5" t="s">
        <v>463</v>
      </c>
      <c r="F256" s="5" t="s">
        <v>460</v>
      </c>
      <c r="G256" s="8">
        <v>109972.53</v>
      </c>
      <c r="H256" s="8">
        <f>+SUMIF('[1]Puros 5%'!$E$2:$E$388,E256,'[1]Puros 5%'!$P$2:$P$388)</f>
        <v>2.5956482041469813</v>
      </c>
      <c r="I256" s="9">
        <f>+SUMIF('[1]Puros 5%'!$E$2:$E$388,E256,'[1]Puros 5%'!$Z$2:$Z$388)</f>
        <v>1</v>
      </c>
      <c r="J256" s="8">
        <v>25</v>
      </c>
      <c r="K256" s="8">
        <v>3888.8074418604651</v>
      </c>
      <c r="L256" s="8">
        <v>4398.9012000000002</v>
      </c>
      <c r="M256" s="8">
        <v>25</v>
      </c>
      <c r="N256" s="8">
        <v>849</v>
      </c>
      <c r="O256" s="8">
        <v>64.406896551724131</v>
      </c>
      <c r="P256" s="8">
        <v>2.907358894974994</v>
      </c>
      <c r="Q256" s="8">
        <v>72.674999999999997</v>
      </c>
      <c r="R256" s="8">
        <v>62.020648967551622</v>
      </c>
      <c r="S256" s="8">
        <v>62.020648967551622</v>
      </c>
      <c r="T256" s="8">
        <v>76053.5</v>
      </c>
      <c r="U256" s="8">
        <v>3492775.6832579002</v>
      </c>
      <c r="V256" s="8">
        <v>2417824.7420815001</v>
      </c>
      <c r="W256" s="8">
        <v>1093764.2352940999</v>
      </c>
      <c r="X256" s="8">
        <v>14693667.719457012</v>
      </c>
      <c r="Y256" s="8">
        <v>0</v>
      </c>
      <c r="Z256" s="8">
        <f>+SUMIF([2]Liquidación!$F$2:$F$398,E256,[2]Liquidación!$AC$2:$AC$398)</f>
        <v>36429907.748147979</v>
      </c>
      <c r="AA256" s="8">
        <v>0</v>
      </c>
      <c r="AB256" s="10">
        <f>+SUMIF([2]Parámetros!$AD$2:$AD$10,F256,[2]Parámetros!$AE$2:$AE$10)</f>
        <v>1.0787</v>
      </c>
    </row>
    <row r="257" spans="1:28" x14ac:dyDescent="0.25">
      <c r="A257" s="4" t="s">
        <v>458</v>
      </c>
      <c r="B257" s="4" t="s">
        <v>458</v>
      </c>
      <c r="C257" s="4" t="s">
        <v>246</v>
      </c>
      <c r="D257" s="4" t="s">
        <v>247</v>
      </c>
      <c r="E257" s="5" t="s">
        <v>464</v>
      </c>
      <c r="F257" s="5" t="s">
        <v>460</v>
      </c>
      <c r="G257" s="8">
        <v>323789.46000000002</v>
      </c>
      <c r="H257" s="8">
        <f>+SUMIF('[1]Puros 5%'!$E$2:$E$388,E257,'[1]Puros 5%'!$P$2:$P$388)</f>
        <v>1.8702461778712622</v>
      </c>
      <c r="I257" s="9">
        <f>+SUMIF('[1]Puros 5%'!$E$2:$E$388,E257,'[1]Puros 5%'!$Z$2:$Z$388)</f>
        <v>1</v>
      </c>
      <c r="J257" s="8">
        <v>90</v>
      </c>
      <c r="K257" s="8">
        <v>3888.8074418604651</v>
      </c>
      <c r="L257" s="8">
        <v>3597.6606666666671</v>
      </c>
      <c r="M257" s="8">
        <v>83.261890654347795</v>
      </c>
      <c r="N257" s="8">
        <v>849</v>
      </c>
      <c r="O257" s="8">
        <v>204.93103448275863</v>
      </c>
      <c r="P257" s="8">
        <v>2.907358894974994</v>
      </c>
      <c r="Q257" s="8">
        <v>242.04231613218903</v>
      </c>
      <c r="R257" s="8">
        <v>223.27433628318587</v>
      </c>
      <c r="S257" s="8">
        <v>223.27433628318587</v>
      </c>
      <c r="T257" s="8">
        <v>221267.32</v>
      </c>
      <c r="U257" s="8">
        <v>7325615.6018099003</v>
      </c>
      <c r="V257" s="8">
        <v>4644726.2895927997</v>
      </c>
      <c r="W257" s="8">
        <v>2308502.3710407</v>
      </c>
      <c r="X257" s="8">
        <v>27839090.506787341</v>
      </c>
      <c r="Y257" s="8">
        <v>0</v>
      </c>
      <c r="Z257" s="8">
        <f>+SUMIF([2]Liquidación!$F$2:$F$398,E257,[2]Liquidación!$AC$2:$AC$398)</f>
        <v>71544668.476332977</v>
      </c>
      <c r="AA257" s="8">
        <v>0</v>
      </c>
      <c r="AB257" s="10">
        <f>+SUMIF([2]Parámetros!$AD$2:$AD$10,F257,[2]Parámetros!$AE$2:$AE$10)</f>
        <v>1.0787</v>
      </c>
    </row>
    <row r="258" spans="1:28" x14ac:dyDescent="0.25">
      <c r="A258" s="4" t="s">
        <v>458</v>
      </c>
      <c r="B258" s="4" t="s">
        <v>458</v>
      </c>
      <c r="C258" s="4" t="s">
        <v>246</v>
      </c>
      <c r="D258" s="4" t="s">
        <v>247</v>
      </c>
      <c r="E258" s="5" t="s">
        <v>465</v>
      </c>
      <c r="F258" s="5" t="s">
        <v>460</v>
      </c>
      <c r="G258" s="8">
        <v>260339.4</v>
      </c>
      <c r="H258" s="8">
        <f>+SUMIF('[1]Puros 5%'!$E$2:$E$388,E258,'[1]Puros 5%'!$P$2:$P$388)</f>
        <v>2.488778110420474</v>
      </c>
      <c r="I258" s="9">
        <f>+SUMIF('[1]Puros 5%'!$E$2:$E$388,E258,'[1]Puros 5%'!$Z$2:$Z$388)</f>
        <v>1</v>
      </c>
      <c r="J258" s="8">
        <v>60</v>
      </c>
      <c r="K258" s="8">
        <v>3888.8074418604651</v>
      </c>
      <c r="L258" s="8">
        <v>4338.99</v>
      </c>
      <c r="M258" s="8">
        <v>60</v>
      </c>
      <c r="N258" s="8">
        <v>849</v>
      </c>
      <c r="O258" s="8">
        <v>137.59655172413792</v>
      </c>
      <c r="P258" s="8">
        <v>2.907358894974994</v>
      </c>
      <c r="Q258" s="8">
        <v>174.42000000000002</v>
      </c>
      <c r="R258" s="8">
        <v>148.84955752212389</v>
      </c>
      <c r="S258" s="8">
        <v>148.84955752212389</v>
      </c>
      <c r="T258" s="8">
        <v>179241.2</v>
      </c>
      <c r="U258" s="8">
        <v>8020789.1493213</v>
      </c>
      <c r="V258" s="8">
        <v>4924796.8054299001</v>
      </c>
      <c r="W258" s="8">
        <v>1459301.719457</v>
      </c>
      <c r="X258" s="8">
        <v>25906222.615384616</v>
      </c>
      <c r="Y258" s="8">
        <v>0</v>
      </c>
      <c r="Z258" s="8">
        <f>+SUMIF([2]Liquidación!$F$2:$F$398,E258,[2]Liquidación!$AC$2:$AC$398)</f>
        <v>68548270.08084783</v>
      </c>
      <c r="AA258" s="8">
        <v>0</v>
      </c>
      <c r="AB258" s="10">
        <f>+SUMIF([2]Parámetros!$AD$2:$AD$10,F258,[2]Parámetros!$AE$2:$AE$10)</f>
        <v>1.0787</v>
      </c>
    </row>
    <row r="259" spans="1:28" x14ac:dyDescent="0.25">
      <c r="A259" s="4" t="s">
        <v>458</v>
      </c>
      <c r="B259" s="4" t="s">
        <v>458</v>
      </c>
      <c r="C259" s="4" t="s">
        <v>466</v>
      </c>
      <c r="D259" s="4" t="s">
        <v>467</v>
      </c>
      <c r="E259" s="5" t="s">
        <v>468</v>
      </c>
      <c r="F259" s="5" t="s">
        <v>469</v>
      </c>
      <c r="G259" s="8">
        <v>228606.79</v>
      </c>
      <c r="H259" s="8">
        <f>+SUMIF('[1]Puros 5%'!$E$2:$E$388,E259,'[1]Puros 5%'!$P$2:$P$388)</f>
        <v>3.024367736408879</v>
      </c>
      <c r="I259" s="9">
        <f>+SUMIF('[1]Puros 5%'!$E$2:$E$388,E259,'[1]Puros 5%'!$Z$2:$Z$388)</f>
        <v>1</v>
      </c>
      <c r="J259" s="8">
        <v>53</v>
      </c>
      <c r="K259" s="8">
        <v>3347.5299400000004</v>
      </c>
      <c r="L259" s="8">
        <v>4313.3356603773591</v>
      </c>
      <c r="M259" s="8">
        <v>53</v>
      </c>
      <c r="N259" s="8">
        <v>265</v>
      </c>
      <c r="O259" s="8">
        <v>149.41489361702128</v>
      </c>
      <c r="P259" s="8">
        <v>2.8292894280762555</v>
      </c>
      <c r="Q259" s="8">
        <v>149.93700000000001</v>
      </c>
      <c r="R259" s="8">
        <v>149.41489361702128</v>
      </c>
      <c r="S259" s="8">
        <v>149.41489361702128</v>
      </c>
      <c r="T259" s="8">
        <v>133238.68</v>
      </c>
      <c r="U259" s="8">
        <v>5839940.0271492004</v>
      </c>
      <c r="V259" s="8">
        <v>3756353.3755656001</v>
      </c>
      <c r="W259" s="8">
        <v>948626.89592759998</v>
      </c>
      <c r="X259" s="8">
        <v>29753398.352941178</v>
      </c>
      <c r="Y259" s="8">
        <v>0</v>
      </c>
      <c r="Z259" s="8">
        <f>+SUMIF([2]Liquidación!$F$2:$F$398,E259,[2]Liquidación!$AC$2:$AC$398)</f>
        <v>67426622.464007616</v>
      </c>
      <c r="AA259" s="8">
        <v>0</v>
      </c>
      <c r="AB259" s="10">
        <f>+SUMIF([2]Parámetros!$AD$2:$AD$10,F259,[2]Parámetros!$AE$2:$AE$10)</f>
        <v>1.0932999999999999</v>
      </c>
    </row>
    <row r="260" spans="1:28" x14ac:dyDescent="0.25">
      <c r="A260" s="4" t="s">
        <v>458</v>
      </c>
      <c r="B260" s="4" t="s">
        <v>458</v>
      </c>
      <c r="C260" s="4" t="s">
        <v>466</v>
      </c>
      <c r="D260" s="4" t="s">
        <v>467</v>
      </c>
      <c r="E260" s="5" t="s">
        <v>470</v>
      </c>
      <c r="F260" s="5" t="s">
        <v>469</v>
      </c>
      <c r="G260" s="8">
        <v>145058.45000000001</v>
      </c>
      <c r="H260" s="8">
        <f>+SUMIF('[1]Puros 5%'!$E$2:$E$388,E260,'[1]Puros 5%'!$P$2:$P$388)</f>
        <v>1.9885294514038994</v>
      </c>
      <c r="I260" s="9">
        <f>+SUMIF('[1]Puros 5%'!$E$2:$E$388,E260,'[1]Puros 5%'!$Z$2:$Z$388)</f>
        <v>1</v>
      </c>
      <c r="J260" s="8">
        <v>41</v>
      </c>
      <c r="K260" s="8">
        <v>3347.5299400000004</v>
      </c>
      <c r="L260" s="8">
        <v>3538.0109756097563</v>
      </c>
      <c r="M260" s="8">
        <v>41</v>
      </c>
      <c r="N260" s="8">
        <v>265</v>
      </c>
      <c r="O260" s="8">
        <v>115.58510638297872</v>
      </c>
      <c r="P260" s="8">
        <v>2.8292894280762555</v>
      </c>
      <c r="Q260" s="8">
        <v>115.989</v>
      </c>
      <c r="R260" s="8">
        <v>115.58510638297872</v>
      </c>
      <c r="S260" s="8">
        <v>115.58510638297872</v>
      </c>
      <c r="T260" s="8">
        <v>86452.1</v>
      </c>
      <c r="U260" s="8">
        <v>2967000.7511312002</v>
      </c>
      <c r="V260" s="8">
        <v>2145627.1945700999</v>
      </c>
      <c r="W260" s="8">
        <v>374530.75113122998</v>
      </c>
      <c r="X260" s="8">
        <v>12398378.714932121</v>
      </c>
      <c r="Y260" s="8">
        <v>0</v>
      </c>
      <c r="Z260" s="8">
        <f>+SUMIF([2]Liquidación!$F$2:$F$398,E260,[2]Liquidación!$AC$2:$AC$398)</f>
        <v>29719970.158930261</v>
      </c>
      <c r="AA260" s="8">
        <v>0</v>
      </c>
      <c r="AB260" s="10">
        <f>+SUMIF([2]Parámetros!$AD$2:$AD$10,F260,[2]Parámetros!$AE$2:$AE$10)</f>
        <v>1.0932999999999999</v>
      </c>
    </row>
    <row r="261" spans="1:28" x14ac:dyDescent="0.25">
      <c r="A261" s="4" t="s">
        <v>458</v>
      </c>
      <c r="B261" s="4" t="s">
        <v>458</v>
      </c>
      <c r="C261" s="4" t="s">
        <v>471</v>
      </c>
      <c r="D261" s="4" t="s">
        <v>472</v>
      </c>
      <c r="E261" s="5" t="s">
        <v>473</v>
      </c>
      <c r="F261" s="5" t="s">
        <v>469</v>
      </c>
      <c r="G261" s="8">
        <v>232129.78</v>
      </c>
      <c r="H261" s="8">
        <f>+SUMIF('[1]Puros 5%'!$E$2:$E$388,E261,'[1]Puros 5%'!$P$2:$P$388)</f>
        <v>2.4220330540958597</v>
      </c>
      <c r="I261" s="9">
        <f>+SUMIF('[1]Puros 5%'!$E$2:$E$388,E261,'[1]Puros 5%'!$Z$2:$Z$388)</f>
        <v>1</v>
      </c>
      <c r="J261" s="8">
        <v>58</v>
      </c>
      <c r="K261" s="8">
        <v>3347.5299400000004</v>
      </c>
      <c r="L261" s="8">
        <v>4002.2375862068966</v>
      </c>
      <c r="M261" s="8">
        <v>58</v>
      </c>
      <c r="N261" s="8">
        <v>554</v>
      </c>
      <c r="O261" s="8">
        <v>167.35416666666666</v>
      </c>
      <c r="P261" s="8">
        <v>2.8292894280762555</v>
      </c>
      <c r="Q261" s="8">
        <v>164.08200000000002</v>
      </c>
      <c r="R261" s="8">
        <v>164.03125</v>
      </c>
      <c r="S261" s="8">
        <v>164.03125</v>
      </c>
      <c r="T261" s="8">
        <v>160533.01999999999</v>
      </c>
      <c r="U261" s="8">
        <v>4804018.3981900997</v>
      </c>
      <c r="V261" s="8">
        <v>4312401.4932126999</v>
      </c>
      <c r="W261" s="8">
        <v>1694786.0995475</v>
      </c>
      <c r="X261" s="8">
        <v>23141393.158371042</v>
      </c>
      <c r="Y261" s="8">
        <v>0</v>
      </c>
      <c r="Z261" s="8">
        <f>+SUMIF([2]Liquidación!$F$2:$F$398,E261,[2]Liquidación!$AC$2:$AC$398)</f>
        <v>53340526.777001508</v>
      </c>
      <c r="AA261" s="8">
        <v>0</v>
      </c>
      <c r="AB261" s="10">
        <f>+SUMIF([2]Parámetros!$AD$2:$AD$10,F261,[2]Parámetros!$AE$2:$AE$10)</f>
        <v>1.0932999999999999</v>
      </c>
    </row>
    <row r="262" spans="1:28" x14ac:dyDescent="0.25">
      <c r="A262" s="4" t="s">
        <v>458</v>
      </c>
      <c r="B262" s="4" t="s">
        <v>458</v>
      </c>
      <c r="C262" s="4" t="s">
        <v>471</v>
      </c>
      <c r="D262" s="4" t="s">
        <v>472</v>
      </c>
      <c r="E262" s="5" t="s">
        <v>474</v>
      </c>
      <c r="F262" s="5" t="s">
        <v>460</v>
      </c>
      <c r="G262" s="8">
        <v>393450.23999999999</v>
      </c>
      <c r="H262" s="8">
        <f>+SUMIF('[1]Puros 5%'!$E$2:$E$388,E262,'[1]Puros 5%'!$P$2:$P$388)</f>
        <v>2.2834425008865162</v>
      </c>
      <c r="I262" s="9">
        <f>+SUMIF('[1]Puros 5%'!$E$2:$E$388,E262,'[1]Puros 5%'!$Z$2:$Z$388)</f>
        <v>1</v>
      </c>
      <c r="J262" s="8">
        <v>83</v>
      </c>
      <c r="K262" s="8">
        <v>3888.8074418604651</v>
      </c>
      <c r="L262" s="8">
        <v>4740.3643373493978</v>
      </c>
      <c r="M262" s="8">
        <v>83</v>
      </c>
      <c r="N262" s="8">
        <v>554</v>
      </c>
      <c r="O262" s="8">
        <v>239.48958333333334</v>
      </c>
      <c r="P262" s="8">
        <v>2.907358894974994</v>
      </c>
      <c r="Q262" s="8">
        <v>241.28100000000001</v>
      </c>
      <c r="R262" s="8">
        <v>234.734375</v>
      </c>
      <c r="S262" s="8">
        <v>234.734375</v>
      </c>
      <c r="T262" s="8">
        <v>272096.32</v>
      </c>
      <c r="U262" s="8">
        <v>7724661.4298641998</v>
      </c>
      <c r="V262" s="8">
        <v>6618685.2760180999</v>
      </c>
      <c r="W262" s="8">
        <v>1334224.7239818999</v>
      </c>
      <c r="X262" s="8">
        <v>37055396.371040747</v>
      </c>
      <c r="Y262" s="8">
        <v>0</v>
      </c>
      <c r="Z262" s="8">
        <f>+SUMIF([2]Liquidación!$F$2:$F$398,E262,[2]Liquidación!$AC$2:$AC$398)</f>
        <v>88625134.880788118</v>
      </c>
      <c r="AA262" s="8">
        <v>0</v>
      </c>
      <c r="AB262" s="10">
        <f>+SUMIF([2]Parámetros!$AD$2:$AD$10,F262,[2]Parámetros!$AE$2:$AE$10)</f>
        <v>1.0787</v>
      </c>
    </row>
    <row r="263" spans="1:28" x14ac:dyDescent="0.25">
      <c r="A263" s="4" t="s">
        <v>458</v>
      </c>
      <c r="B263" s="4" t="s">
        <v>458</v>
      </c>
      <c r="C263" s="4" t="s">
        <v>471</v>
      </c>
      <c r="D263" s="4" t="s">
        <v>472</v>
      </c>
      <c r="E263" s="5" t="s">
        <v>475</v>
      </c>
      <c r="F263" s="5" t="s">
        <v>460</v>
      </c>
      <c r="G263" s="8">
        <v>249357.41</v>
      </c>
      <c r="H263" s="8">
        <f>+SUMIF('[1]Puros 5%'!$E$2:$E$388,E263,'[1]Puros 5%'!$P$2:$P$388)</f>
        <v>2.8253822495188734</v>
      </c>
      <c r="I263" s="9">
        <f>+SUMIF('[1]Puros 5%'!$E$2:$E$388,E263,'[1]Puros 5%'!$Z$2:$Z$388)</f>
        <v>1</v>
      </c>
      <c r="J263" s="8">
        <v>51</v>
      </c>
      <c r="K263" s="8">
        <v>3888.8074418604651</v>
      </c>
      <c r="L263" s="8">
        <v>4889.3609803921572</v>
      </c>
      <c r="M263" s="8">
        <v>51</v>
      </c>
      <c r="N263" s="8">
        <v>554</v>
      </c>
      <c r="O263" s="8">
        <v>147.15625</v>
      </c>
      <c r="P263" s="8">
        <v>2.907358894974994</v>
      </c>
      <c r="Q263" s="8">
        <v>148.25700000000001</v>
      </c>
      <c r="R263" s="8">
        <v>144.234375</v>
      </c>
      <c r="S263" s="8">
        <v>144.234375</v>
      </c>
      <c r="T263" s="8">
        <v>172446.62</v>
      </c>
      <c r="U263" s="8">
        <v>6257031.2488687998</v>
      </c>
      <c r="V263" s="8">
        <v>3985414.7420814</v>
      </c>
      <c r="W263" s="8">
        <v>1540083.4751130999</v>
      </c>
      <c r="X263" s="8">
        <v>29470593.095022634</v>
      </c>
      <c r="Y263" s="8">
        <v>0</v>
      </c>
      <c r="Z263" s="8">
        <f>+SUMIF([2]Liquidación!$F$2:$F$398,E263,[2]Liquidación!$AC$2:$AC$398)</f>
        <v>64224415.052700415</v>
      </c>
      <c r="AA263" s="8">
        <v>0</v>
      </c>
      <c r="AB263" s="10">
        <f>+SUMIF([2]Parámetros!$AD$2:$AD$10,F263,[2]Parámetros!$AE$2:$AE$10)</f>
        <v>1.0787</v>
      </c>
    </row>
    <row r="264" spans="1:28" x14ac:dyDescent="0.25">
      <c r="A264" s="4" t="s">
        <v>458</v>
      </c>
      <c r="B264" s="4" t="s">
        <v>458</v>
      </c>
      <c r="C264" s="4" t="s">
        <v>259</v>
      </c>
      <c r="D264" s="4" t="s">
        <v>260</v>
      </c>
      <c r="E264" s="5" t="s">
        <v>476</v>
      </c>
      <c r="F264" s="5" t="s">
        <v>462</v>
      </c>
      <c r="G264" s="8">
        <v>940754.98</v>
      </c>
      <c r="H264" s="8">
        <f>+SUMIF('[1]Puros 5%'!$E$2:$E$388,E264,'[1]Puros 5%'!$P$2:$P$388)</f>
        <v>1.8627315690638173</v>
      </c>
      <c r="I264" s="9">
        <f>+SUMIF('[1]Puros 5%'!$E$2:$E$388,E264,'[1]Puros 5%'!$Z$2:$Z$388)</f>
        <v>1</v>
      </c>
      <c r="J264" s="8">
        <v>162</v>
      </c>
      <c r="K264" s="8">
        <v>5584.5467435897444</v>
      </c>
      <c r="L264" s="8">
        <v>5807.1295061728397</v>
      </c>
      <c r="M264" s="8">
        <v>162</v>
      </c>
      <c r="N264" s="8">
        <v>631</v>
      </c>
      <c r="O264" s="8">
        <v>438.72103004291841</v>
      </c>
      <c r="P264" s="8">
        <v>2.907358894974994</v>
      </c>
      <c r="Q264" s="8">
        <v>470.93400000000003</v>
      </c>
      <c r="R264" s="8">
        <v>438.72103004291841</v>
      </c>
      <c r="S264" s="8">
        <v>438.72103004291841</v>
      </c>
      <c r="T264" s="8">
        <v>552468.92000000004</v>
      </c>
      <c r="U264" s="8">
        <v>21935896.651583999</v>
      </c>
      <c r="V264" s="8">
        <v>11699332.524886999</v>
      </c>
      <c r="W264" s="8">
        <v>4940166.3710407</v>
      </c>
      <c r="X264" s="8">
        <v>73971841.493212596</v>
      </c>
      <c r="Y264" s="8">
        <v>0</v>
      </c>
      <c r="Z264" s="8">
        <f>+SUMIF([2]Liquidación!$F$2:$F$398,E264,[2]Liquidación!$AC$2:$AC$398)</f>
        <v>215864460.10156447</v>
      </c>
      <c r="AA264" s="8">
        <v>0</v>
      </c>
      <c r="AB264" s="10">
        <f>+SUMIF([2]Parámetros!$AD$2:$AD$10,F264,[2]Parámetros!$AE$2:$AE$10)</f>
        <v>1.1499999999999999</v>
      </c>
    </row>
    <row r="265" spans="1:28" x14ac:dyDescent="0.25">
      <c r="A265" s="4" t="s">
        <v>458</v>
      </c>
      <c r="B265" s="4" t="s">
        <v>458</v>
      </c>
      <c r="C265" s="4" t="s">
        <v>477</v>
      </c>
      <c r="D265" s="4" t="s">
        <v>478</v>
      </c>
      <c r="E265" s="5" t="s">
        <v>479</v>
      </c>
      <c r="F265" s="5" t="s">
        <v>460</v>
      </c>
      <c r="G265" s="8">
        <v>705376.24</v>
      </c>
      <c r="H265" s="8">
        <f>+SUMIF('[1]Puros 5%'!$E$2:$E$388,E265,'[1]Puros 5%'!$P$2:$P$388)</f>
        <v>2.3876123187818177</v>
      </c>
      <c r="I265" s="9">
        <f>+SUMIF('[1]Puros 5%'!$E$2:$E$388,E265,'[1]Puros 5%'!$Z$2:$Z$388)</f>
        <v>1</v>
      </c>
      <c r="J265" s="8">
        <v>137</v>
      </c>
      <c r="K265" s="8">
        <v>3888.8074418604651</v>
      </c>
      <c r="L265" s="8">
        <v>5148.7316788321168</v>
      </c>
      <c r="M265" s="8">
        <v>137</v>
      </c>
      <c r="N265" s="8">
        <v>402</v>
      </c>
      <c r="O265" s="8">
        <v>402</v>
      </c>
      <c r="P265" s="8">
        <v>2.907358894974994</v>
      </c>
      <c r="Q265" s="8">
        <v>398.25900000000001</v>
      </c>
      <c r="R265" s="8">
        <v>394</v>
      </c>
      <c r="S265" s="8">
        <v>394</v>
      </c>
      <c r="T265" s="8">
        <v>488288.23</v>
      </c>
      <c r="U265" s="8">
        <v>18308771.538462002</v>
      </c>
      <c r="V265" s="8">
        <v>11283654.144796001</v>
      </c>
      <c r="W265" s="8">
        <v>3479732.959276</v>
      </c>
      <c r="X265" s="8">
        <v>72750887.683257952</v>
      </c>
      <c r="Y265" s="8">
        <v>0</v>
      </c>
      <c r="Z265" s="8">
        <f>+SUMIF([2]Liquidación!$F$2:$F$398,E265,[2]Liquidación!$AC$2:$AC$398)</f>
        <v>188768504.2916477</v>
      </c>
      <c r="AA265" s="8">
        <v>0</v>
      </c>
      <c r="AB265" s="10">
        <f>+SUMIF([2]Parámetros!$AD$2:$AD$10,F265,[2]Parámetros!$AE$2:$AE$10)</f>
        <v>1.0787</v>
      </c>
    </row>
    <row r="266" spans="1:28" x14ac:dyDescent="0.25">
      <c r="A266" s="4" t="s">
        <v>458</v>
      </c>
      <c r="B266" s="4" t="s">
        <v>458</v>
      </c>
      <c r="C266" s="4" t="s">
        <v>120</v>
      </c>
      <c r="D266" s="4" t="s">
        <v>121</v>
      </c>
      <c r="E266" s="5" t="s">
        <v>480</v>
      </c>
      <c r="F266" s="5" t="s">
        <v>460</v>
      </c>
      <c r="G266" s="8">
        <v>239379.59</v>
      </c>
      <c r="H266" s="8">
        <f>+SUMIF('[1]Puros 5%'!$E$2:$E$388,E266,'[1]Puros 5%'!$P$2:$P$388)</f>
        <v>1.9312047447319967</v>
      </c>
      <c r="I266" s="9">
        <f>+SUMIF('[1]Puros 5%'!$E$2:$E$388,E266,'[1]Puros 5%'!$Z$2:$Z$388)</f>
        <v>1</v>
      </c>
      <c r="J266" s="8">
        <v>50</v>
      </c>
      <c r="K266" s="8">
        <v>3888.8074418604651</v>
      </c>
      <c r="L266" s="8">
        <v>4787.5918000000001</v>
      </c>
      <c r="M266" s="8">
        <v>50</v>
      </c>
      <c r="N266" s="8">
        <v>1023</v>
      </c>
      <c r="O266" s="8">
        <v>128.84130982367759</v>
      </c>
      <c r="P266" s="8">
        <v>2.907358894974994</v>
      </c>
      <c r="Q266" s="8">
        <v>145.35</v>
      </c>
      <c r="R266" s="8">
        <v>121.13924050632912</v>
      </c>
      <c r="S266" s="8">
        <v>121.13924050632912</v>
      </c>
      <c r="T266" s="8">
        <v>137955.73000000001</v>
      </c>
      <c r="U266" s="8">
        <v>4546519.5475113001</v>
      </c>
      <c r="V266" s="8">
        <v>2624206.5882353</v>
      </c>
      <c r="W266" s="8">
        <v>751542.00904977997</v>
      </c>
      <c r="X266" s="8">
        <v>20323372.271493215</v>
      </c>
      <c r="Y266" s="8">
        <v>0</v>
      </c>
      <c r="Z266" s="8">
        <f>+SUMIF([2]Liquidación!$F$2:$F$398,E266,[2]Liquidación!$AC$2:$AC$398)</f>
        <v>50321020.125193365</v>
      </c>
      <c r="AA266" s="8">
        <v>0</v>
      </c>
      <c r="AB266" s="10">
        <f>+SUMIF([2]Parámetros!$AD$2:$AD$10,F266,[2]Parámetros!$AE$2:$AE$10)</f>
        <v>1.0787</v>
      </c>
    </row>
    <row r="267" spans="1:28" x14ac:dyDescent="0.25">
      <c r="A267" s="4" t="s">
        <v>458</v>
      </c>
      <c r="B267" s="4" t="s">
        <v>458</v>
      </c>
      <c r="C267" s="4" t="s">
        <v>120</v>
      </c>
      <c r="D267" s="4" t="s">
        <v>121</v>
      </c>
      <c r="E267" s="5" t="s">
        <v>481</v>
      </c>
      <c r="F267" s="5" t="s">
        <v>460</v>
      </c>
      <c r="G267" s="8">
        <v>254730.8</v>
      </c>
      <c r="H267" s="8">
        <f>+SUMIF('[1]Puros 5%'!$E$2:$E$388,E267,'[1]Puros 5%'!$P$2:$P$388)</f>
        <v>2.6740150778782934</v>
      </c>
      <c r="I267" s="9">
        <f>+SUMIF('[1]Puros 5%'!$E$2:$E$388,E267,'[1]Puros 5%'!$Z$2:$Z$388)</f>
        <v>1</v>
      </c>
      <c r="J267" s="8">
        <v>61</v>
      </c>
      <c r="K267" s="8">
        <v>3888.8074418604651</v>
      </c>
      <c r="L267" s="8">
        <v>4175.9147540983604</v>
      </c>
      <c r="M267" s="8">
        <v>61</v>
      </c>
      <c r="N267" s="8">
        <v>1023</v>
      </c>
      <c r="O267" s="8">
        <v>157.18639798488667</v>
      </c>
      <c r="P267" s="8">
        <v>2.907358894974994</v>
      </c>
      <c r="Q267" s="8">
        <v>177.327</v>
      </c>
      <c r="R267" s="8">
        <v>147.78987341772151</v>
      </c>
      <c r="S267" s="8">
        <v>147.78987341772151</v>
      </c>
      <c r="T267" s="8">
        <v>146802.57</v>
      </c>
      <c r="U267" s="8">
        <v>8382751.9004525002</v>
      </c>
      <c r="V267" s="8">
        <v>3844242.4977376</v>
      </c>
      <c r="W267" s="8">
        <v>1689053.7918552</v>
      </c>
      <c r="X267" s="8">
        <v>27536857.764705859</v>
      </c>
      <c r="Y267" s="8">
        <v>0</v>
      </c>
      <c r="Z267" s="8">
        <f>+SUMIF([2]Liquidación!$F$2:$F$398,E267,[2]Liquidación!$AC$2:$AC$398)</f>
        <v>67880135.09574911</v>
      </c>
      <c r="AA267" s="8">
        <v>0</v>
      </c>
      <c r="AB267" s="10">
        <f>+SUMIF([2]Parámetros!$AD$2:$AD$10,F267,[2]Parámetros!$AE$2:$AE$10)</f>
        <v>1.0787</v>
      </c>
    </row>
    <row r="268" spans="1:28" ht="24" x14ac:dyDescent="0.25">
      <c r="A268" s="4" t="s">
        <v>458</v>
      </c>
      <c r="B268" s="4" t="s">
        <v>458</v>
      </c>
      <c r="C268" s="4" t="s">
        <v>482</v>
      </c>
      <c r="D268" s="4" t="s">
        <v>483</v>
      </c>
      <c r="E268" s="5" t="s">
        <v>484</v>
      </c>
      <c r="F268" s="5" t="s">
        <v>469</v>
      </c>
      <c r="G268" s="8">
        <v>208888.43</v>
      </c>
      <c r="H268" s="8">
        <f>+SUMIF('[1]Puros 5%'!$E$2:$E$388,E268,'[1]Puros 5%'!$P$2:$P$388)</f>
        <v>2.6977511392086195</v>
      </c>
      <c r="I268" s="9">
        <f>+SUMIF('[1]Puros 5%'!$E$2:$E$388,E268,'[1]Puros 5%'!$Z$2:$Z$388)</f>
        <v>1</v>
      </c>
      <c r="J268" s="8">
        <v>50</v>
      </c>
      <c r="K268" s="8">
        <v>3347.5299400000004</v>
      </c>
      <c r="L268" s="8">
        <v>4177.7685999999994</v>
      </c>
      <c r="M268" s="8">
        <v>50</v>
      </c>
      <c r="N268" s="8">
        <v>147</v>
      </c>
      <c r="O268" s="8">
        <v>147</v>
      </c>
      <c r="P268" s="8">
        <v>2.8292894280762555</v>
      </c>
      <c r="Q268" s="8">
        <v>141.45000000000002</v>
      </c>
      <c r="R268" s="8">
        <v>136</v>
      </c>
      <c r="S268" s="8">
        <v>136</v>
      </c>
      <c r="T268" s="8">
        <v>123753.78</v>
      </c>
      <c r="U268" s="8">
        <v>4689867.6651584003</v>
      </c>
      <c r="V268" s="8">
        <v>4050045.6651583998</v>
      </c>
      <c r="W268" s="8">
        <v>471885.42986425001</v>
      </c>
      <c r="X268" s="8">
        <v>22967417.701357473</v>
      </c>
      <c r="Y268" s="8">
        <v>0</v>
      </c>
      <c r="Z268" s="8">
        <f>+SUMIF([2]Liquidación!$F$2:$F$398,E268,[2]Liquidación!$AC$2:$AC$398)</f>
        <v>47411606.221793026</v>
      </c>
      <c r="AA268" s="8">
        <v>0</v>
      </c>
      <c r="AB268" s="10">
        <f>+SUMIF([2]Parámetros!$AD$2:$AD$10,F268,[2]Parámetros!$AE$2:$AE$10)</f>
        <v>1.0932999999999999</v>
      </c>
    </row>
    <row r="269" spans="1:28" ht="24" x14ac:dyDescent="0.25">
      <c r="A269" s="4" t="s">
        <v>458</v>
      </c>
      <c r="B269" s="4" t="s">
        <v>458</v>
      </c>
      <c r="C269" s="4" t="s">
        <v>485</v>
      </c>
      <c r="D269" s="4" t="s">
        <v>486</v>
      </c>
      <c r="E269" s="5" t="s">
        <v>487</v>
      </c>
      <c r="F269" s="5" t="s">
        <v>460</v>
      </c>
      <c r="G269" s="8">
        <v>321638.55</v>
      </c>
      <c r="H269" s="8">
        <f>+SUMIF('[1]Puros 5%'!$E$2:$E$388,E269,'[1]Puros 5%'!$P$2:$P$388)</f>
        <v>2.520571616804018</v>
      </c>
      <c r="I269" s="9">
        <f>+SUMIF('[1]Puros 5%'!$E$2:$E$388,E269,'[1]Puros 5%'!$Z$2:$Z$388)</f>
        <v>1</v>
      </c>
      <c r="J269" s="8">
        <v>53</v>
      </c>
      <c r="K269" s="8">
        <v>3888.8074418604651</v>
      </c>
      <c r="L269" s="8">
        <v>6068.6518867924524</v>
      </c>
      <c r="M269" s="8">
        <v>53</v>
      </c>
      <c r="N269" s="8">
        <v>669</v>
      </c>
      <c r="O269" s="8">
        <v>157.58666666666667</v>
      </c>
      <c r="P269" s="8">
        <v>2.907358894974994</v>
      </c>
      <c r="Q269" s="8">
        <v>154.071</v>
      </c>
      <c r="R269" s="8">
        <v>157.58666666666667</v>
      </c>
      <c r="S269" s="8">
        <v>154.071</v>
      </c>
      <c r="T269" s="8">
        <v>222434.33</v>
      </c>
      <c r="U269" s="8">
        <v>7444279.5113121998</v>
      </c>
      <c r="V269" s="8">
        <v>6677828.6153846001</v>
      </c>
      <c r="W269" s="8">
        <v>1601577.7375566</v>
      </c>
      <c r="X269" s="8">
        <v>33020648.253393658</v>
      </c>
      <c r="Y269" s="8">
        <v>0</v>
      </c>
      <c r="Z269" s="8">
        <f>+SUMIF([2]Liquidación!$F$2:$F$398,E269,[2]Liquidación!$AC$2:$AC$398)</f>
        <v>80323118.366514146</v>
      </c>
      <c r="AA269" s="8">
        <v>0</v>
      </c>
      <c r="AB269" s="10">
        <f>+SUMIF([2]Parámetros!$AD$2:$AD$10,F269,[2]Parámetros!$AE$2:$AE$10)</f>
        <v>1.0787</v>
      </c>
    </row>
    <row r="270" spans="1:28" ht="24" x14ac:dyDescent="0.25">
      <c r="A270" s="4" t="s">
        <v>458</v>
      </c>
      <c r="B270" s="4" t="s">
        <v>458</v>
      </c>
      <c r="C270" s="4" t="s">
        <v>485</v>
      </c>
      <c r="D270" s="4" t="s">
        <v>486</v>
      </c>
      <c r="E270" s="5" t="s">
        <v>488</v>
      </c>
      <c r="F270" s="5" t="s">
        <v>460</v>
      </c>
      <c r="G270" s="8">
        <v>375921.89</v>
      </c>
      <c r="H270" s="8">
        <f>+SUMIF('[1]Puros 5%'!$E$2:$E$388,E270,'[1]Puros 5%'!$P$2:$P$388)</f>
        <v>2.0550253139023109</v>
      </c>
      <c r="I270" s="9">
        <f>+SUMIF('[1]Puros 5%'!$E$2:$E$388,E270,'[1]Puros 5%'!$Z$2:$Z$388)</f>
        <v>1</v>
      </c>
      <c r="J270" s="8">
        <v>52</v>
      </c>
      <c r="K270" s="8">
        <v>3888.8074418604651</v>
      </c>
      <c r="L270" s="8">
        <v>7229.2671153846159</v>
      </c>
      <c r="M270" s="8">
        <v>52</v>
      </c>
      <c r="N270" s="8">
        <v>669</v>
      </c>
      <c r="O270" s="8">
        <v>154.61333333333332</v>
      </c>
      <c r="P270" s="8">
        <v>2.907358894974994</v>
      </c>
      <c r="Q270" s="8">
        <v>151.16399999999999</v>
      </c>
      <c r="R270" s="8">
        <v>154.61333333333332</v>
      </c>
      <c r="S270" s="8">
        <v>151.16399999999999</v>
      </c>
      <c r="T270" s="8">
        <v>259974.56</v>
      </c>
      <c r="U270" s="8">
        <v>7706527.1764706001</v>
      </c>
      <c r="V270" s="8">
        <v>4863024.9954751004</v>
      </c>
      <c r="W270" s="8">
        <v>1678573.5746605999</v>
      </c>
      <c r="X270" s="8">
        <v>29468497.004524864</v>
      </c>
      <c r="Y270" s="8">
        <v>0</v>
      </c>
      <c r="Z270" s="8">
        <f>+SUMIF([2]Liquidación!$F$2:$F$398,E270,[2]Liquidación!$AC$2:$AC$398)</f>
        <v>68816551.115729511</v>
      </c>
      <c r="AA270" s="8">
        <v>0</v>
      </c>
      <c r="AB270" s="10">
        <f>+SUMIF([2]Parámetros!$AD$2:$AD$10,F270,[2]Parámetros!$AE$2:$AE$10)</f>
        <v>1.0787</v>
      </c>
    </row>
    <row r="271" spans="1:28" ht="24" x14ac:dyDescent="0.25">
      <c r="A271" s="4" t="s">
        <v>458</v>
      </c>
      <c r="B271" s="4" t="s">
        <v>458</v>
      </c>
      <c r="C271" s="4" t="s">
        <v>485</v>
      </c>
      <c r="D271" s="4" t="s">
        <v>486</v>
      </c>
      <c r="E271" s="5" t="s">
        <v>489</v>
      </c>
      <c r="F271" s="5" t="s">
        <v>460</v>
      </c>
      <c r="G271" s="8">
        <v>311664.44</v>
      </c>
      <c r="H271" s="8">
        <f>+SUMIF('[1]Puros 5%'!$E$2:$E$388,E271,'[1]Puros 5%'!$P$2:$P$388)</f>
        <v>2.0369086701068624</v>
      </c>
      <c r="I271" s="9">
        <f>+SUMIF('[1]Puros 5%'!$E$2:$E$388,E271,'[1]Puros 5%'!$Z$2:$Z$388)</f>
        <v>1</v>
      </c>
      <c r="J271" s="8">
        <v>71</v>
      </c>
      <c r="K271" s="8">
        <v>3888.8074418604651</v>
      </c>
      <c r="L271" s="8">
        <v>4389.6400000000003</v>
      </c>
      <c r="M271" s="8">
        <v>71</v>
      </c>
      <c r="N271" s="8">
        <v>669</v>
      </c>
      <c r="O271" s="8">
        <v>211.10666666666665</v>
      </c>
      <c r="P271" s="8">
        <v>2.907358894974994</v>
      </c>
      <c r="Q271" s="8">
        <v>206.39699999999999</v>
      </c>
      <c r="R271" s="8">
        <v>211.10666666666665</v>
      </c>
      <c r="S271" s="8">
        <v>206.39699999999999</v>
      </c>
      <c r="T271" s="8">
        <v>215535.97</v>
      </c>
      <c r="U271" s="8">
        <v>5043278.4977375995</v>
      </c>
      <c r="V271" s="8">
        <v>3718782.7692308002</v>
      </c>
      <c r="W271" s="8">
        <v>1195855.9276018001</v>
      </c>
      <c r="X271" s="8">
        <v>27799266.416289587</v>
      </c>
      <c r="Y271" s="8">
        <v>0</v>
      </c>
      <c r="Z271" s="8">
        <f>+SUMIF([2]Liquidación!$F$2:$F$398,E271,[2]Liquidación!$AC$2:$AC$398)</f>
        <v>60858100.191387035</v>
      </c>
      <c r="AA271" s="8">
        <v>0</v>
      </c>
      <c r="AB271" s="10">
        <f>+SUMIF([2]Parámetros!$AD$2:$AD$10,F271,[2]Parámetros!$AE$2:$AE$10)</f>
        <v>1.0787</v>
      </c>
    </row>
    <row r="272" spans="1:28" ht="24" x14ac:dyDescent="0.25">
      <c r="A272" s="4" t="s">
        <v>458</v>
      </c>
      <c r="B272" s="4" t="s">
        <v>458</v>
      </c>
      <c r="C272" s="4" t="s">
        <v>485</v>
      </c>
      <c r="D272" s="4" t="s">
        <v>486</v>
      </c>
      <c r="E272" s="5" t="s">
        <v>490</v>
      </c>
      <c r="F272" s="5" t="s">
        <v>460</v>
      </c>
      <c r="G272" s="8">
        <v>267727.31</v>
      </c>
      <c r="H272" s="8">
        <f>+SUMIF('[1]Puros 5%'!$E$2:$E$388,E272,'[1]Puros 5%'!$P$2:$P$388)</f>
        <v>2.3693436429776251</v>
      </c>
      <c r="I272" s="9">
        <f>+SUMIF('[1]Puros 5%'!$E$2:$E$388,E272,'[1]Puros 5%'!$Z$2:$Z$388)</f>
        <v>1</v>
      </c>
      <c r="J272" s="8">
        <v>49</v>
      </c>
      <c r="K272" s="8">
        <v>3888.8074418604651</v>
      </c>
      <c r="L272" s="8">
        <v>5463.8226530612246</v>
      </c>
      <c r="M272" s="8">
        <v>49</v>
      </c>
      <c r="N272" s="8">
        <v>669</v>
      </c>
      <c r="O272" s="8">
        <v>145.69333333333333</v>
      </c>
      <c r="P272" s="8">
        <v>2.907358894974994</v>
      </c>
      <c r="Q272" s="8">
        <v>142.44300000000001</v>
      </c>
      <c r="R272" s="8">
        <v>145.69333333333333</v>
      </c>
      <c r="S272" s="8">
        <v>142.44300000000001</v>
      </c>
      <c r="T272" s="8">
        <v>185150.67</v>
      </c>
      <c r="U272" s="8">
        <v>5991100.8054299001</v>
      </c>
      <c r="V272" s="8">
        <v>3336890.2443439001</v>
      </c>
      <c r="W272" s="8">
        <v>1963845.8280543</v>
      </c>
      <c r="X272" s="8">
        <v>24872590.42533936</v>
      </c>
      <c r="Y272" s="8">
        <v>0</v>
      </c>
      <c r="Z272" s="8">
        <f>+SUMIF([2]Liquidación!$F$2:$F$398,E272,[2]Liquidación!$AC$2:$AC$398)</f>
        <v>55035256.451631665</v>
      </c>
      <c r="AA272" s="8">
        <v>0</v>
      </c>
      <c r="AB272" s="10">
        <f>+SUMIF([2]Parámetros!$AD$2:$AD$10,F272,[2]Parámetros!$AE$2:$AE$10)</f>
        <v>1.0787</v>
      </c>
    </row>
    <row r="273" spans="1:28" ht="24" x14ac:dyDescent="0.25">
      <c r="A273" s="4" t="s">
        <v>458</v>
      </c>
      <c r="B273" s="4" t="s">
        <v>458</v>
      </c>
      <c r="C273" s="4" t="s">
        <v>491</v>
      </c>
      <c r="D273" s="4" t="s">
        <v>492</v>
      </c>
      <c r="E273" s="5" t="s">
        <v>493</v>
      </c>
      <c r="F273" s="5" t="s">
        <v>469</v>
      </c>
      <c r="G273" s="8">
        <v>201170.7</v>
      </c>
      <c r="H273" s="8">
        <f>+SUMIF('[1]Puros 5%'!$E$2:$E$388,E273,'[1]Puros 5%'!$P$2:$P$388)</f>
        <v>2.1406447360376037</v>
      </c>
      <c r="I273" s="9">
        <f>+SUMIF('[1]Puros 5%'!$E$2:$E$388,E273,'[1]Puros 5%'!$Z$2:$Z$388)</f>
        <v>1</v>
      </c>
      <c r="J273" s="8">
        <v>48</v>
      </c>
      <c r="K273" s="8">
        <v>3347.5299400000004</v>
      </c>
      <c r="L273" s="8">
        <v>4191.0562500000005</v>
      </c>
      <c r="M273" s="8">
        <v>48</v>
      </c>
      <c r="N273" s="8">
        <v>139</v>
      </c>
      <c r="O273" s="8">
        <v>139</v>
      </c>
      <c r="P273" s="8">
        <v>2.8292894280762555</v>
      </c>
      <c r="Q273" s="8">
        <v>135.792</v>
      </c>
      <c r="R273" s="8">
        <v>133</v>
      </c>
      <c r="S273" s="8">
        <v>133</v>
      </c>
      <c r="T273" s="8">
        <v>139122.85999999999</v>
      </c>
      <c r="U273" s="8">
        <v>3749223.8099548002</v>
      </c>
      <c r="V273" s="8">
        <v>2350340.2171946</v>
      </c>
      <c r="W273" s="8">
        <v>1399791.3846154001</v>
      </c>
      <c r="X273" s="8">
        <v>18458151.285067875</v>
      </c>
      <c r="Y273" s="8">
        <v>0</v>
      </c>
      <c r="Z273" s="8">
        <f>+SUMIF([2]Liquidación!$F$2:$F$398,E273,[2]Liquidación!$AC$2:$AC$398)</f>
        <v>40662402.047854759</v>
      </c>
      <c r="AA273" s="8">
        <v>0</v>
      </c>
      <c r="AB273" s="10">
        <f>+SUMIF([2]Parámetros!$AD$2:$AD$10,F273,[2]Parámetros!$AE$2:$AE$10)</f>
        <v>1.0932999999999999</v>
      </c>
    </row>
    <row r="274" spans="1:28" x14ac:dyDescent="0.25">
      <c r="A274" s="4" t="s">
        <v>458</v>
      </c>
      <c r="B274" s="4" t="s">
        <v>458</v>
      </c>
      <c r="C274" s="4" t="s">
        <v>494</v>
      </c>
      <c r="D274" s="4" t="s">
        <v>495</v>
      </c>
      <c r="E274" s="5" t="s">
        <v>496</v>
      </c>
      <c r="F274" s="5" t="s">
        <v>460</v>
      </c>
      <c r="G274" s="8">
        <v>256066.58</v>
      </c>
      <c r="H274" s="8">
        <f>+SUMIF('[1]Puros 5%'!$E$2:$E$388,E274,'[1]Puros 5%'!$P$2:$P$388)</f>
        <v>3.0504917900649122</v>
      </c>
      <c r="I274" s="9">
        <f>+SUMIF('[1]Puros 5%'!$E$2:$E$388,E274,'[1]Puros 5%'!$Z$2:$Z$388)</f>
        <v>1</v>
      </c>
      <c r="J274" s="8">
        <v>54</v>
      </c>
      <c r="K274" s="8">
        <v>3888.8074418604651</v>
      </c>
      <c r="L274" s="8">
        <v>4741.9737037037039</v>
      </c>
      <c r="M274" s="8">
        <v>54</v>
      </c>
      <c r="N274" s="8">
        <v>352</v>
      </c>
      <c r="O274" s="8">
        <v>161.08474576271186</v>
      </c>
      <c r="P274" s="8">
        <v>2.907358894974994</v>
      </c>
      <c r="Q274" s="8">
        <v>156.97800000000001</v>
      </c>
      <c r="R274" s="8">
        <v>155.13559322033899</v>
      </c>
      <c r="S274" s="8">
        <v>155.13559322033899</v>
      </c>
      <c r="T274" s="8">
        <v>148500</v>
      </c>
      <c r="U274" s="8">
        <v>6924002.2262442997</v>
      </c>
      <c r="V274" s="8">
        <v>4687246.6244344003</v>
      </c>
      <c r="W274" s="8">
        <v>1674724.2714932</v>
      </c>
      <c r="X274" s="8">
        <v>32454949.049773753</v>
      </c>
      <c r="Y274" s="8">
        <v>0</v>
      </c>
      <c r="Z274" s="8">
        <f>+SUMIF([2]Liquidación!$F$2:$F$398,E274,[2]Liquidación!$AC$2:$AC$398)</f>
        <v>74658899.353086576</v>
      </c>
      <c r="AA274" s="8">
        <v>0</v>
      </c>
      <c r="AB274" s="10">
        <f>+SUMIF([2]Parámetros!$AD$2:$AD$10,F274,[2]Parámetros!$AE$2:$AE$10)</f>
        <v>1.0787</v>
      </c>
    </row>
    <row r="275" spans="1:28" x14ac:dyDescent="0.25">
      <c r="A275" s="4" t="s">
        <v>458</v>
      </c>
      <c r="B275" s="4" t="s">
        <v>458</v>
      </c>
      <c r="C275" s="4" t="s">
        <v>494</v>
      </c>
      <c r="D275" s="4" t="s">
        <v>495</v>
      </c>
      <c r="E275" s="5" t="s">
        <v>497</v>
      </c>
      <c r="F275" s="5" t="s">
        <v>460</v>
      </c>
      <c r="G275" s="8">
        <v>306117.67</v>
      </c>
      <c r="H275" s="8">
        <f>+SUMIF('[1]Puros 5%'!$E$2:$E$388,E275,'[1]Puros 5%'!$P$2:$P$388)</f>
        <v>2.9008877533923476</v>
      </c>
      <c r="I275" s="9">
        <f>+SUMIF('[1]Puros 5%'!$E$2:$E$388,E275,'[1]Puros 5%'!$Z$2:$Z$388)</f>
        <v>1</v>
      </c>
      <c r="J275" s="8">
        <v>64</v>
      </c>
      <c r="K275" s="8">
        <v>3888.8074418604651</v>
      </c>
      <c r="L275" s="8">
        <v>4783.0885937499997</v>
      </c>
      <c r="M275" s="8">
        <v>64</v>
      </c>
      <c r="N275" s="8">
        <v>352</v>
      </c>
      <c r="O275" s="8">
        <v>190.91525423728814</v>
      </c>
      <c r="P275" s="8">
        <v>2.907358894974994</v>
      </c>
      <c r="Q275" s="8">
        <v>186.048</v>
      </c>
      <c r="R275" s="8">
        <v>183.86440677966101</v>
      </c>
      <c r="S275" s="8">
        <v>183.86440677966101</v>
      </c>
      <c r="T275" s="8">
        <v>176190</v>
      </c>
      <c r="U275" s="8">
        <v>7765128.0995474998</v>
      </c>
      <c r="V275" s="8">
        <v>6460459.4570135996</v>
      </c>
      <c r="W275" s="8">
        <v>1534990.9502262</v>
      </c>
      <c r="X275" s="8">
        <v>37682467.493212678</v>
      </c>
      <c r="Y275" s="8">
        <v>0</v>
      </c>
      <c r="Z275" s="8">
        <f>+SUMIF([2]Liquidación!$F$2:$F$398,E275,[2]Liquidación!$AC$2:$AC$398)</f>
        <v>85788272.427131161</v>
      </c>
      <c r="AA275" s="8">
        <v>0</v>
      </c>
      <c r="AB275" s="10">
        <f>+SUMIF([2]Parámetros!$AD$2:$AD$10,F275,[2]Parámetros!$AE$2:$AE$10)</f>
        <v>1.0787</v>
      </c>
    </row>
    <row r="276" spans="1:28" x14ac:dyDescent="0.25">
      <c r="A276" s="4" t="s">
        <v>458</v>
      </c>
      <c r="B276" s="4" t="s">
        <v>458</v>
      </c>
      <c r="C276" s="4" t="s">
        <v>498</v>
      </c>
      <c r="D276" s="4" t="s">
        <v>499</v>
      </c>
      <c r="E276" s="5" t="s">
        <v>500</v>
      </c>
      <c r="F276" s="5" t="s">
        <v>460</v>
      </c>
      <c r="G276" s="8">
        <v>401250.13</v>
      </c>
      <c r="H276" s="8">
        <f>+SUMIF('[1]Puros 5%'!$E$2:$E$388,E276,'[1]Puros 5%'!$P$2:$P$388)</f>
        <v>2.0697463699264098</v>
      </c>
      <c r="I276" s="9">
        <f>+SUMIF('[1]Puros 5%'!$E$2:$E$388,E276,'[1]Puros 5%'!$Z$2:$Z$388)</f>
        <v>1</v>
      </c>
      <c r="J276" s="8">
        <v>80</v>
      </c>
      <c r="K276" s="8">
        <v>3888.8074418604651</v>
      </c>
      <c r="L276" s="8">
        <v>5015.6266249999999</v>
      </c>
      <c r="M276" s="8">
        <v>80</v>
      </c>
      <c r="N276" s="8">
        <v>273</v>
      </c>
      <c r="O276" s="8">
        <v>240</v>
      </c>
      <c r="P276" s="8">
        <v>2.907358894974994</v>
      </c>
      <c r="Q276" s="8">
        <v>232.56</v>
      </c>
      <c r="R276" s="8">
        <v>221.53846153846155</v>
      </c>
      <c r="S276" s="8">
        <v>221.53846153846155</v>
      </c>
      <c r="T276" s="8">
        <v>229970.27</v>
      </c>
      <c r="U276" s="8">
        <v>6726055.3122172002</v>
      </c>
      <c r="V276" s="8">
        <v>7128242.7149320999</v>
      </c>
      <c r="W276" s="8">
        <v>783619.43891402998</v>
      </c>
      <c r="X276" s="8">
        <v>38473049.67420812</v>
      </c>
      <c r="Y276" s="8">
        <v>0</v>
      </c>
      <c r="Z276" s="8">
        <f>+SUMIF([2]Liquidación!$F$2:$F$398,E276,[2]Liquidación!$AC$2:$AC$398)</f>
        <v>98100671.353464797</v>
      </c>
      <c r="AA276" s="8">
        <v>0</v>
      </c>
      <c r="AB276" s="10">
        <f>+SUMIF([2]Parámetros!$AD$2:$AD$10,F276,[2]Parámetros!$AE$2:$AE$10)</f>
        <v>1.0787</v>
      </c>
    </row>
    <row r="277" spans="1:28" x14ac:dyDescent="0.25">
      <c r="A277" s="4" t="s">
        <v>458</v>
      </c>
      <c r="B277" s="4" t="s">
        <v>458</v>
      </c>
      <c r="C277" s="4" t="s">
        <v>498</v>
      </c>
      <c r="D277" s="4" t="s">
        <v>499</v>
      </c>
      <c r="E277" s="5" t="s">
        <v>501</v>
      </c>
      <c r="F277" s="5" t="s">
        <v>460</v>
      </c>
      <c r="G277" s="8">
        <v>58122.879999999997</v>
      </c>
      <c r="H277" s="8">
        <f>+SUMIF('[1]Puros 5%'!$E$2:$E$388,E277,'[1]Puros 5%'!$P$2:$P$388)</f>
        <v>1.967624453571468</v>
      </c>
      <c r="I277" s="9">
        <f>+SUMIF('[1]Puros 5%'!$E$2:$E$388,E277,'[1]Puros 5%'!$Z$2:$Z$388)</f>
        <v>1</v>
      </c>
      <c r="J277" s="8">
        <v>11</v>
      </c>
      <c r="K277" s="8">
        <v>3888.8074418604651</v>
      </c>
      <c r="L277" s="8">
        <v>5283.8981818181819</v>
      </c>
      <c r="M277" s="8">
        <v>11</v>
      </c>
      <c r="N277" s="8">
        <v>273</v>
      </c>
      <c r="O277" s="8">
        <v>33</v>
      </c>
      <c r="P277" s="8">
        <v>2.907358894974994</v>
      </c>
      <c r="Q277" s="8">
        <v>31.977</v>
      </c>
      <c r="R277" s="8">
        <v>30.461538461538463</v>
      </c>
      <c r="S277" s="8">
        <v>30.461538461538463</v>
      </c>
      <c r="T277" s="8">
        <v>33496.54</v>
      </c>
      <c r="U277" s="8">
        <v>1168751.4298642999</v>
      </c>
      <c r="V277" s="8">
        <v>820999.92760180996</v>
      </c>
      <c r="W277" s="8">
        <v>289649.08597284998</v>
      </c>
      <c r="X277" s="8">
        <v>4473364.054298643</v>
      </c>
      <c r="Y277" s="8">
        <v>0</v>
      </c>
      <c r="Z277" s="8">
        <f>+SUMIF([2]Liquidación!$F$2:$F$398,E277,[2]Liquidación!$AC$2:$AC$398)</f>
        <v>9893593.9621137381</v>
      </c>
      <c r="AA277" s="8">
        <v>0</v>
      </c>
      <c r="AB277" s="10">
        <f>+SUMIF([2]Parámetros!$AD$2:$AD$10,F277,[2]Parámetros!$AE$2:$AE$10)</f>
        <v>1.0787</v>
      </c>
    </row>
    <row r="278" spans="1:28" ht="24" x14ac:dyDescent="0.25">
      <c r="A278" s="4" t="s">
        <v>458</v>
      </c>
      <c r="B278" s="4" t="s">
        <v>458</v>
      </c>
      <c r="C278" s="4" t="s">
        <v>109</v>
      </c>
      <c r="D278" s="4" t="s">
        <v>110</v>
      </c>
      <c r="E278" s="5" t="s">
        <v>502</v>
      </c>
      <c r="F278" s="5" t="s">
        <v>460</v>
      </c>
      <c r="G278" s="8">
        <v>374026.85</v>
      </c>
      <c r="H278" s="8">
        <f>+SUMIF('[1]Puros 5%'!$E$2:$E$388,E278,'[1]Puros 5%'!$P$2:$P$388)</f>
        <v>2.3276296875478324</v>
      </c>
      <c r="I278" s="9">
        <f>+SUMIF('[1]Puros 5%'!$E$2:$E$388,E278,'[1]Puros 5%'!$Z$2:$Z$388)</f>
        <v>1</v>
      </c>
      <c r="J278" s="8">
        <v>71</v>
      </c>
      <c r="K278" s="8">
        <v>3888.8074418604651</v>
      </c>
      <c r="L278" s="8">
        <v>5267.9838028169015</v>
      </c>
      <c r="M278" s="8">
        <v>71</v>
      </c>
      <c r="N278" s="8">
        <v>1742</v>
      </c>
      <c r="O278" s="8">
        <v>228.61737523105359</v>
      </c>
      <c r="P278" s="8">
        <v>2.907358894974994</v>
      </c>
      <c r="Q278" s="8">
        <v>206.39699999999999</v>
      </c>
      <c r="R278" s="8">
        <v>227.43622920517561</v>
      </c>
      <c r="S278" s="8">
        <v>206.39699999999999</v>
      </c>
      <c r="T278" s="8">
        <v>204057.19</v>
      </c>
      <c r="U278" s="8">
        <v>7367472.6244344003</v>
      </c>
      <c r="V278" s="8">
        <v>6555517.5384614998</v>
      </c>
      <c r="W278" s="8">
        <v>1286354.7511312</v>
      </c>
      <c r="X278" s="8">
        <v>36796448.036199108</v>
      </c>
      <c r="Y278" s="8">
        <v>0</v>
      </c>
      <c r="Z278" s="8">
        <f>+SUMIF([2]Liquidación!$F$2:$F$398,E278,[2]Liquidación!$AC$2:$AC$398)</f>
        <v>98267663.072180301</v>
      </c>
      <c r="AA278" s="8">
        <v>0</v>
      </c>
      <c r="AB278" s="10">
        <f>+SUMIF([2]Parámetros!$AD$2:$AD$10,F278,[2]Parámetros!$AE$2:$AE$10)</f>
        <v>1.0787</v>
      </c>
    </row>
    <row r="279" spans="1:28" x14ac:dyDescent="0.25">
      <c r="A279" s="4" t="s">
        <v>458</v>
      </c>
      <c r="B279" s="4" t="s">
        <v>458</v>
      </c>
      <c r="C279" s="4" t="s">
        <v>503</v>
      </c>
      <c r="D279" s="4" t="s">
        <v>504</v>
      </c>
      <c r="E279" s="5" t="s">
        <v>505</v>
      </c>
      <c r="F279" s="5" t="s">
        <v>469</v>
      </c>
      <c r="G279" s="8">
        <v>360389.01</v>
      </c>
      <c r="H279" s="8">
        <f>+SUMIF('[1]Puros 5%'!$E$2:$E$388,E279,'[1]Puros 5%'!$P$2:$P$388)</f>
        <v>3.9434027136399079</v>
      </c>
      <c r="I279" s="9">
        <f>+SUMIF('[1]Puros 5%'!$E$2:$E$388,E279,'[1]Puros 5%'!$Z$2:$Z$388)</f>
        <v>1</v>
      </c>
      <c r="J279" s="8">
        <v>79</v>
      </c>
      <c r="K279" s="8">
        <v>3347.5299400000004</v>
      </c>
      <c r="L279" s="8">
        <v>4561.8862025316457</v>
      </c>
      <c r="M279" s="8">
        <v>79</v>
      </c>
      <c r="N279" s="8">
        <v>379</v>
      </c>
      <c r="O279" s="8">
        <v>215.40287769784175</v>
      </c>
      <c r="P279" s="8">
        <v>2.8292894280762555</v>
      </c>
      <c r="Q279" s="8">
        <v>223.49100000000001</v>
      </c>
      <c r="R279" s="8">
        <v>210.28776978417267</v>
      </c>
      <c r="S279" s="8">
        <v>210.28776978417267</v>
      </c>
      <c r="T279" s="8">
        <v>249232.48</v>
      </c>
      <c r="U279" s="8">
        <v>11026216.877828</v>
      </c>
      <c r="V279" s="8">
        <v>9413444.8778280001</v>
      </c>
      <c r="W279" s="8">
        <v>2226126.479638</v>
      </c>
      <c r="X279" s="8">
        <v>54982744.018099591</v>
      </c>
      <c r="Y279" s="8">
        <v>0</v>
      </c>
      <c r="Z279" s="8">
        <f>+SUMIF([2]Liquidación!$F$2:$F$398,E279,[2]Liquidación!$AC$2:$AC$398)</f>
        <v>116124627.28179011</v>
      </c>
      <c r="AA279" s="8">
        <v>0</v>
      </c>
      <c r="AB279" s="10">
        <f>+SUMIF([2]Parámetros!$AD$2:$AD$10,F279,[2]Parámetros!$AE$2:$AE$10)</f>
        <v>1.0932999999999999</v>
      </c>
    </row>
    <row r="280" spans="1:28" x14ac:dyDescent="0.25">
      <c r="A280" s="4" t="s">
        <v>458</v>
      </c>
      <c r="B280" s="4" t="s">
        <v>458</v>
      </c>
      <c r="C280" s="4" t="s">
        <v>503</v>
      </c>
      <c r="D280" s="4" t="s">
        <v>504</v>
      </c>
      <c r="E280" s="5" t="s">
        <v>506</v>
      </c>
      <c r="F280" s="5" t="s">
        <v>460</v>
      </c>
      <c r="G280" s="8">
        <v>287284.26</v>
      </c>
      <c r="H280" s="8">
        <f>+SUMIF('[1]Puros 5%'!$E$2:$E$388,E280,'[1]Puros 5%'!$P$2:$P$388)</f>
        <v>2.4709916234185609</v>
      </c>
      <c r="I280" s="9">
        <f>+SUMIF('[1]Puros 5%'!$E$2:$E$388,E280,'[1]Puros 5%'!$Z$2:$Z$388)</f>
        <v>1</v>
      </c>
      <c r="J280" s="8">
        <v>60</v>
      </c>
      <c r="K280" s="8">
        <v>3888.8074418604651</v>
      </c>
      <c r="L280" s="8">
        <v>4788.0709999999999</v>
      </c>
      <c r="M280" s="8">
        <v>60</v>
      </c>
      <c r="N280" s="8">
        <v>379</v>
      </c>
      <c r="O280" s="8">
        <v>163.59712230215825</v>
      </c>
      <c r="P280" s="8">
        <v>2.907358894974994</v>
      </c>
      <c r="Q280" s="8">
        <v>174.42000000000002</v>
      </c>
      <c r="R280" s="8">
        <v>159.71223021582733</v>
      </c>
      <c r="S280" s="8">
        <v>159.71223021582733</v>
      </c>
      <c r="T280" s="8">
        <v>174944.91</v>
      </c>
      <c r="U280" s="8">
        <v>5390691.9185520001</v>
      </c>
      <c r="V280" s="8">
        <v>2793083.8733032001</v>
      </c>
      <c r="W280" s="8">
        <v>1678371.2941176</v>
      </c>
      <c r="X280" s="8">
        <v>31629958.986425348</v>
      </c>
      <c r="Y280" s="8">
        <v>0</v>
      </c>
      <c r="Z280" s="8">
        <f>+SUMIF([2]Liquidación!$F$2:$F$398,E280,[2]Liquidación!$AC$2:$AC$398)</f>
        <v>64744041.603144892</v>
      </c>
      <c r="AA280" s="8">
        <v>0</v>
      </c>
      <c r="AB280" s="10">
        <f>+SUMIF([2]Parámetros!$AD$2:$AD$10,F280,[2]Parámetros!$AE$2:$AE$10)</f>
        <v>1.0787</v>
      </c>
    </row>
    <row r="281" spans="1:28" x14ac:dyDescent="0.25">
      <c r="A281" s="4" t="s">
        <v>458</v>
      </c>
      <c r="B281" s="4" t="s">
        <v>458</v>
      </c>
      <c r="C281" s="4" t="s">
        <v>123</v>
      </c>
      <c r="D281" s="4" t="s">
        <v>124</v>
      </c>
      <c r="E281" s="5" t="s">
        <v>507</v>
      </c>
      <c r="F281" s="5" t="s">
        <v>460</v>
      </c>
      <c r="G281" s="8">
        <v>739726.55</v>
      </c>
      <c r="H281" s="8">
        <f>+SUMIF('[1]Puros 5%'!$E$2:$E$388,E281,'[1]Puros 5%'!$P$2:$P$388)</f>
        <v>1.6783120735628589</v>
      </c>
      <c r="I281" s="9">
        <f>+SUMIF('[1]Puros 5%'!$E$2:$E$388,E281,'[1]Puros 5%'!$Z$2:$Z$388)</f>
        <v>1</v>
      </c>
      <c r="J281" s="8">
        <v>164</v>
      </c>
      <c r="K281" s="8">
        <v>3888.8074418604651</v>
      </c>
      <c r="L281" s="8">
        <v>4510.5277439024394</v>
      </c>
      <c r="M281" s="8">
        <v>164</v>
      </c>
      <c r="N281" s="8">
        <v>938</v>
      </c>
      <c r="O281" s="8">
        <v>491.47603833865816</v>
      </c>
      <c r="P281" s="8">
        <v>2.907358894974994</v>
      </c>
      <c r="Q281" s="8">
        <v>476.74799999999999</v>
      </c>
      <c r="R281" s="8">
        <v>467.80327868852459</v>
      </c>
      <c r="S281" s="8">
        <v>467.80327868852459</v>
      </c>
      <c r="T281" s="8">
        <v>432546.51</v>
      </c>
      <c r="U281" s="8">
        <v>17645630.325792</v>
      </c>
      <c r="V281" s="8">
        <v>11253632.371041</v>
      </c>
      <c r="W281" s="8">
        <v>1332049.1583710001</v>
      </c>
      <c r="X281" s="8">
        <v>60379232.018099584</v>
      </c>
      <c r="Y281" s="8">
        <v>0</v>
      </c>
      <c r="Z281" s="8">
        <f>+SUMIF([2]Liquidación!$F$2:$F$398,E281,[2]Liquidación!$AC$2:$AC$398)</f>
        <v>208500642.59025693</v>
      </c>
      <c r="AA281" s="8">
        <v>0</v>
      </c>
      <c r="AB281" s="10">
        <f>+SUMIF([2]Parámetros!$AD$2:$AD$10,F281,[2]Parámetros!$AE$2:$AE$10)</f>
        <v>1.0787</v>
      </c>
    </row>
    <row r="282" spans="1:28" x14ac:dyDescent="0.25">
      <c r="A282" s="4" t="s">
        <v>458</v>
      </c>
      <c r="B282" s="4" t="s">
        <v>458</v>
      </c>
      <c r="C282" s="4" t="s">
        <v>123</v>
      </c>
      <c r="D282" s="4" t="s">
        <v>124</v>
      </c>
      <c r="E282" s="5" t="s">
        <v>508</v>
      </c>
      <c r="F282" s="5" t="s">
        <v>460</v>
      </c>
      <c r="G282" s="8">
        <v>190414.75107963409</v>
      </c>
      <c r="H282" s="8">
        <f>+SUMIF('[1]Puros 5%'!$E$2:$E$388,E282,'[1]Puros 5%'!$P$2:$P$388)</f>
        <v>1.3544942586918731</v>
      </c>
      <c r="I282" s="9">
        <f>+SUMIF('[1]Puros 5%'!$E$2:$E$388,E282,'[1]Puros 5%'!$Z$2:$Z$388)</f>
        <v>0.86259715620321986</v>
      </c>
      <c r="J282" s="8">
        <v>51</v>
      </c>
      <c r="K282" s="8">
        <v>3888.8074418604651</v>
      </c>
      <c r="L282" s="8">
        <v>3733.6225701889039</v>
      </c>
      <c r="M282" s="8">
        <v>48.964818630499416</v>
      </c>
      <c r="N282" s="8">
        <v>938</v>
      </c>
      <c r="O282" s="8">
        <v>152.83706070287542</v>
      </c>
      <c r="P282" s="8">
        <v>2.907358894974994</v>
      </c>
      <c r="Q282" s="8">
        <v>142.34072775886179</v>
      </c>
      <c r="R282" s="8">
        <v>145.47540983606558</v>
      </c>
      <c r="S282" s="8">
        <v>142.34072775886179</v>
      </c>
      <c r="T282" s="8">
        <v>130210.21</v>
      </c>
      <c r="U282" s="8">
        <v>3643896.4253393998</v>
      </c>
      <c r="V282" s="8">
        <v>1650560.4162896001</v>
      </c>
      <c r="W282" s="8">
        <v>883352.76018099999</v>
      </c>
      <c r="X282" s="8">
        <v>12653303.167420819</v>
      </c>
      <c r="Y282" s="8">
        <v>0</v>
      </c>
      <c r="Z282" s="8">
        <f>+SUMIF([2]Liquidación!$F$2:$F$398,E282,[2]Liquidación!$AC$2:$AC$398)</f>
        <v>28335209.811534934</v>
      </c>
      <c r="AA282" s="8">
        <v>0</v>
      </c>
      <c r="AB282" s="10">
        <f>+SUMIF([2]Parámetros!$AD$2:$AD$10,F282,[2]Parámetros!$AE$2:$AE$10)</f>
        <v>1.0787</v>
      </c>
    </row>
    <row r="283" spans="1:28" x14ac:dyDescent="0.25">
      <c r="A283" s="4" t="s">
        <v>458</v>
      </c>
      <c r="B283" s="4" t="s">
        <v>458</v>
      </c>
      <c r="C283" s="4" t="s">
        <v>509</v>
      </c>
      <c r="D283" s="4" t="s">
        <v>510</v>
      </c>
      <c r="E283" s="5" t="s">
        <v>511</v>
      </c>
      <c r="F283" s="5" t="s">
        <v>469</v>
      </c>
      <c r="G283" s="8">
        <v>231466.83</v>
      </c>
      <c r="H283" s="8">
        <f>+SUMIF('[1]Puros 5%'!$E$2:$E$388,E283,'[1]Puros 5%'!$P$2:$P$388)</f>
        <v>3.1729125075934208</v>
      </c>
      <c r="I283" s="9">
        <f>+SUMIF('[1]Puros 5%'!$E$2:$E$388,E283,'[1]Puros 5%'!$Z$2:$Z$388)</f>
        <v>1</v>
      </c>
      <c r="J283" s="8">
        <v>50</v>
      </c>
      <c r="K283" s="8">
        <v>3347.5299400000004</v>
      </c>
      <c r="L283" s="8">
        <v>4629.3365999999996</v>
      </c>
      <c r="M283" s="8">
        <v>50</v>
      </c>
      <c r="N283" s="8">
        <v>147</v>
      </c>
      <c r="O283" s="8">
        <v>147</v>
      </c>
      <c r="P283" s="8">
        <v>2.8292894280762555</v>
      </c>
      <c r="Q283" s="8">
        <v>141.45000000000002</v>
      </c>
      <c r="R283" s="8">
        <v>145</v>
      </c>
      <c r="S283" s="8">
        <v>141.45000000000002</v>
      </c>
      <c r="T283" s="8">
        <v>133395.43</v>
      </c>
      <c r="U283" s="8">
        <v>5945438.8416288998</v>
      </c>
      <c r="V283" s="8">
        <v>5598104.3257919</v>
      </c>
      <c r="W283" s="8">
        <v>1104496</v>
      </c>
      <c r="X283" s="8">
        <v>32793990.108597286</v>
      </c>
      <c r="Y283" s="8">
        <v>0</v>
      </c>
      <c r="Z283" s="8">
        <f>+SUMIF([2]Liquidación!$F$2:$F$398,E283,[2]Liquidación!$AC$2:$AC$398)</f>
        <v>78348584.15692088</v>
      </c>
      <c r="AA283" s="8">
        <v>0</v>
      </c>
      <c r="AB283" s="10">
        <f>+SUMIF([2]Parámetros!$AD$2:$AD$10,F283,[2]Parámetros!$AE$2:$AE$10)</f>
        <v>1.0932999999999999</v>
      </c>
    </row>
    <row r="284" spans="1:28" x14ac:dyDescent="0.25">
      <c r="A284" s="4" t="s">
        <v>458</v>
      </c>
      <c r="B284" s="4" t="s">
        <v>458</v>
      </c>
      <c r="C284" s="4" t="s">
        <v>512</v>
      </c>
      <c r="D284" s="4" t="s">
        <v>513</v>
      </c>
      <c r="E284" s="5" t="s">
        <v>514</v>
      </c>
      <c r="F284" s="5" t="s">
        <v>469</v>
      </c>
      <c r="G284" s="8">
        <v>233786.38</v>
      </c>
      <c r="H284" s="8">
        <f>+SUMIF('[1]Puros 5%'!$E$2:$E$388,E284,'[1]Puros 5%'!$P$2:$P$388)</f>
        <v>2.8192489228842157</v>
      </c>
      <c r="I284" s="9">
        <f>+SUMIF('[1]Puros 5%'!$E$2:$E$388,E284,'[1]Puros 5%'!$Z$2:$Z$388)</f>
        <v>1</v>
      </c>
      <c r="J284" s="8">
        <v>60</v>
      </c>
      <c r="K284" s="8">
        <v>3347.5299400000004</v>
      </c>
      <c r="L284" s="8">
        <v>3896.4396666666667</v>
      </c>
      <c r="M284" s="8">
        <v>60</v>
      </c>
      <c r="N284" s="8">
        <v>188</v>
      </c>
      <c r="O284" s="8">
        <v>188</v>
      </c>
      <c r="P284" s="8">
        <v>2.8292894280762555</v>
      </c>
      <c r="Q284" s="8">
        <v>169.74</v>
      </c>
      <c r="R284" s="8">
        <v>173</v>
      </c>
      <c r="S284" s="8">
        <v>169.74</v>
      </c>
      <c r="T284" s="8">
        <v>140570.26</v>
      </c>
      <c r="U284" s="8">
        <v>4899268.2895927001</v>
      </c>
      <c r="V284" s="8">
        <v>3762903.0859727999</v>
      </c>
      <c r="W284" s="8">
        <v>1356284.5248869001</v>
      </c>
      <c r="X284" s="8">
        <v>30001535.085972853</v>
      </c>
      <c r="Y284" s="8">
        <v>0</v>
      </c>
      <c r="Z284" s="8">
        <f>+SUMIF([2]Liquidación!$F$2:$F$398,E284,[2]Liquidación!$AC$2:$AC$398)</f>
        <v>67992627.459171519</v>
      </c>
      <c r="AA284" s="8">
        <v>0</v>
      </c>
      <c r="AB284" s="10">
        <f>+SUMIF([2]Parámetros!$AD$2:$AD$10,F284,[2]Parámetros!$AE$2:$AE$10)</f>
        <v>1.0932999999999999</v>
      </c>
    </row>
    <row r="285" spans="1:28" x14ac:dyDescent="0.25">
      <c r="A285" s="4" t="s">
        <v>458</v>
      </c>
      <c r="B285" s="4" t="s">
        <v>458</v>
      </c>
      <c r="C285" s="4" t="s">
        <v>113</v>
      </c>
      <c r="D285" s="4" t="s">
        <v>114</v>
      </c>
      <c r="E285" s="5" t="s">
        <v>515</v>
      </c>
      <c r="F285" s="5" t="s">
        <v>460</v>
      </c>
      <c r="G285" s="8">
        <v>431355.00274559151</v>
      </c>
      <c r="H285" s="8">
        <f>+SUMIF('[1]Puros 5%'!$E$2:$E$388,E285,'[1]Puros 5%'!$P$2:$P$388)</f>
        <v>2.3444524472840884</v>
      </c>
      <c r="I285" s="9">
        <f>+SUMIF('[1]Puros 5%'!$E$2:$E$388,E285,'[1]Puros 5%'!$Z$2:$Z$388)</f>
        <v>0.97522080010177248</v>
      </c>
      <c r="J285" s="8">
        <v>89</v>
      </c>
      <c r="K285" s="8">
        <v>3888.8074418604651</v>
      </c>
      <c r="L285" s="8">
        <v>4846.6854241077699</v>
      </c>
      <c r="M285" s="8">
        <v>89</v>
      </c>
      <c r="N285" s="8">
        <v>495</v>
      </c>
      <c r="O285" s="8">
        <v>220.54455445544554</v>
      </c>
      <c r="P285" s="8">
        <v>2.907358894974994</v>
      </c>
      <c r="Q285" s="8">
        <v>258.72300000000001</v>
      </c>
      <c r="R285" s="8">
        <v>221.3819095477387</v>
      </c>
      <c r="S285" s="8">
        <v>221.3819095477387</v>
      </c>
      <c r="T285" s="8">
        <v>269228.71999999997</v>
      </c>
      <c r="U285" s="8">
        <v>12059156.886878001</v>
      </c>
      <c r="V285" s="8">
        <v>6807746.5429864004</v>
      </c>
      <c r="W285" s="8">
        <v>3163477.2488687998</v>
      </c>
      <c r="X285" s="8">
        <v>40920006.036199108</v>
      </c>
      <c r="Y285" s="8">
        <v>0</v>
      </c>
      <c r="Z285" s="8">
        <f>+SUMIF([2]Liquidación!$F$2:$F$398,E285,[2]Liquidación!$AC$2:$AC$398)</f>
        <v>98529326.302457511</v>
      </c>
      <c r="AA285" s="8">
        <v>0</v>
      </c>
      <c r="AB285" s="10">
        <f>+SUMIF([2]Parámetros!$AD$2:$AD$10,F285,[2]Parámetros!$AE$2:$AE$10)</f>
        <v>1.0787</v>
      </c>
    </row>
    <row r="286" spans="1:28" x14ac:dyDescent="0.25">
      <c r="A286" s="4" t="s">
        <v>458</v>
      </c>
      <c r="B286" s="4" t="s">
        <v>458</v>
      </c>
      <c r="C286" s="4" t="s">
        <v>113</v>
      </c>
      <c r="D286" s="4" t="s">
        <v>114</v>
      </c>
      <c r="E286" s="5" t="s">
        <v>516</v>
      </c>
      <c r="F286" s="5" t="s">
        <v>460</v>
      </c>
      <c r="G286" s="8">
        <v>432805.61648392514</v>
      </c>
      <c r="H286" s="8">
        <f>+SUMIF('[1]Puros 5%'!$E$2:$E$388,E286,'[1]Puros 5%'!$P$2:$P$388)</f>
        <v>1.1770930879038748</v>
      </c>
      <c r="I286" s="9">
        <f>+SUMIF('[1]Puros 5%'!$E$2:$E$388,E286,'[1]Puros 5%'!$Z$2:$Z$388)</f>
        <v>0.95404161763840722</v>
      </c>
      <c r="J286" s="8">
        <v>56</v>
      </c>
      <c r="K286" s="8">
        <v>3888.8074418604651</v>
      </c>
      <c r="L286" s="8">
        <v>7728.6717229272344</v>
      </c>
      <c r="M286" s="8">
        <v>56</v>
      </c>
      <c r="N286" s="8">
        <v>495</v>
      </c>
      <c r="O286" s="8">
        <v>142.12871287128712</v>
      </c>
      <c r="P286" s="8">
        <v>2.907358894974994</v>
      </c>
      <c r="Q286" s="8">
        <v>162.792</v>
      </c>
      <c r="R286" s="8">
        <v>139.2964824120603</v>
      </c>
      <c r="S286" s="8">
        <v>139.2964824120603</v>
      </c>
      <c r="T286" s="8">
        <v>288200</v>
      </c>
      <c r="U286" s="8">
        <v>7058055.2036199002</v>
      </c>
      <c r="V286" s="8">
        <v>3218233.239819</v>
      </c>
      <c r="W286" s="8">
        <v>1097347.6561086001</v>
      </c>
      <c r="X286" s="8">
        <v>24742191.429864246</v>
      </c>
      <c r="Y286" s="8">
        <v>0</v>
      </c>
      <c r="Z286" s="8">
        <f>+SUMIF([2]Liquidación!$F$2:$F$398,E286,[2]Liquidación!$AC$2:$AC$398)</f>
        <v>77156394.327088103</v>
      </c>
      <c r="AA286" s="8">
        <v>0</v>
      </c>
      <c r="AB286" s="10">
        <f>+SUMIF([2]Parámetros!$AD$2:$AD$10,F286,[2]Parámetros!$AE$2:$AE$10)</f>
        <v>1.0787</v>
      </c>
    </row>
    <row r="287" spans="1:28" x14ac:dyDescent="0.25">
      <c r="A287" s="4" t="s">
        <v>458</v>
      </c>
      <c r="B287" s="4" t="s">
        <v>458</v>
      </c>
      <c r="C287" s="4" t="s">
        <v>113</v>
      </c>
      <c r="D287" s="4" t="s">
        <v>114</v>
      </c>
      <c r="E287" s="5" t="s">
        <v>517</v>
      </c>
      <c r="F287" s="5" t="s">
        <v>460</v>
      </c>
      <c r="G287" s="8">
        <v>145594.87</v>
      </c>
      <c r="H287" s="8">
        <f>+SUMIF('[1]Puros 5%'!$E$2:$E$388,E287,'[1]Puros 5%'!$P$2:$P$388)</f>
        <v>2.0463358358711403</v>
      </c>
      <c r="I287" s="9">
        <f>+SUMIF('[1]Puros 5%'!$E$2:$E$388,E287,'[1]Puros 5%'!$Z$2:$Z$388)</f>
        <v>1</v>
      </c>
      <c r="J287" s="8">
        <v>30</v>
      </c>
      <c r="K287" s="8">
        <v>3888.8074418604651</v>
      </c>
      <c r="L287" s="8">
        <v>4853.1623333333328</v>
      </c>
      <c r="M287" s="8">
        <v>30</v>
      </c>
      <c r="N287" s="8">
        <v>495</v>
      </c>
      <c r="O287" s="8">
        <v>73.514851485148512</v>
      </c>
      <c r="P287" s="8">
        <v>2.907358894974994</v>
      </c>
      <c r="Q287" s="8">
        <v>87.210000000000008</v>
      </c>
      <c r="R287" s="8">
        <v>74.623115577889436</v>
      </c>
      <c r="S287" s="8">
        <v>74.623115577889436</v>
      </c>
      <c r="T287" s="8">
        <v>85585.17</v>
      </c>
      <c r="U287" s="8">
        <v>3038059.4660633998</v>
      </c>
      <c r="V287" s="8">
        <v>1822999.5384615001</v>
      </c>
      <c r="W287" s="8">
        <v>833646.84162895998</v>
      </c>
      <c r="X287" s="8">
        <v>11574778.072398188</v>
      </c>
      <c r="Y287" s="8">
        <v>0</v>
      </c>
      <c r="Z287" s="8">
        <f>+SUMIF([2]Liquidación!$F$2:$F$398,E287,[2]Liquidación!$AC$2:$AC$398)</f>
        <v>30321561.770716965</v>
      </c>
      <c r="AA287" s="8">
        <v>0</v>
      </c>
      <c r="AB287" s="10">
        <f>+SUMIF([2]Parámetros!$AD$2:$AD$10,F287,[2]Parámetros!$AE$2:$AE$10)</f>
        <v>1.0787</v>
      </c>
    </row>
    <row r="288" spans="1:28" x14ac:dyDescent="0.25">
      <c r="A288" s="4" t="s">
        <v>458</v>
      </c>
      <c r="B288" s="4" t="s">
        <v>458</v>
      </c>
      <c r="C288" s="4" t="s">
        <v>518</v>
      </c>
      <c r="D288" s="4" t="s">
        <v>519</v>
      </c>
      <c r="E288" s="5" t="s">
        <v>520</v>
      </c>
      <c r="F288" s="5" t="s">
        <v>469</v>
      </c>
      <c r="G288" s="8">
        <v>423010.56</v>
      </c>
      <c r="H288" s="8">
        <f>+SUMIF('[1]Puros 5%'!$E$2:$E$388,E288,'[1]Puros 5%'!$P$2:$P$388)</f>
        <v>3.3178462495120691</v>
      </c>
      <c r="I288" s="9">
        <f>+SUMIF('[1]Puros 5%'!$E$2:$E$388,E288,'[1]Puros 5%'!$Z$2:$Z$388)</f>
        <v>1</v>
      </c>
      <c r="J288" s="8">
        <v>92</v>
      </c>
      <c r="K288" s="8">
        <v>3347.5299400000004</v>
      </c>
      <c r="L288" s="8">
        <v>4597.9408695652173</v>
      </c>
      <c r="M288" s="8">
        <v>92</v>
      </c>
      <c r="N288" s="8">
        <v>247</v>
      </c>
      <c r="O288" s="8">
        <v>247</v>
      </c>
      <c r="P288" s="8">
        <v>2.8292894280762555</v>
      </c>
      <c r="Q288" s="8">
        <v>260.26800000000003</v>
      </c>
      <c r="R288" s="8">
        <v>247</v>
      </c>
      <c r="S288" s="8">
        <v>247</v>
      </c>
      <c r="T288" s="8">
        <v>269751.26</v>
      </c>
      <c r="U288" s="8">
        <v>10289335.040724</v>
      </c>
      <c r="V288" s="8">
        <v>8737041.2669683006</v>
      </c>
      <c r="W288" s="8">
        <v>1465969.2669683001</v>
      </c>
      <c r="X288" s="8">
        <v>59229413.221719429</v>
      </c>
      <c r="Y288" s="8">
        <v>0</v>
      </c>
      <c r="Z288" s="8">
        <f>+SUMIF([2]Liquidación!$F$2:$F$398,E288,[2]Liquidación!$AC$2:$AC$398)</f>
        <v>126155909.6448312</v>
      </c>
      <c r="AA288" s="8">
        <v>0</v>
      </c>
      <c r="AB288" s="10">
        <f>+SUMIF([2]Parámetros!$AD$2:$AD$10,F288,[2]Parámetros!$AE$2:$AE$10)</f>
        <v>1.0932999999999999</v>
      </c>
    </row>
    <row r="289" spans="1:28" ht="24" x14ac:dyDescent="0.25">
      <c r="A289" s="4" t="s">
        <v>458</v>
      </c>
      <c r="B289" s="4" t="s">
        <v>458</v>
      </c>
      <c r="C289" s="4" t="s">
        <v>521</v>
      </c>
      <c r="D289" s="4" t="s">
        <v>522</v>
      </c>
      <c r="E289" s="5" t="s">
        <v>523</v>
      </c>
      <c r="F289" s="5" t="s">
        <v>469</v>
      </c>
      <c r="G289" s="8">
        <v>361305.59999999998</v>
      </c>
      <c r="H289" s="8">
        <f>+SUMIF('[1]Puros 5%'!$E$2:$E$388,E289,'[1]Puros 5%'!$P$2:$P$388)</f>
        <v>2.6422480027987389</v>
      </c>
      <c r="I289" s="9">
        <f>+SUMIF('[1]Puros 5%'!$E$2:$E$388,E289,'[1]Puros 5%'!$Z$2:$Z$388)</f>
        <v>1</v>
      </c>
      <c r="J289" s="8">
        <v>69</v>
      </c>
      <c r="K289" s="8">
        <v>3347.5299400000004</v>
      </c>
      <c r="L289" s="8">
        <v>5236.3130434782606</v>
      </c>
      <c r="M289" s="8">
        <v>69</v>
      </c>
      <c r="N289" s="8">
        <v>332</v>
      </c>
      <c r="O289" s="8">
        <v>206.37837837837836</v>
      </c>
      <c r="P289" s="8">
        <v>2.8292894280762555</v>
      </c>
      <c r="Q289" s="8">
        <v>195.20100000000002</v>
      </c>
      <c r="R289" s="8">
        <v>206.37837837837836</v>
      </c>
      <c r="S289" s="8">
        <v>195.20100000000002</v>
      </c>
      <c r="T289" s="8">
        <v>249866.65</v>
      </c>
      <c r="U289" s="8">
        <v>7000620.4253393002</v>
      </c>
      <c r="V289" s="8">
        <v>4580915.5656108996</v>
      </c>
      <c r="W289" s="8">
        <v>2001526.6968326</v>
      </c>
      <c r="X289" s="8">
        <v>43228101.592760183</v>
      </c>
      <c r="Y289" s="8">
        <v>0</v>
      </c>
      <c r="Z289" s="8">
        <f>+SUMIF([2]Liquidación!$F$2:$F$398,E289,[2]Liquidación!$AC$2:$AC$398)</f>
        <v>96561534.580908269</v>
      </c>
      <c r="AA289" s="8">
        <v>0</v>
      </c>
      <c r="AB289" s="10">
        <f>+SUMIF([2]Parámetros!$AD$2:$AD$10,F289,[2]Parámetros!$AE$2:$AE$10)</f>
        <v>1.0932999999999999</v>
      </c>
    </row>
    <row r="290" spans="1:28" ht="24" x14ac:dyDescent="0.25">
      <c r="A290" s="4" t="s">
        <v>458</v>
      </c>
      <c r="B290" s="4" t="s">
        <v>458</v>
      </c>
      <c r="C290" s="4" t="s">
        <v>521</v>
      </c>
      <c r="D290" s="4" t="s">
        <v>522</v>
      </c>
      <c r="E290" s="5" t="s">
        <v>524</v>
      </c>
      <c r="F290" s="5" t="s">
        <v>469</v>
      </c>
      <c r="G290" s="8">
        <v>178940.99</v>
      </c>
      <c r="H290" s="8">
        <f>+SUMIF('[1]Puros 5%'!$E$2:$E$388,E290,'[1]Puros 5%'!$P$2:$P$388)</f>
        <v>2.1018102112880901</v>
      </c>
      <c r="I290" s="9">
        <f>+SUMIF('[1]Puros 5%'!$E$2:$E$388,E290,'[1]Puros 5%'!$Z$2:$Z$388)</f>
        <v>1</v>
      </c>
      <c r="J290" s="8">
        <v>42</v>
      </c>
      <c r="K290" s="8">
        <v>3347.5299400000004</v>
      </c>
      <c r="L290" s="8">
        <v>4260.4997619047617</v>
      </c>
      <c r="M290" s="8">
        <v>42</v>
      </c>
      <c r="N290" s="8">
        <v>332</v>
      </c>
      <c r="O290" s="8">
        <v>125.62162162162163</v>
      </c>
      <c r="P290" s="8">
        <v>2.8292894280762555</v>
      </c>
      <c r="Q290" s="8">
        <v>118.81800000000001</v>
      </c>
      <c r="R290" s="8">
        <v>125.62162162162163</v>
      </c>
      <c r="S290" s="8">
        <v>118.81800000000001</v>
      </c>
      <c r="T290" s="8">
        <v>123749.36</v>
      </c>
      <c r="U290" s="8">
        <v>2563924.8054299001</v>
      </c>
      <c r="V290" s="8">
        <v>1555556.7782805001</v>
      </c>
      <c r="W290" s="8">
        <v>958499.47511312005</v>
      </c>
      <c r="X290" s="8">
        <v>18694300.977375571</v>
      </c>
      <c r="Y290" s="8">
        <v>0</v>
      </c>
      <c r="Z290" s="8">
        <f>+SUMIF([2]Liquidación!$F$2:$F$398,E290,[2]Liquidación!$AC$2:$AC$398)</f>
        <v>40639665.337765329</v>
      </c>
      <c r="AA290" s="8">
        <v>0</v>
      </c>
      <c r="AB290" s="10">
        <f>+SUMIF([2]Parámetros!$AD$2:$AD$10,F290,[2]Parámetros!$AE$2:$AE$10)</f>
        <v>1.0932999999999999</v>
      </c>
    </row>
    <row r="291" spans="1:28" x14ac:dyDescent="0.25">
      <c r="A291" s="4" t="s">
        <v>458</v>
      </c>
      <c r="B291" s="4" t="s">
        <v>458</v>
      </c>
      <c r="C291" s="4" t="s">
        <v>525</v>
      </c>
      <c r="D291" s="4" t="s">
        <v>526</v>
      </c>
      <c r="E291" s="5" t="s">
        <v>527</v>
      </c>
      <c r="F291" s="5" t="s">
        <v>460</v>
      </c>
      <c r="G291" s="8">
        <v>209023.4</v>
      </c>
      <c r="H291" s="8">
        <f>+SUMIF('[1]Puros 5%'!$E$2:$E$388,E291,'[1]Puros 5%'!$P$2:$P$388)</f>
        <v>2.7151170634483988</v>
      </c>
      <c r="I291" s="9">
        <f>+SUMIF('[1]Puros 5%'!$E$2:$E$388,E291,'[1]Puros 5%'!$Z$2:$Z$388)</f>
        <v>1</v>
      </c>
      <c r="J291" s="8">
        <v>43</v>
      </c>
      <c r="K291" s="8">
        <v>3888.8074418604651</v>
      </c>
      <c r="L291" s="8">
        <v>4861.0093023255813</v>
      </c>
      <c r="M291" s="8">
        <v>43</v>
      </c>
      <c r="N291" s="8">
        <v>387</v>
      </c>
      <c r="O291" s="8">
        <v>133.12799999999999</v>
      </c>
      <c r="P291" s="8">
        <v>2.907358894974994</v>
      </c>
      <c r="Q291" s="8">
        <v>125.001</v>
      </c>
      <c r="R291" s="8">
        <v>132.096</v>
      </c>
      <c r="S291" s="8">
        <v>125.001</v>
      </c>
      <c r="T291" s="8">
        <v>135028.22</v>
      </c>
      <c r="U291" s="8">
        <v>4584830.5701356996</v>
      </c>
      <c r="V291" s="8">
        <v>3613148.4524886999</v>
      </c>
      <c r="W291" s="8">
        <v>795331.43891402998</v>
      </c>
      <c r="X291" s="8">
        <v>23386949.737556558</v>
      </c>
      <c r="Y291" s="8">
        <v>0</v>
      </c>
      <c r="Z291" s="8">
        <f>+SUMIF([2]Liquidación!$F$2:$F$398,E291,[2]Liquidación!$AC$2:$AC$398)</f>
        <v>48165329.893300757</v>
      </c>
      <c r="AA291" s="8">
        <v>0</v>
      </c>
      <c r="AB291" s="10">
        <f>+SUMIF([2]Parámetros!$AD$2:$AD$10,F291,[2]Parámetros!$AE$2:$AE$10)</f>
        <v>1.0787</v>
      </c>
    </row>
    <row r="292" spans="1:28" x14ac:dyDescent="0.25">
      <c r="A292" s="4" t="s">
        <v>458</v>
      </c>
      <c r="B292" s="4" t="s">
        <v>458</v>
      </c>
      <c r="C292" s="4" t="s">
        <v>525</v>
      </c>
      <c r="D292" s="4" t="s">
        <v>526</v>
      </c>
      <c r="E292" s="5" t="s">
        <v>528</v>
      </c>
      <c r="F292" s="5" t="s">
        <v>460</v>
      </c>
      <c r="G292" s="8">
        <v>118469.55</v>
      </c>
      <c r="H292" s="8">
        <f>+SUMIF('[1]Puros 5%'!$E$2:$E$388,E292,'[1]Puros 5%'!$P$2:$P$388)</f>
        <v>2.6449328118491207</v>
      </c>
      <c r="I292" s="9">
        <f>+SUMIF('[1]Puros 5%'!$E$2:$E$388,E292,'[1]Puros 5%'!$Z$2:$Z$388)</f>
        <v>1</v>
      </c>
      <c r="J292" s="8">
        <v>23</v>
      </c>
      <c r="K292" s="8">
        <v>3888.8074418604651</v>
      </c>
      <c r="L292" s="8">
        <v>5150.8500000000004</v>
      </c>
      <c r="M292" s="8">
        <v>23</v>
      </c>
      <c r="N292" s="8">
        <v>387</v>
      </c>
      <c r="O292" s="8">
        <v>71.207999999999998</v>
      </c>
      <c r="P292" s="8">
        <v>2.907358894974994</v>
      </c>
      <c r="Q292" s="8">
        <v>66.861000000000004</v>
      </c>
      <c r="R292" s="8">
        <v>70.656000000000006</v>
      </c>
      <c r="S292" s="8">
        <v>66.861000000000004</v>
      </c>
      <c r="T292" s="8">
        <v>76586.48</v>
      </c>
      <c r="U292" s="8">
        <v>3056656.3891403</v>
      </c>
      <c r="V292" s="8">
        <v>2336170.8506787</v>
      </c>
      <c r="W292" s="8">
        <v>477974.08144797001</v>
      </c>
      <c r="X292" s="8">
        <v>10452844.542986423</v>
      </c>
      <c r="Y292" s="8">
        <v>0</v>
      </c>
      <c r="Z292" s="8">
        <f>+SUMIF([2]Liquidación!$F$2:$F$398,E292,[2]Liquidación!$AC$2:$AC$398)</f>
        <v>25642104.836965255</v>
      </c>
      <c r="AA292" s="8">
        <v>0</v>
      </c>
      <c r="AB292" s="10">
        <f>+SUMIF([2]Parámetros!$AD$2:$AD$10,F292,[2]Parámetros!$AE$2:$AE$10)</f>
        <v>1.0787</v>
      </c>
    </row>
    <row r="293" spans="1:28" x14ac:dyDescent="0.25">
      <c r="A293" s="4" t="s">
        <v>458</v>
      </c>
      <c r="B293" s="4" t="s">
        <v>458</v>
      </c>
      <c r="C293" s="4" t="s">
        <v>525</v>
      </c>
      <c r="D293" s="4" t="s">
        <v>526</v>
      </c>
      <c r="E293" s="5" t="s">
        <v>529</v>
      </c>
      <c r="F293" s="5" t="s">
        <v>460</v>
      </c>
      <c r="G293" s="8">
        <v>123137.66</v>
      </c>
      <c r="H293" s="8">
        <f>+SUMIF('[1]Puros 5%'!$E$2:$E$388,E293,'[1]Puros 5%'!$P$2:$P$388)</f>
        <v>1.6362906360247547</v>
      </c>
      <c r="I293" s="9">
        <f>+SUMIF('[1]Puros 5%'!$E$2:$E$388,E293,'[1]Puros 5%'!$Z$2:$Z$388)</f>
        <v>1</v>
      </c>
      <c r="J293" s="8">
        <v>32</v>
      </c>
      <c r="K293" s="8">
        <v>3888.8074418604651</v>
      </c>
      <c r="L293" s="8">
        <v>3848.0518750000001</v>
      </c>
      <c r="M293" s="8">
        <v>31.664632883208292</v>
      </c>
      <c r="N293" s="8">
        <v>387</v>
      </c>
      <c r="O293" s="8">
        <v>99.072000000000003</v>
      </c>
      <c r="P293" s="8">
        <v>2.907358894974994</v>
      </c>
      <c r="Q293" s="8">
        <v>92.0490877914865</v>
      </c>
      <c r="R293" s="8">
        <v>98.304000000000002</v>
      </c>
      <c r="S293" s="8">
        <v>92.0490877914865</v>
      </c>
      <c r="T293" s="8">
        <v>77174.39</v>
      </c>
      <c r="U293" s="8">
        <v>2199690.4615385002</v>
      </c>
      <c r="V293" s="8">
        <v>1594507.5656109001</v>
      </c>
      <c r="W293" s="8">
        <v>450340.52488688001</v>
      </c>
      <c r="X293" s="8">
        <v>9282006.2805429883</v>
      </c>
      <c r="Y293" s="8">
        <v>0</v>
      </c>
      <c r="Z293" s="8">
        <f>+SUMIF([2]Liquidación!$F$2:$F$398,E293,[2]Liquidación!$AC$2:$AC$398)</f>
        <v>21908116.902047187</v>
      </c>
      <c r="AA293" s="8">
        <v>0</v>
      </c>
      <c r="AB293" s="10">
        <f>+SUMIF([2]Parámetros!$AD$2:$AD$10,F293,[2]Parámetros!$AE$2:$AE$10)</f>
        <v>1.0787</v>
      </c>
    </row>
    <row r="294" spans="1:28" x14ac:dyDescent="0.25">
      <c r="A294" s="4" t="s">
        <v>458</v>
      </c>
      <c r="B294" s="4" t="s">
        <v>458</v>
      </c>
      <c r="C294" s="4" t="s">
        <v>525</v>
      </c>
      <c r="D294" s="4" t="s">
        <v>526</v>
      </c>
      <c r="E294" s="5" t="s">
        <v>530</v>
      </c>
      <c r="F294" s="5" t="s">
        <v>460</v>
      </c>
      <c r="G294" s="8">
        <v>133758.11440675132</v>
      </c>
      <c r="H294" s="8">
        <f>+SUMIF('[1]Puros 5%'!$E$2:$E$388,E294,'[1]Puros 5%'!$P$2:$P$388)</f>
        <v>3.2606969177506366</v>
      </c>
      <c r="I294" s="9">
        <f>+SUMIF('[1]Puros 5%'!$E$2:$E$388,E294,'[1]Puros 5%'!$Z$2:$Z$388)</f>
        <v>0.88893554984689516</v>
      </c>
      <c r="J294" s="8">
        <v>27</v>
      </c>
      <c r="K294" s="8">
        <v>3888.8074418604651</v>
      </c>
      <c r="L294" s="8">
        <v>4954.0042372870857</v>
      </c>
      <c r="M294" s="8">
        <v>27</v>
      </c>
      <c r="N294" s="8">
        <v>387</v>
      </c>
      <c r="O294" s="8">
        <v>83.591999999999999</v>
      </c>
      <c r="P294" s="8">
        <v>2.907358894974994</v>
      </c>
      <c r="Q294" s="8">
        <v>78.489000000000004</v>
      </c>
      <c r="R294" s="8">
        <v>82.944000000000003</v>
      </c>
      <c r="S294" s="8">
        <v>78.489000000000004</v>
      </c>
      <c r="T294" s="8">
        <v>98278.71</v>
      </c>
      <c r="U294" s="8">
        <v>5040853.7466064002</v>
      </c>
      <c r="V294" s="8">
        <v>3368155.4751130999</v>
      </c>
      <c r="W294" s="8">
        <v>1113680.2171946</v>
      </c>
      <c r="X294" s="8">
        <v>16968618.389140271</v>
      </c>
      <c r="Y294" s="8">
        <v>0</v>
      </c>
      <c r="Z294" s="8">
        <f>+SUMIF([2]Liquidación!$F$2:$F$398,E294,[2]Liquidación!$AC$2:$AC$398)</f>
        <v>38077910.215179324</v>
      </c>
      <c r="AA294" s="8">
        <v>0</v>
      </c>
      <c r="AB294" s="10">
        <f>+SUMIF([2]Parámetros!$AD$2:$AD$10,F294,[2]Parámetros!$AE$2:$AE$10)</f>
        <v>1.0787</v>
      </c>
    </row>
    <row r="295" spans="1:28" x14ac:dyDescent="0.25">
      <c r="A295" s="4" t="s">
        <v>458</v>
      </c>
      <c r="B295" s="4" t="s">
        <v>458</v>
      </c>
      <c r="C295" s="4" t="s">
        <v>283</v>
      </c>
      <c r="D295" s="4" t="s">
        <v>284</v>
      </c>
      <c r="E295" s="5" t="s">
        <v>531</v>
      </c>
      <c r="F295" s="5" t="s">
        <v>532</v>
      </c>
      <c r="G295" s="8">
        <v>1811938.22</v>
      </c>
      <c r="H295" s="8">
        <f>+SUMIF('[1]Puros 5%'!$E$2:$E$388,E295,'[1]Puros 5%'!$P$2:$P$388)</f>
        <v>0.72513178732992345</v>
      </c>
      <c r="I295" s="9">
        <f>+SUMIF('[1]Puros 5%'!$E$2:$E$388,E295,'[1]Puros 5%'!$Z$2:$Z$388)</f>
        <v>1</v>
      </c>
      <c r="J295" s="8">
        <v>163</v>
      </c>
      <c r="K295" s="8">
        <v>6336.0433888888892</v>
      </c>
      <c r="L295" s="8">
        <v>11116.185398773006</v>
      </c>
      <c r="M295" s="8">
        <v>163</v>
      </c>
      <c r="N295" s="8">
        <v>637</v>
      </c>
      <c r="O295" s="8">
        <v>476.28899082568807</v>
      </c>
      <c r="P295" s="8">
        <v>3.0303542673107913</v>
      </c>
      <c r="Q295" s="8">
        <v>493.89</v>
      </c>
      <c r="R295" s="8">
        <v>474.11415525114154</v>
      </c>
      <c r="S295" s="8">
        <v>474.11415525114154</v>
      </c>
      <c r="T295" s="8">
        <v>871693.08</v>
      </c>
      <c r="U295" s="8">
        <v>66080147.221720003</v>
      </c>
      <c r="V295" s="8">
        <v>28329948.787330002</v>
      </c>
      <c r="W295" s="8">
        <v>2438846.3167420998</v>
      </c>
      <c r="X295" s="8">
        <v>177020387.74660614</v>
      </c>
      <c r="Y295" s="8">
        <v>0</v>
      </c>
      <c r="Z295" s="8">
        <f>+SUMIF([2]Liquidación!$F$2:$F$398,E295,[2]Liquidación!$AC$2:$AC$398)</f>
        <v>619090266.36510432</v>
      </c>
      <c r="AA295" s="8">
        <v>0</v>
      </c>
      <c r="AB295" s="10">
        <f>+SUMIF([2]Parámetros!$AD$2:$AD$10,F295,[2]Parámetros!$AE$2:$AE$10)</f>
        <v>1.1499999999999999</v>
      </c>
    </row>
    <row r="296" spans="1:28" x14ac:dyDescent="0.25">
      <c r="A296" s="4" t="s">
        <v>458</v>
      </c>
      <c r="B296" s="4" t="s">
        <v>458</v>
      </c>
      <c r="C296" s="4" t="s">
        <v>533</v>
      </c>
      <c r="D296" s="4" t="s">
        <v>534</v>
      </c>
      <c r="E296" s="5" t="s">
        <v>535</v>
      </c>
      <c r="F296" s="5" t="s">
        <v>460</v>
      </c>
      <c r="G296" s="8">
        <v>277913.44</v>
      </c>
      <c r="H296" s="8">
        <f>+SUMIF('[1]Puros 5%'!$E$2:$E$388,E296,'[1]Puros 5%'!$P$2:$P$388)</f>
        <v>3.2465252490127861</v>
      </c>
      <c r="I296" s="9">
        <f>+SUMIF('[1]Puros 5%'!$E$2:$E$388,E296,'[1]Puros 5%'!$Z$2:$Z$388)</f>
        <v>1</v>
      </c>
      <c r="J296" s="8">
        <v>68</v>
      </c>
      <c r="K296" s="8">
        <v>3888.8074418604651</v>
      </c>
      <c r="L296" s="8">
        <v>4086.9623529411765</v>
      </c>
      <c r="M296" s="8">
        <v>68</v>
      </c>
      <c r="N296" s="8">
        <v>184</v>
      </c>
      <c r="O296" s="8">
        <v>184</v>
      </c>
      <c r="P296" s="8">
        <v>2.907358894974994</v>
      </c>
      <c r="Q296" s="8">
        <v>197.67599999999999</v>
      </c>
      <c r="R296" s="8">
        <v>184</v>
      </c>
      <c r="S296" s="8">
        <v>184</v>
      </c>
      <c r="T296" s="8">
        <v>160162.46</v>
      </c>
      <c r="U296" s="8">
        <v>6520865.1674207002</v>
      </c>
      <c r="V296" s="8">
        <v>4472309.8552035997</v>
      </c>
      <c r="W296" s="8">
        <v>2284019.9095023</v>
      </c>
      <c r="X296" s="8">
        <v>39049981.511312231</v>
      </c>
      <c r="Y296" s="8">
        <v>0</v>
      </c>
      <c r="Z296" s="8">
        <f>+SUMIF([2]Liquidación!$F$2:$F$398,E296,[2]Liquidación!$AC$2:$AC$398)</f>
        <v>78386930.482109711</v>
      </c>
      <c r="AA296" s="8">
        <v>0</v>
      </c>
      <c r="AB296" s="10">
        <f>+SUMIF([2]Parámetros!$AD$2:$AD$10,F296,[2]Parámetros!$AE$2:$AE$10)</f>
        <v>1.0787</v>
      </c>
    </row>
    <row r="297" spans="1:28" x14ac:dyDescent="0.25">
      <c r="A297" s="4" t="s">
        <v>458</v>
      </c>
      <c r="B297" s="4" t="s">
        <v>458</v>
      </c>
      <c r="C297" s="4" t="s">
        <v>536</v>
      </c>
      <c r="D297" s="4" t="s">
        <v>537</v>
      </c>
      <c r="E297" s="5" t="s">
        <v>538</v>
      </c>
      <c r="F297" s="5" t="s">
        <v>460</v>
      </c>
      <c r="G297" s="8">
        <v>220983.73</v>
      </c>
      <c r="H297" s="8">
        <f>+SUMIF('[1]Puros 5%'!$E$2:$E$388,E297,'[1]Puros 5%'!$P$2:$P$388)</f>
        <v>2.9453706840770586</v>
      </c>
      <c r="I297" s="9">
        <f>+SUMIF('[1]Puros 5%'!$E$2:$E$388,E297,'[1]Puros 5%'!$Z$2:$Z$388)</f>
        <v>1</v>
      </c>
      <c r="J297" s="8">
        <v>58</v>
      </c>
      <c r="K297" s="8">
        <v>3888.8074418604651</v>
      </c>
      <c r="L297" s="8">
        <v>3810.0643103448278</v>
      </c>
      <c r="M297" s="8">
        <v>56.825577842002382</v>
      </c>
      <c r="N297" s="8">
        <v>173</v>
      </c>
      <c r="O297" s="8">
        <v>173</v>
      </c>
      <c r="P297" s="8">
        <v>2.907358894974994</v>
      </c>
      <c r="Q297" s="8">
        <v>165.19195478670093</v>
      </c>
      <c r="R297" s="8">
        <v>163</v>
      </c>
      <c r="S297" s="8">
        <v>163</v>
      </c>
      <c r="T297" s="8">
        <v>145095.76999999999</v>
      </c>
      <c r="U297" s="8">
        <v>6193565.9819005001</v>
      </c>
      <c r="V297" s="8">
        <v>3937287.6199094998</v>
      </c>
      <c r="W297" s="8">
        <v>1587019.4027149</v>
      </c>
      <c r="X297" s="8">
        <v>27711473.972850669</v>
      </c>
      <c r="Y297" s="8">
        <v>0</v>
      </c>
      <c r="Z297" s="8">
        <f>+SUMIF([2]Liquidación!$F$2:$F$398,E297,[2]Liquidación!$AC$2:$AC$398)</f>
        <v>62750807.963332631</v>
      </c>
      <c r="AA297" s="8">
        <v>0</v>
      </c>
      <c r="AB297" s="10">
        <f>+SUMIF([2]Parámetros!$AD$2:$AD$10,F297,[2]Parámetros!$AE$2:$AE$10)</f>
        <v>1.0787</v>
      </c>
    </row>
    <row r="298" spans="1:28" x14ac:dyDescent="0.25">
      <c r="A298" s="4" t="s">
        <v>458</v>
      </c>
      <c r="B298" s="4" t="s">
        <v>458</v>
      </c>
      <c r="C298" s="4" t="s">
        <v>539</v>
      </c>
      <c r="D298" s="4" t="s">
        <v>540</v>
      </c>
      <c r="E298" s="5" t="s">
        <v>541</v>
      </c>
      <c r="F298" s="5" t="s">
        <v>469</v>
      </c>
      <c r="G298" s="8">
        <v>72017.028512215897</v>
      </c>
      <c r="H298" s="8">
        <f>+SUMIF('[1]Puros 5%'!$E$2:$E$388,E298,'[1]Puros 5%'!$P$2:$P$388)</f>
        <v>3.0474857894307918</v>
      </c>
      <c r="I298" s="9">
        <f>+SUMIF('[1]Puros 5%'!$E$2:$E$388,E298,'[1]Puros 5%'!$Z$2:$Z$388)</f>
        <v>0.96372433820460057</v>
      </c>
      <c r="J298" s="8">
        <v>21</v>
      </c>
      <c r="K298" s="8">
        <v>3347.5299400000004</v>
      </c>
      <c r="L298" s="8">
        <v>3429.3823101055191</v>
      </c>
      <c r="M298" s="8">
        <v>21</v>
      </c>
      <c r="N298" s="8">
        <v>950</v>
      </c>
      <c r="O298" s="8">
        <v>69.808306709265167</v>
      </c>
      <c r="P298" s="8">
        <v>2.8292894280762555</v>
      </c>
      <c r="Q298" s="8">
        <v>59.409000000000006</v>
      </c>
      <c r="R298" s="8">
        <v>63.384615384615387</v>
      </c>
      <c r="S298" s="8">
        <v>59.409000000000006</v>
      </c>
      <c r="T298" s="8">
        <v>45362.93</v>
      </c>
      <c r="U298" s="8">
        <v>1967981.239819</v>
      </c>
      <c r="V298" s="8">
        <v>2110233.2941176002</v>
      </c>
      <c r="W298" s="8">
        <v>167606.08144795999</v>
      </c>
      <c r="X298" s="8">
        <v>9173839.2307692301</v>
      </c>
      <c r="Y298" s="8">
        <v>0</v>
      </c>
      <c r="Z298" s="8">
        <f>+SUMIF([2]Liquidación!$F$2:$F$398,E298,[2]Liquidación!$AC$2:$AC$398)</f>
        <v>19582281.280050837</v>
      </c>
      <c r="AA298" s="8">
        <v>0</v>
      </c>
      <c r="AB298" s="10">
        <f>+SUMIF([2]Parámetros!$AD$2:$AD$10,F298,[2]Parámetros!$AE$2:$AE$10)</f>
        <v>1.0932999999999999</v>
      </c>
    </row>
    <row r="299" spans="1:28" x14ac:dyDescent="0.25">
      <c r="A299" s="4" t="s">
        <v>458</v>
      </c>
      <c r="B299" s="4" t="s">
        <v>458</v>
      </c>
      <c r="C299" s="4" t="s">
        <v>539</v>
      </c>
      <c r="D299" s="4" t="s">
        <v>540</v>
      </c>
      <c r="E299" s="5" t="s">
        <v>542</v>
      </c>
      <c r="F299" s="5" t="s">
        <v>469</v>
      </c>
      <c r="G299" s="8">
        <v>74864.434388316411</v>
      </c>
      <c r="H299" s="8">
        <f>+SUMIF('[1]Puros 5%'!$E$2:$E$388,E299,'[1]Puros 5%'!$P$2:$P$388)</f>
        <v>3.2540489534209636</v>
      </c>
      <c r="I299" s="9">
        <f>+SUMIF('[1]Puros 5%'!$E$2:$E$388,E299,'[1]Puros 5%'!$Z$2:$Z$388)</f>
        <v>0.97331719626256397</v>
      </c>
      <c r="J299" s="8">
        <v>20</v>
      </c>
      <c r="K299" s="8">
        <v>3347.5299400000004</v>
      </c>
      <c r="L299" s="8">
        <v>3743.2217194158206</v>
      </c>
      <c r="M299" s="8">
        <v>20</v>
      </c>
      <c r="N299" s="8">
        <v>950</v>
      </c>
      <c r="O299" s="8">
        <v>69.808306709265167</v>
      </c>
      <c r="P299" s="8">
        <v>2.8292894280762555</v>
      </c>
      <c r="Q299" s="8">
        <v>56.580000000000005</v>
      </c>
      <c r="R299" s="8">
        <v>60.366300366300372</v>
      </c>
      <c r="S299" s="8">
        <v>56.580000000000005</v>
      </c>
      <c r="T299" s="8">
        <v>46632.63</v>
      </c>
      <c r="U299" s="8">
        <v>2049549.4751130999</v>
      </c>
      <c r="V299" s="8">
        <v>3035890.6153846001</v>
      </c>
      <c r="W299" s="8">
        <v>164876.3438914</v>
      </c>
      <c r="X299" s="8">
        <v>8884616.4524886906</v>
      </c>
      <c r="Y299" s="8">
        <v>0</v>
      </c>
      <c r="Z299" s="8">
        <f>+SUMIF([2]Liquidación!$F$2:$F$398,E299,[2]Liquidación!$AC$2:$AC$398)</f>
        <v>20843818.490252957</v>
      </c>
      <c r="AA299" s="8">
        <v>0</v>
      </c>
      <c r="AB299" s="10">
        <f>+SUMIF([2]Parámetros!$AD$2:$AD$10,F299,[2]Parámetros!$AE$2:$AE$10)</f>
        <v>1.0932999999999999</v>
      </c>
    </row>
    <row r="300" spans="1:28" x14ac:dyDescent="0.25">
      <c r="A300" s="4" t="s">
        <v>458</v>
      </c>
      <c r="B300" s="4" t="s">
        <v>458</v>
      </c>
      <c r="C300" s="4" t="s">
        <v>539</v>
      </c>
      <c r="D300" s="4" t="s">
        <v>540</v>
      </c>
      <c r="E300" s="5" t="s">
        <v>543</v>
      </c>
      <c r="F300" s="5" t="s">
        <v>460</v>
      </c>
      <c r="G300" s="8">
        <v>226546.66</v>
      </c>
      <c r="H300" s="8">
        <f>+SUMIF('[1]Puros 5%'!$E$2:$E$388,E300,'[1]Puros 5%'!$P$2:$P$388)</f>
        <v>2.8710200362256497</v>
      </c>
      <c r="I300" s="9">
        <f>+SUMIF('[1]Puros 5%'!$E$2:$E$388,E300,'[1]Puros 5%'!$Z$2:$Z$388)</f>
        <v>1</v>
      </c>
      <c r="J300" s="8">
        <v>47</v>
      </c>
      <c r="K300" s="8">
        <v>3888.8074418604651</v>
      </c>
      <c r="L300" s="8">
        <v>4820.1417021276593</v>
      </c>
      <c r="M300" s="8">
        <v>47</v>
      </c>
      <c r="N300" s="8">
        <v>950</v>
      </c>
      <c r="O300" s="8">
        <v>151.75718849840254</v>
      </c>
      <c r="P300" s="8">
        <v>2.907358894974994</v>
      </c>
      <c r="Q300" s="8">
        <v>136.62899999999999</v>
      </c>
      <c r="R300" s="8">
        <v>141.86080586080587</v>
      </c>
      <c r="S300" s="8">
        <v>136.62899999999999</v>
      </c>
      <c r="T300" s="8">
        <v>139893.67000000001</v>
      </c>
      <c r="U300" s="8">
        <v>5961107.6832579002</v>
      </c>
      <c r="V300" s="8">
        <v>4657666.0995474998</v>
      </c>
      <c r="W300" s="8">
        <v>1642613.1764706001</v>
      </c>
      <c r="X300" s="8">
        <v>28017825.104072399</v>
      </c>
      <c r="Y300" s="8">
        <v>0</v>
      </c>
      <c r="Z300" s="8">
        <f>+SUMIF([2]Liquidación!$F$2:$F$398,E300,[2]Liquidación!$AC$2:$AC$398)</f>
        <v>66309898.383662835</v>
      </c>
      <c r="AA300" s="8">
        <v>0</v>
      </c>
      <c r="AB300" s="10">
        <f>+SUMIF([2]Parámetros!$AD$2:$AD$10,F300,[2]Parámetros!$AE$2:$AE$10)</f>
        <v>1.0787</v>
      </c>
    </row>
    <row r="301" spans="1:28" x14ac:dyDescent="0.25">
      <c r="A301" s="4" t="s">
        <v>458</v>
      </c>
      <c r="B301" s="4" t="s">
        <v>458</v>
      </c>
      <c r="C301" s="4" t="s">
        <v>539</v>
      </c>
      <c r="D301" s="4" t="s">
        <v>540</v>
      </c>
      <c r="E301" s="5" t="s">
        <v>544</v>
      </c>
      <c r="F301" s="5" t="s">
        <v>532</v>
      </c>
      <c r="G301" s="8">
        <v>999548.64417810203</v>
      </c>
      <c r="H301" s="8">
        <f>+SUMIF('[1]Puros 5%'!$E$2:$E$388,E301,'[1]Puros 5%'!$P$2:$P$388)</f>
        <v>0.95246818208195771</v>
      </c>
      <c r="I301" s="9">
        <f>+SUMIF('[1]Puros 5%'!$E$2:$E$388,E301,'[1]Puros 5%'!$Z$2:$Z$388)</f>
        <v>0.94254963286871318</v>
      </c>
      <c r="J301" s="8">
        <v>144</v>
      </c>
      <c r="K301" s="8">
        <v>6336.0433888888892</v>
      </c>
      <c r="L301" s="8">
        <v>6941.3100290145976</v>
      </c>
      <c r="M301" s="8">
        <v>144</v>
      </c>
      <c r="N301" s="8">
        <v>950</v>
      </c>
      <c r="O301" s="8">
        <v>522.0447284345048</v>
      </c>
      <c r="P301" s="8">
        <v>3.0303542673107913</v>
      </c>
      <c r="Q301" s="8">
        <v>436.32</v>
      </c>
      <c r="R301" s="8">
        <v>434.63736263736263</v>
      </c>
      <c r="S301" s="8">
        <v>434.63736263736263</v>
      </c>
      <c r="T301" s="8">
        <v>426522.66</v>
      </c>
      <c r="U301" s="8">
        <v>25720897.737557001</v>
      </c>
      <c r="V301" s="8">
        <v>13215273.610859999</v>
      </c>
      <c r="W301" s="8">
        <v>829630.38914027996</v>
      </c>
      <c r="X301" s="8">
        <v>99167384.262443379</v>
      </c>
      <c r="Y301" s="8">
        <v>0</v>
      </c>
      <c r="Z301" s="8">
        <f>+SUMIF([2]Liquidación!$F$2:$F$398,E301,[2]Liquidación!$AC$2:$AC$398)</f>
        <v>380759642.30725318</v>
      </c>
      <c r="AA301" s="8">
        <v>0</v>
      </c>
      <c r="AB301" s="10">
        <f>+SUMIF([2]Parámetros!$AD$2:$AD$10,F301,[2]Parámetros!$AE$2:$AE$10)</f>
        <v>1.1499999999999999</v>
      </c>
    </row>
    <row r="302" spans="1:28" x14ac:dyDescent="0.25">
      <c r="A302" s="4" t="s">
        <v>458</v>
      </c>
      <c r="B302" s="4" t="s">
        <v>458</v>
      </c>
      <c r="C302" s="4" t="s">
        <v>539</v>
      </c>
      <c r="D302" s="4" t="s">
        <v>540</v>
      </c>
      <c r="E302" s="5" t="s">
        <v>545</v>
      </c>
      <c r="F302" s="5" t="s">
        <v>460</v>
      </c>
      <c r="G302" s="8">
        <v>184061.74</v>
      </c>
      <c r="H302" s="8">
        <f>+SUMIF('[1]Puros 5%'!$E$2:$E$388,E302,'[1]Puros 5%'!$P$2:$P$388)</f>
        <v>2.5150799943540685</v>
      </c>
      <c r="I302" s="9">
        <f>+SUMIF('[1]Puros 5%'!$E$2:$E$388,E302,'[1]Puros 5%'!$Z$2:$Z$388)</f>
        <v>1</v>
      </c>
      <c r="J302" s="8">
        <v>41</v>
      </c>
      <c r="K302" s="8">
        <v>3888.8074418604651</v>
      </c>
      <c r="L302" s="8">
        <v>4489.3107317073172</v>
      </c>
      <c r="M302" s="8">
        <v>41</v>
      </c>
      <c r="N302" s="8">
        <v>950</v>
      </c>
      <c r="O302" s="8">
        <v>136.58146964856232</v>
      </c>
      <c r="P302" s="8">
        <v>2.907358894974994</v>
      </c>
      <c r="Q302" s="8">
        <v>119.187</v>
      </c>
      <c r="R302" s="8">
        <v>123.75091575091575</v>
      </c>
      <c r="S302" s="8">
        <v>119.187</v>
      </c>
      <c r="T302" s="8">
        <v>115700.16</v>
      </c>
      <c r="U302" s="8">
        <v>4367943.2398189995</v>
      </c>
      <c r="V302" s="8">
        <v>3281458.3438913999</v>
      </c>
      <c r="W302" s="8">
        <v>1089360.2895928</v>
      </c>
      <c r="X302" s="8">
        <v>19777598.814479642</v>
      </c>
      <c r="Y302" s="8">
        <v>0</v>
      </c>
      <c r="Z302" s="8">
        <f>+SUMIF([2]Liquidación!$F$2:$F$398,E302,[2]Liquidación!$AC$2:$AC$398)</f>
        <v>48126183.496779688</v>
      </c>
      <c r="AA302" s="8">
        <v>0</v>
      </c>
      <c r="AB302" s="10">
        <f>+SUMIF([2]Parámetros!$AD$2:$AD$10,F302,[2]Parámetros!$AE$2:$AE$10)</f>
        <v>1.0787</v>
      </c>
    </row>
    <row r="303" spans="1:28" x14ac:dyDescent="0.25">
      <c r="A303" s="4" t="s">
        <v>458</v>
      </c>
      <c r="B303" s="4" t="s">
        <v>458</v>
      </c>
      <c r="C303" s="4" t="s">
        <v>546</v>
      </c>
      <c r="D303" s="4" t="s">
        <v>547</v>
      </c>
      <c r="E303" s="5" t="s">
        <v>548</v>
      </c>
      <c r="F303" s="5" t="s">
        <v>469</v>
      </c>
      <c r="G303" s="8">
        <v>230441.34</v>
      </c>
      <c r="H303" s="8">
        <f>+SUMIF('[1]Puros 5%'!$E$2:$E$388,E303,'[1]Puros 5%'!$P$2:$P$388)</f>
        <v>2.1325253533068329</v>
      </c>
      <c r="I303" s="9">
        <f>+SUMIF('[1]Puros 5%'!$E$2:$E$388,E303,'[1]Puros 5%'!$Z$2:$Z$388)</f>
        <v>1</v>
      </c>
      <c r="J303" s="8">
        <v>47</v>
      </c>
      <c r="K303" s="8">
        <v>3347.5299400000004</v>
      </c>
      <c r="L303" s="8">
        <v>4903.0072340425531</v>
      </c>
      <c r="M303" s="8">
        <v>47</v>
      </c>
      <c r="N303" s="8">
        <v>615</v>
      </c>
      <c r="O303" s="8">
        <v>131.98630136986301</v>
      </c>
      <c r="P303" s="8">
        <v>2.8292894280762555</v>
      </c>
      <c r="Q303" s="8">
        <v>132.96300000000002</v>
      </c>
      <c r="R303" s="8">
        <v>127.69406392694063</v>
      </c>
      <c r="S303" s="8">
        <v>127.69406392694063</v>
      </c>
      <c r="T303" s="8">
        <v>159364.97</v>
      </c>
      <c r="U303" s="8">
        <v>4309542.0723981997</v>
      </c>
      <c r="V303" s="8">
        <v>3148035.1221718998</v>
      </c>
      <c r="W303" s="8">
        <v>739228.52488687995</v>
      </c>
      <c r="X303" s="8">
        <v>21847318.135746621</v>
      </c>
      <c r="Y303" s="8">
        <v>0</v>
      </c>
      <c r="Z303" s="8">
        <f>+SUMIF([2]Liquidación!$F$2:$F$398,E303,[2]Liquidación!$AC$2:$AC$398)</f>
        <v>50227777.859788127</v>
      </c>
      <c r="AA303" s="8">
        <v>0</v>
      </c>
      <c r="AB303" s="10">
        <f>+SUMIF([2]Parámetros!$AD$2:$AD$10,F303,[2]Parámetros!$AE$2:$AE$10)</f>
        <v>1.0932999999999999</v>
      </c>
    </row>
    <row r="304" spans="1:28" x14ac:dyDescent="0.25">
      <c r="A304" s="4" t="s">
        <v>458</v>
      </c>
      <c r="B304" s="4" t="s">
        <v>458</v>
      </c>
      <c r="C304" s="4" t="s">
        <v>546</v>
      </c>
      <c r="D304" s="4" t="s">
        <v>547</v>
      </c>
      <c r="E304" s="5" t="s">
        <v>549</v>
      </c>
      <c r="F304" s="5" t="s">
        <v>460</v>
      </c>
      <c r="G304" s="8">
        <v>1231204.32</v>
      </c>
      <c r="H304" s="8">
        <f>+SUMIF('[1]Puros 5%'!$E$2:$E$388,E304,'[1]Puros 5%'!$P$2:$P$388)</f>
        <v>1.5588509306075209</v>
      </c>
      <c r="I304" s="9">
        <f>+SUMIF('[1]Puros 5%'!$E$2:$E$388,E304,'[1]Puros 5%'!$Z$2:$Z$388)</f>
        <v>1</v>
      </c>
      <c r="J304" s="8">
        <v>172</v>
      </c>
      <c r="K304" s="8">
        <v>3888.8074418604651</v>
      </c>
      <c r="L304" s="8">
        <v>7158.1646511627914</v>
      </c>
      <c r="M304" s="8">
        <v>172</v>
      </c>
      <c r="N304" s="8">
        <v>615</v>
      </c>
      <c r="O304" s="8">
        <v>483.01369863013696</v>
      </c>
      <c r="P304" s="8">
        <v>2.907358894974994</v>
      </c>
      <c r="Q304" s="8">
        <v>500.00400000000002</v>
      </c>
      <c r="R304" s="8">
        <v>467.30593607305934</v>
      </c>
      <c r="S304" s="8">
        <v>467.30593607305934</v>
      </c>
      <c r="T304" s="8">
        <v>821755.79</v>
      </c>
      <c r="U304" s="8">
        <v>22190271.375565998</v>
      </c>
      <c r="V304" s="8">
        <v>26659144.597284999</v>
      </c>
      <c r="W304" s="8">
        <v>967571.11312216998</v>
      </c>
      <c r="X304" s="8">
        <v>74834513.076923072</v>
      </c>
      <c r="Y304" s="8">
        <v>0</v>
      </c>
      <c r="Z304" s="8">
        <f>+SUMIF([2]Liquidación!$F$2:$F$398,E304,[2]Liquidación!$AC$2:$AC$398)</f>
        <v>253275527.52887905</v>
      </c>
      <c r="AA304" s="8">
        <v>0</v>
      </c>
      <c r="AB304" s="10">
        <f>+SUMIF([2]Parámetros!$AD$2:$AD$10,F304,[2]Parámetros!$AE$2:$AE$10)</f>
        <v>1.0787</v>
      </c>
    </row>
    <row r="305" spans="1:28" x14ac:dyDescent="0.25">
      <c r="A305" s="4" t="s">
        <v>458</v>
      </c>
      <c r="B305" s="4" t="s">
        <v>458</v>
      </c>
      <c r="C305" s="4" t="s">
        <v>550</v>
      </c>
      <c r="D305" s="4" t="s">
        <v>551</v>
      </c>
      <c r="E305" s="5" t="s">
        <v>552</v>
      </c>
      <c r="F305" s="5" t="s">
        <v>460</v>
      </c>
      <c r="G305" s="8">
        <v>529882.96</v>
      </c>
      <c r="H305" s="8">
        <f>+SUMIF('[1]Puros 5%'!$E$2:$E$388,E305,'[1]Puros 5%'!$P$2:$P$388)</f>
        <v>2.4293383580404249</v>
      </c>
      <c r="I305" s="9">
        <f>+SUMIF('[1]Puros 5%'!$E$2:$E$388,E305,'[1]Puros 5%'!$Z$2:$Z$388)</f>
        <v>1</v>
      </c>
      <c r="J305" s="8">
        <v>110</v>
      </c>
      <c r="K305" s="8">
        <v>3888.8074418604651</v>
      </c>
      <c r="L305" s="8">
        <v>4817.1178181818177</v>
      </c>
      <c r="M305" s="8">
        <v>110</v>
      </c>
      <c r="N305" s="8">
        <v>300</v>
      </c>
      <c r="O305" s="8">
        <v>300</v>
      </c>
      <c r="P305" s="8">
        <v>2.907358894974994</v>
      </c>
      <c r="Q305" s="8">
        <v>319.77</v>
      </c>
      <c r="R305" s="8">
        <v>285</v>
      </c>
      <c r="S305" s="8">
        <v>285</v>
      </c>
      <c r="T305" s="8">
        <v>366448.63</v>
      </c>
      <c r="U305" s="8">
        <v>12427275.366516</v>
      </c>
      <c r="V305" s="8">
        <v>7591983.8280542996</v>
      </c>
      <c r="W305" s="8">
        <v>2616147.8733032001</v>
      </c>
      <c r="X305" s="8">
        <v>52329036.642533943</v>
      </c>
      <c r="Y305" s="8">
        <v>0</v>
      </c>
      <c r="Z305" s="8">
        <f>+SUMIF([2]Liquidación!$F$2:$F$398,E305,[2]Liquidación!$AC$2:$AC$398)</f>
        <v>127107314.74193248</v>
      </c>
      <c r="AA305" s="8">
        <v>0</v>
      </c>
      <c r="AB305" s="10">
        <f>+SUMIF([2]Parámetros!$AD$2:$AD$10,F305,[2]Parámetros!$AE$2:$AE$10)</f>
        <v>1.0787</v>
      </c>
    </row>
    <row r="306" spans="1:28" ht="24" x14ac:dyDescent="0.25">
      <c r="A306" s="4" t="s">
        <v>458</v>
      </c>
      <c r="B306" s="4" t="s">
        <v>458</v>
      </c>
      <c r="C306" s="4" t="s">
        <v>126</v>
      </c>
      <c r="D306" s="4" t="s">
        <v>127</v>
      </c>
      <c r="E306" s="5" t="s">
        <v>553</v>
      </c>
      <c r="F306" s="5" t="s">
        <v>460</v>
      </c>
      <c r="G306" s="8">
        <v>767685.84</v>
      </c>
      <c r="H306" s="8">
        <f>+SUMIF('[1]Puros 5%'!$E$2:$E$388,E306,'[1]Puros 5%'!$P$2:$P$388)</f>
        <v>2.1194229660403794</v>
      </c>
      <c r="I306" s="9">
        <f>+SUMIF('[1]Puros 5%'!$E$2:$E$388,E306,'[1]Puros 5%'!$Z$2:$Z$388)</f>
        <v>1</v>
      </c>
      <c r="J306" s="8">
        <v>138</v>
      </c>
      <c r="K306" s="8">
        <v>3888.8074418604651</v>
      </c>
      <c r="L306" s="8">
        <v>5562.9408695652173</v>
      </c>
      <c r="M306" s="8">
        <v>138</v>
      </c>
      <c r="N306" s="8">
        <v>475</v>
      </c>
      <c r="O306" s="8">
        <v>385.58823529411762</v>
      </c>
      <c r="P306" s="8">
        <v>2.907358894974994</v>
      </c>
      <c r="Q306" s="8">
        <v>401.166</v>
      </c>
      <c r="R306" s="8">
        <v>356.36470588235295</v>
      </c>
      <c r="S306" s="8">
        <v>356.36470588235295</v>
      </c>
      <c r="T306" s="8">
        <v>448191.46</v>
      </c>
      <c r="U306" s="8">
        <v>20648276</v>
      </c>
      <c r="V306" s="8">
        <v>10307983.447964</v>
      </c>
      <c r="W306" s="8">
        <v>1677284.9954750999</v>
      </c>
      <c r="X306" s="8">
        <v>67010521.719456986</v>
      </c>
      <c r="Y306" s="8">
        <v>0</v>
      </c>
      <c r="Z306" s="8">
        <f>+SUMIF([2]Liquidación!$F$2:$F$398,E306,[2]Liquidación!$AC$2:$AC$398)</f>
        <v>189472383.09813243</v>
      </c>
      <c r="AA306" s="8">
        <v>0</v>
      </c>
      <c r="AB306" s="10">
        <f>+SUMIF([2]Parámetros!$AD$2:$AD$10,F306,[2]Parámetros!$AE$2:$AE$10)</f>
        <v>1.0787</v>
      </c>
    </row>
    <row r="307" spans="1:28" x14ac:dyDescent="0.25">
      <c r="A307" s="4" t="s">
        <v>458</v>
      </c>
      <c r="B307" s="4" t="s">
        <v>458</v>
      </c>
      <c r="C307" s="4" t="s">
        <v>554</v>
      </c>
      <c r="D307" s="4" t="s">
        <v>555</v>
      </c>
      <c r="E307" s="5" t="s">
        <v>556</v>
      </c>
      <c r="F307" s="5" t="s">
        <v>460</v>
      </c>
      <c r="G307" s="8">
        <v>408455.59</v>
      </c>
      <c r="H307" s="8">
        <f>+SUMIF('[1]Puros 5%'!$E$2:$E$388,E307,'[1]Puros 5%'!$P$2:$P$388)</f>
        <v>2.5813283642415077</v>
      </c>
      <c r="I307" s="9">
        <f>+SUMIF('[1]Puros 5%'!$E$2:$E$388,E307,'[1]Puros 5%'!$Z$2:$Z$388)</f>
        <v>1</v>
      </c>
      <c r="J307" s="8">
        <v>92</v>
      </c>
      <c r="K307" s="8">
        <v>3888.8074418604651</v>
      </c>
      <c r="L307" s="8">
        <v>4439.7346739130435</v>
      </c>
      <c r="M307" s="8">
        <v>92</v>
      </c>
      <c r="N307" s="8">
        <v>261</v>
      </c>
      <c r="O307" s="8">
        <v>261</v>
      </c>
      <c r="P307" s="8">
        <v>2.907358894974994</v>
      </c>
      <c r="Q307" s="8">
        <v>267.44400000000002</v>
      </c>
      <c r="R307" s="8">
        <v>257</v>
      </c>
      <c r="S307" s="8">
        <v>257</v>
      </c>
      <c r="T307" s="8">
        <v>282473.95</v>
      </c>
      <c r="U307" s="8">
        <v>9212521.6923076995</v>
      </c>
      <c r="V307" s="8">
        <v>7337984.7601810005</v>
      </c>
      <c r="W307" s="8">
        <v>1081590.0452489001</v>
      </c>
      <c r="X307" s="8">
        <v>44646404.841628946</v>
      </c>
      <c r="Y307" s="8">
        <v>0</v>
      </c>
      <c r="Z307" s="8">
        <f>+SUMIF([2]Liquidación!$F$2:$F$398,E307,[2]Liquidación!$AC$2:$AC$398)</f>
        <v>99163905.157126665</v>
      </c>
      <c r="AA307" s="8">
        <v>0</v>
      </c>
      <c r="AB307" s="10">
        <f>+SUMIF([2]Parámetros!$AD$2:$AD$10,F307,[2]Parámetros!$AE$2:$AE$10)</f>
        <v>1.0787</v>
      </c>
    </row>
    <row r="308" spans="1:28" ht="24" x14ac:dyDescent="0.25">
      <c r="A308" s="4" t="s">
        <v>458</v>
      </c>
      <c r="B308" s="4" t="s">
        <v>458</v>
      </c>
      <c r="C308" s="4" t="s">
        <v>557</v>
      </c>
      <c r="D308" s="4" t="s">
        <v>558</v>
      </c>
      <c r="E308" s="5" t="s">
        <v>559</v>
      </c>
      <c r="F308" s="5" t="s">
        <v>460</v>
      </c>
      <c r="G308" s="8">
        <v>234682.41</v>
      </c>
      <c r="H308" s="8">
        <f>+SUMIF('[1]Puros 5%'!$E$2:$E$388,E308,'[1]Puros 5%'!$P$2:$P$388)</f>
        <v>2.7445346244739861</v>
      </c>
      <c r="I308" s="9">
        <f>+SUMIF('[1]Puros 5%'!$E$2:$E$388,E308,'[1]Puros 5%'!$Z$2:$Z$388)</f>
        <v>1</v>
      </c>
      <c r="J308" s="8">
        <v>48</v>
      </c>
      <c r="K308" s="8">
        <v>3888.8074418604651</v>
      </c>
      <c r="L308" s="8">
        <v>4889.2168750000001</v>
      </c>
      <c r="M308" s="8">
        <v>48</v>
      </c>
      <c r="N308" s="8">
        <v>125</v>
      </c>
      <c r="O308" s="8">
        <v>125</v>
      </c>
      <c r="P308" s="8">
        <v>2.907358894974994</v>
      </c>
      <c r="Q308" s="8">
        <v>139.536</v>
      </c>
      <c r="R308" s="8">
        <v>125</v>
      </c>
      <c r="S308" s="8">
        <v>125</v>
      </c>
      <c r="T308" s="8">
        <v>131282</v>
      </c>
      <c r="U308" s="8">
        <v>6228029.6380089996</v>
      </c>
      <c r="V308" s="8">
        <v>4000492.0633483999</v>
      </c>
      <c r="W308" s="8">
        <v>2075051.9095023</v>
      </c>
      <c r="X308" s="8">
        <v>24740262.678733036</v>
      </c>
      <c r="Y308" s="8">
        <v>0</v>
      </c>
      <c r="Z308" s="8">
        <f>+SUMIF([2]Liquidación!$F$2:$F$398,E308,[2]Liquidación!$AC$2:$AC$398)</f>
        <v>56223913.459227309</v>
      </c>
      <c r="AA308" s="8">
        <v>0</v>
      </c>
      <c r="AB308" s="10">
        <f>+SUMIF([2]Parámetros!$AD$2:$AD$10,F308,[2]Parámetros!$AE$2:$AE$10)</f>
        <v>1.0787</v>
      </c>
    </row>
    <row r="309" spans="1:28" ht="24" x14ac:dyDescent="0.25">
      <c r="A309" s="4" t="s">
        <v>458</v>
      </c>
      <c r="B309" s="4" t="s">
        <v>458</v>
      </c>
      <c r="C309" s="4" t="s">
        <v>560</v>
      </c>
      <c r="D309" s="4" t="s">
        <v>561</v>
      </c>
      <c r="E309" s="5" t="s">
        <v>562</v>
      </c>
      <c r="F309" s="5" t="s">
        <v>469</v>
      </c>
      <c r="G309" s="8">
        <v>285206.53000000003</v>
      </c>
      <c r="H309" s="8">
        <f>+SUMIF('[1]Puros 5%'!$E$2:$E$388,E309,'[1]Puros 5%'!$P$2:$P$388)</f>
        <v>2.2341914822216724</v>
      </c>
      <c r="I309" s="9">
        <f>+SUMIF('[1]Puros 5%'!$E$2:$E$388,E309,'[1]Puros 5%'!$Z$2:$Z$388)</f>
        <v>1</v>
      </c>
      <c r="J309" s="8">
        <v>67</v>
      </c>
      <c r="K309" s="8">
        <v>3347.5299400000004</v>
      </c>
      <c r="L309" s="8">
        <v>4256.8138805970157</v>
      </c>
      <c r="M309" s="8">
        <v>67</v>
      </c>
      <c r="N309" s="8">
        <v>180</v>
      </c>
      <c r="O309" s="8">
        <v>180</v>
      </c>
      <c r="P309" s="8">
        <v>2.8292894280762555</v>
      </c>
      <c r="Q309" s="8">
        <v>189.54300000000001</v>
      </c>
      <c r="R309" s="8">
        <v>180</v>
      </c>
      <c r="S309" s="8">
        <v>180</v>
      </c>
      <c r="T309" s="8">
        <v>164856.67000000001</v>
      </c>
      <c r="U309" s="8">
        <v>6068374.0361992</v>
      </c>
      <c r="V309" s="8">
        <v>4329250.5429864004</v>
      </c>
      <c r="W309" s="8">
        <v>2471037.9366516001</v>
      </c>
      <c r="X309" s="8">
        <v>26885081.357466057</v>
      </c>
      <c r="Y309" s="8">
        <v>0</v>
      </c>
      <c r="Z309" s="8">
        <f>+SUMIF([2]Liquidación!$F$2:$F$398,E309,[2]Liquidación!$AC$2:$AC$398)</f>
        <v>63824550.847419508</v>
      </c>
      <c r="AA309" s="8">
        <v>0</v>
      </c>
      <c r="AB309" s="10">
        <f>+SUMIF([2]Parámetros!$AD$2:$AD$10,F309,[2]Parámetros!$AE$2:$AE$10)</f>
        <v>1.0932999999999999</v>
      </c>
    </row>
    <row r="310" spans="1:28" x14ac:dyDescent="0.25">
      <c r="A310" s="4" t="s">
        <v>458</v>
      </c>
      <c r="B310" s="4" t="s">
        <v>458</v>
      </c>
      <c r="C310" s="4" t="s">
        <v>55</v>
      </c>
      <c r="D310" s="4" t="s">
        <v>56</v>
      </c>
      <c r="E310" s="5" t="s">
        <v>563</v>
      </c>
      <c r="F310" s="5" t="s">
        <v>532</v>
      </c>
      <c r="G310" s="8">
        <v>514877.43</v>
      </c>
      <c r="H310" s="8">
        <f>+SUMIF('[1]Puros 5%'!$E$2:$E$388,E310,'[1]Puros 5%'!$P$2:$P$388)</f>
        <v>1.2486855366722911</v>
      </c>
      <c r="I310" s="9">
        <f>+SUMIF('[1]Puros 5%'!$E$2:$E$388,E310,'[1]Puros 5%'!$Z$2:$Z$388)</f>
        <v>1</v>
      </c>
      <c r="J310" s="8">
        <v>80</v>
      </c>
      <c r="K310" s="8">
        <v>6336.0433888888892</v>
      </c>
      <c r="L310" s="8">
        <v>6435.9678750000003</v>
      </c>
      <c r="M310" s="8">
        <v>80</v>
      </c>
      <c r="N310" s="8">
        <v>238</v>
      </c>
      <c r="O310" s="8">
        <v>226.79999999999998</v>
      </c>
      <c r="P310" s="8">
        <v>3.0303542673107913</v>
      </c>
      <c r="Q310" s="8">
        <v>242.39999999999998</v>
      </c>
      <c r="R310" s="8">
        <v>226.66666666666666</v>
      </c>
      <c r="S310" s="8">
        <v>226.66666666666666</v>
      </c>
      <c r="T310" s="8">
        <v>212214.86</v>
      </c>
      <c r="U310" s="8">
        <v>10251633.900452999</v>
      </c>
      <c r="V310" s="8">
        <v>4926117.8914027</v>
      </c>
      <c r="W310" s="8">
        <v>1568159.2760181001</v>
      </c>
      <c r="X310" s="8">
        <v>36386382.108597249</v>
      </c>
      <c r="Y310" s="8">
        <v>0</v>
      </c>
      <c r="Z310" s="8">
        <f>+SUMIF([2]Liquidación!$F$2:$F$398,E310,[2]Liquidación!$AC$2:$AC$398)</f>
        <v>174154993.19968992</v>
      </c>
      <c r="AA310" s="8">
        <v>0</v>
      </c>
      <c r="AB310" s="10">
        <f>+SUMIF([2]Parámetros!$AD$2:$AD$10,F310,[2]Parámetros!$AE$2:$AE$10)</f>
        <v>1.1499999999999999</v>
      </c>
    </row>
    <row r="311" spans="1:28" x14ac:dyDescent="0.25">
      <c r="A311" s="4" t="s">
        <v>458</v>
      </c>
      <c r="B311" s="4" t="s">
        <v>458</v>
      </c>
      <c r="C311" s="4" t="s">
        <v>564</v>
      </c>
      <c r="D311" s="4" t="s">
        <v>565</v>
      </c>
      <c r="E311" s="5" t="s">
        <v>566</v>
      </c>
      <c r="F311" s="5" t="s">
        <v>460</v>
      </c>
      <c r="G311" s="8">
        <v>526609.18999999994</v>
      </c>
      <c r="H311" s="8">
        <f>+SUMIF('[1]Puros 5%'!$E$2:$E$388,E311,'[1]Puros 5%'!$P$2:$P$388)</f>
        <v>2.5714496171249883</v>
      </c>
      <c r="I311" s="9">
        <f>+SUMIF('[1]Puros 5%'!$E$2:$E$388,E311,'[1]Puros 5%'!$Z$2:$Z$388)</f>
        <v>1</v>
      </c>
      <c r="J311" s="8">
        <v>105</v>
      </c>
      <c r="K311" s="8">
        <v>3888.8074418604651</v>
      </c>
      <c r="L311" s="8">
        <v>5015.3256190476186</v>
      </c>
      <c r="M311" s="8">
        <v>105</v>
      </c>
      <c r="N311" s="8">
        <v>306</v>
      </c>
      <c r="O311" s="8">
        <v>306</v>
      </c>
      <c r="P311" s="8">
        <v>2.907358894974994</v>
      </c>
      <c r="Q311" s="8">
        <v>305.23500000000001</v>
      </c>
      <c r="R311" s="8">
        <v>306</v>
      </c>
      <c r="S311" s="8">
        <v>305.23500000000001</v>
      </c>
      <c r="T311" s="8">
        <v>325000</v>
      </c>
      <c r="U311" s="8">
        <v>12893975.375566</v>
      </c>
      <c r="V311" s="8">
        <v>8623282</v>
      </c>
      <c r="W311" s="8">
        <v>2698760.2533936999</v>
      </c>
      <c r="X311" s="8">
        <v>56144866.371040732</v>
      </c>
      <c r="Y311" s="8">
        <v>0</v>
      </c>
      <c r="Z311" s="8">
        <f>+SUMIF([2]Liquidación!$F$2:$F$398,E311,[2]Liquidación!$AC$2:$AC$398)</f>
        <v>131658849.905696</v>
      </c>
      <c r="AA311" s="8">
        <v>0</v>
      </c>
      <c r="AB311" s="10">
        <f>+SUMIF([2]Parámetros!$AD$2:$AD$10,F311,[2]Parámetros!$AE$2:$AE$10)</f>
        <v>1.0787</v>
      </c>
    </row>
    <row r="312" spans="1:28" x14ac:dyDescent="0.25">
      <c r="A312" s="4" t="s">
        <v>458</v>
      </c>
      <c r="B312" s="4" t="s">
        <v>458</v>
      </c>
      <c r="C312" s="4" t="s">
        <v>567</v>
      </c>
      <c r="D312" s="4" t="s">
        <v>568</v>
      </c>
      <c r="E312" s="5" t="s">
        <v>569</v>
      </c>
      <c r="F312" s="5" t="s">
        <v>460</v>
      </c>
      <c r="G312" s="8">
        <v>603620.22</v>
      </c>
      <c r="H312" s="8">
        <f>+SUMIF('[1]Puros 5%'!$E$2:$E$388,E312,'[1]Puros 5%'!$P$2:$P$388)</f>
        <v>2.5499029837005791</v>
      </c>
      <c r="I312" s="9">
        <f>+SUMIF('[1]Puros 5%'!$E$2:$E$388,E312,'[1]Puros 5%'!$Z$2:$Z$388)</f>
        <v>1</v>
      </c>
      <c r="J312" s="8">
        <v>118</v>
      </c>
      <c r="K312" s="8">
        <v>3888.8074418604651</v>
      </c>
      <c r="L312" s="8">
        <v>5115.4255932203387</v>
      </c>
      <c r="M312" s="8">
        <v>118</v>
      </c>
      <c r="N312" s="8">
        <v>339</v>
      </c>
      <c r="O312" s="8">
        <v>339</v>
      </c>
      <c r="P312" s="8">
        <v>2.907358894974994</v>
      </c>
      <c r="Q312" s="8">
        <v>343.02600000000001</v>
      </c>
      <c r="R312" s="8">
        <v>336</v>
      </c>
      <c r="S312" s="8">
        <v>336</v>
      </c>
      <c r="T312" s="8">
        <v>364076.98</v>
      </c>
      <c r="U312" s="8">
        <v>13555526.162896</v>
      </c>
      <c r="V312" s="8">
        <v>12333345.393665001</v>
      </c>
      <c r="W312" s="8">
        <v>1840437.4660634</v>
      </c>
      <c r="X312" s="8">
        <v>63113133.447963849</v>
      </c>
      <c r="Y312" s="8">
        <v>0</v>
      </c>
      <c r="Z312" s="8">
        <f>+SUMIF([2]Liquidación!$F$2:$F$398,E312,[2]Liquidación!$AC$2:$AC$398)</f>
        <v>163268288.9634659</v>
      </c>
      <c r="AA312" s="8">
        <v>0</v>
      </c>
      <c r="AB312" s="10">
        <f>+SUMIF([2]Parámetros!$AD$2:$AD$10,F312,[2]Parámetros!$AE$2:$AE$10)</f>
        <v>1.0787</v>
      </c>
    </row>
    <row r="313" spans="1:28" x14ac:dyDescent="0.25">
      <c r="A313" s="4" t="s">
        <v>458</v>
      </c>
      <c r="B313" s="4" t="s">
        <v>458</v>
      </c>
      <c r="C313" s="4" t="s">
        <v>570</v>
      </c>
      <c r="D313" s="4" t="s">
        <v>571</v>
      </c>
      <c r="E313" s="5" t="s">
        <v>572</v>
      </c>
      <c r="F313" s="5" t="s">
        <v>460</v>
      </c>
      <c r="G313" s="8">
        <v>580870.40000000002</v>
      </c>
      <c r="H313" s="8">
        <f>+SUMIF('[1]Puros 5%'!$E$2:$E$388,E313,'[1]Puros 5%'!$P$2:$P$388)</f>
        <v>2.2161707671797357</v>
      </c>
      <c r="I313" s="9">
        <f>+SUMIF('[1]Puros 5%'!$E$2:$E$388,E313,'[1]Puros 5%'!$Z$2:$Z$388)</f>
        <v>1</v>
      </c>
      <c r="J313" s="8">
        <v>108</v>
      </c>
      <c r="K313" s="8">
        <v>3888.8074418604651</v>
      </c>
      <c r="L313" s="8">
        <v>5378.4296296296297</v>
      </c>
      <c r="M313" s="8">
        <v>108</v>
      </c>
      <c r="N313" s="8">
        <v>313</v>
      </c>
      <c r="O313" s="8">
        <v>313</v>
      </c>
      <c r="P313" s="8">
        <v>2.907358894974994</v>
      </c>
      <c r="Q313" s="8">
        <v>313.95600000000002</v>
      </c>
      <c r="R313" s="8">
        <v>313</v>
      </c>
      <c r="S313" s="8">
        <v>313</v>
      </c>
      <c r="T313" s="8">
        <v>334000</v>
      </c>
      <c r="U313" s="8">
        <v>14098355.330317</v>
      </c>
      <c r="V313" s="8">
        <v>9838601.6651584003</v>
      </c>
      <c r="W313" s="8">
        <v>2287599.239819</v>
      </c>
      <c r="X313" s="8">
        <v>59239888.018099546</v>
      </c>
      <c r="Y313" s="8">
        <v>0</v>
      </c>
      <c r="Z313" s="8">
        <f>+SUMIF([2]Liquidación!$F$2:$F$398,E313,[2]Liquidación!$AC$2:$AC$398)</f>
        <v>163834921.40320617</v>
      </c>
      <c r="AA313" s="8">
        <v>0</v>
      </c>
      <c r="AB313" s="10">
        <f>+SUMIF([2]Parámetros!$AD$2:$AD$10,F313,[2]Parámetros!$AE$2:$AE$10)</f>
        <v>1.0787</v>
      </c>
    </row>
    <row r="314" spans="1:28" x14ac:dyDescent="0.25">
      <c r="A314" s="4" t="s">
        <v>458</v>
      </c>
      <c r="B314" s="4" t="s">
        <v>458</v>
      </c>
      <c r="C314" s="4" t="s">
        <v>573</v>
      </c>
      <c r="D314" s="4" t="s">
        <v>574</v>
      </c>
      <c r="E314" s="5" t="s">
        <v>575</v>
      </c>
      <c r="F314" s="5" t="s">
        <v>469</v>
      </c>
      <c r="G314" s="8">
        <v>309683.82</v>
      </c>
      <c r="H314" s="8">
        <f>+SUMIF('[1]Puros 5%'!$E$2:$E$388,E314,'[1]Puros 5%'!$P$2:$P$388)</f>
        <v>3.7382127358155164</v>
      </c>
      <c r="I314" s="9">
        <f>+SUMIF('[1]Puros 5%'!$E$2:$E$388,E314,'[1]Puros 5%'!$Z$2:$Z$388)</f>
        <v>1</v>
      </c>
      <c r="J314" s="8">
        <v>82</v>
      </c>
      <c r="K314" s="8">
        <v>3347.5299400000004</v>
      </c>
      <c r="L314" s="8">
        <v>3776.6319512195123</v>
      </c>
      <c r="M314" s="8">
        <v>82</v>
      </c>
      <c r="N314" s="8">
        <v>197</v>
      </c>
      <c r="O314" s="8">
        <v>197</v>
      </c>
      <c r="P314" s="8">
        <v>2.8292894280762555</v>
      </c>
      <c r="Q314" s="8">
        <v>231.97800000000001</v>
      </c>
      <c r="R314" s="8">
        <v>180</v>
      </c>
      <c r="S314" s="8">
        <v>180</v>
      </c>
      <c r="T314" s="8">
        <v>178211.05</v>
      </c>
      <c r="U314" s="8">
        <v>10685333.457014</v>
      </c>
      <c r="V314" s="8">
        <v>8314977.0135746999</v>
      </c>
      <c r="W314" s="8">
        <v>957000.47058823996</v>
      </c>
      <c r="X314" s="8">
        <v>42445921.538461521</v>
      </c>
      <c r="Y314" s="8">
        <v>0</v>
      </c>
      <c r="Z314" s="8">
        <f>+SUMIF([2]Liquidación!$F$2:$F$398,E314,[2]Liquidación!$AC$2:$AC$398)</f>
        <v>96256180.051029488</v>
      </c>
      <c r="AA314" s="8">
        <v>0</v>
      </c>
      <c r="AB314" s="10">
        <f>+SUMIF([2]Parámetros!$AD$2:$AD$10,F314,[2]Parámetros!$AE$2:$AE$10)</f>
        <v>1.0932999999999999</v>
      </c>
    </row>
    <row r="315" spans="1:28" x14ac:dyDescent="0.25">
      <c r="A315" s="4" t="s">
        <v>458</v>
      </c>
      <c r="B315" s="4" t="s">
        <v>458</v>
      </c>
      <c r="C315" s="4" t="s">
        <v>576</v>
      </c>
      <c r="D315" s="4" t="s">
        <v>577</v>
      </c>
      <c r="E315" s="5" t="s">
        <v>578</v>
      </c>
      <c r="F315" s="5" t="s">
        <v>460</v>
      </c>
      <c r="G315" s="8">
        <v>370034.7</v>
      </c>
      <c r="H315" s="8">
        <f>+SUMIF('[1]Puros 5%'!$E$2:$E$388,E315,'[1]Puros 5%'!$P$2:$P$388)</f>
        <v>2.9165399893577546</v>
      </c>
      <c r="I315" s="9">
        <f>+SUMIF('[1]Puros 5%'!$E$2:$E$388,E315,'[1]Puros 5%'!$Z$2:$Z$388)</f>
        <v>1</v>
      </c>
      <c r="J315" s="8">
        <v>73</v>
      </c>
      <c r="K315" s="8">
        <v>3888.8074418604651</v>
      </c>
      <c r="L315" s="8">
        <v>5068.9684931506854</v>
      </c>
      <c r="M315" s="8">
        <v>73</v>
      </c>
      <c r="N315" s="8">
        <v>228</v>
      </c>
      <c r="O315" s="8">
        <v>228</v>
      </c>
      <c r="P315" s="8">
        <v>2.907358894974994</v>
      </c>
      <c r="Q315" s="8">
        <v>212.21100000000001</v>
      </c>
      <c r="R315" s="8">
        <v>225</v>
      </c>
      <c r="S315" s="8">
        <v>212.21100000000001</v>
      </c>
      <c r="T315" s="8">
        <v>245971</v>
      </c>
      <c r="U315" s="8">
        <v>10885745.230768999</v>
      </c>
      <c r="V315" s="8">
        <v>7050926.5158371003</v>
      </c>
      <c r="W315" s="8">
        <v>2179113.0859729</v>
      </c>
      <c r="X315" s="8">
        <v>44467906.208144739</v>
      </c>
      <c r="Y315" s="8">
        <v>0</v>
      </c>
      <c r="Z315" s="8">
        <f>+SUMIF([2]Liquidación!$F$2:$F$398,E315,[2]Liquidación!$AC$2:$AC$398)</f>
        <v>99010498.925850958</v>
      </c>
      <c r="AA315" s="8">
        <v>0</v>
      </c>
      <c r="AB315" s="10">
        <f>+SUMIF([2]Parámetros!$AD$2:$AD$10,F315,[2]Parámetros!$AE$2:$AE$10)</f>
        <v>1.0787</v>
      </c>
    </row>
    <row r="316" spans="1:28" ht="24" x14ac:dyDescent="0.25">
      <c r="A316" s="4" t="s">
        <v>458</v>
      </c>
      <c r="B316" s="4" t="s">
        <v>458</v>
      </c>
      <c r="C316" s="4" t="s">
        <v>579</v>
      </c>
      <c r="D316" s="4" t="s">
        <v>580</v>
      </c>
      <c r="E316" s="5" t="s">
        <v>581</v>
      </c>
      <c r="F316" s="5" t="s">
        <v>460</v>
      </c>
      <c r="G316" s="8">
        <v>338915.05</v>
      </c>
      <c r="H316" s="8">
        <f>+SUMIF('[1]Puros 5%'!$E$2:$E$388,E316,'[1]Puros 5%'!$P$2:$P$388)</f>
        <v>2.7928886604475074</v>
      </c>
      <c r="I316" s="9">
        <f>+SUMIF('[1]Puros 5%'!$E$2:$E$388,E316,'[1]Puros 5%'!$Z$2:$Z$388)</f>
        <v>1</v>
      </c>
      <c r="J316" s="8">
        <v>74</v>
      </c>
      <c r="K316" s="8">
        <v>3888.8074418604651</v>
      </c>
      <c r="L316" s="8">
        <v>4579.9331081081082</v>
      </c>
      <c r="M316" s="8">
        <v>74</v>
      </c>
      <c r="N316" s="8">
        <v>209</v>
      </c>
      <c r="O316" s="8">
        <v>209</v>
      </c>
      <c r="P316" s="8">
        <v>2.907358894974994</v>
      </c>
      <c r="Q316" s="8">
        <v>215.11799999999999</v>
      </c>
      <c r="R316" s="8">
        <v>209</v>
      </c>
      <c r="S316" s="8">
        <v>209</v>
      </c>
      <c r="T316" s="8">
        <v>197429.72</v>
      </c>
      <c r="U316" s="8">
        <v>6050944.2624434</v>
      </c>
      <c r="V316" s="8">
        <v>4181968.7873303001</v>
      </c>
      <c r="W316" s="8">
        <v>1572324.2714932</v>
      </c>
      <c r="X316" s="8">
        <v>43563961.719457023</v>
      </c>
      <c r="Y316" s="8">
        <v>0</v>
      </c>
      <c r="Z316" s="8">
        <f>+SUMIF([2]Liquidación!$F$2:$F$398,E316,[2]Liquidación!$AC$2:$AC$398)</f>
        <v>85645176.00911136</v>
      </c>
      <c r="AA316" s="8">
        <v>0</v>
      </c>
      <c r="AB316" s="10">
        <f>+SUMIF([2]Parámetros!$AD$2:$AD$10,F316,[2]Parámetros!$AE$2:$AE$10)</f>
        <v>1.0787</v>
      </c>
    </row>
    <row r="317" spans="1:28" ht="24" x14ac:dyDescent="0.25">
      <c r="A317" s="4" t="s">
        <v>458</v>
      </c>
      <c r="B317" s="4" t="s">
        <v>458</v>
      </c>
      <c r="C317" s="4" t="s">
        <v>582</v>
      </c>
      <c r="D317" s="4" t="s">
        <v>583</v>
      </c>
      <c r="E317" s="5" t="s">
        <v>584</v>
      </c>
      <c r="F317" s="5" t="s">
        <v>460</v>
      </c>
      <c r="G317" s="8">
        <v>587330.71</v>
      </c>
      <c r="H317" s="8">
        <f>+SUMIF('[1]Puros 5%'!$E$2:$E$388,E317,'[1]Puros 5%'!$P$2:$P$388)</f>
        <v>3.0263971723869165</v>
      </c>
      <c r="I317" s="9">
        <f>+SUMIF('[1]Puros 5%'!$E$2:$E$388,E317,'[1]Puros 5%'!$Z$2:$Z$388)</f>
        <v>1</v>
      </c>
      <c r="J317" s="8">
        <v>102</v>
      </c>
      <c r="K317" s="8">
        <v>3888.8074418604651</v>
      </c>
      <c r="L317" s="8">
        <v>5758.144215686274</v>
      </c>
      <c r="M317" s="8">
        <v>102</v>
      </c>
      <c r="N317" s="8">
        <v>295</v>
      </c>
      <c r="O317" s="8">
        <v>295</v>
      </c>
      <c r="P317" s="8">
        <v>2.907358894974994</v>
      </c>
      <c r="Q317" s="8">
        <v>296.51400000000001</v>
      </c>
      <c r="R317" s="8">
        <v>295</v>
      </c>
      <c r="S317" s="8">
        <v>295</v>
      </c>
      <c r="T317" s="8">
        <v>307654.33</v>
      </c>
      <c r="U317" s="8">
        <v>15181579.981899999</v>
      </c>
      <c r="V317" s="8">
        <v>12434723.574661</v>
      </c>
      <c r="W317" s="8">
        <v>1460432.2533937001</v>
      </c>
      <c r="X317" s="8">
        <v>72687255.040724024</v>
      </c>
      <c r="Y317" s="8">
        <v>0</v>
      </c>
      <c r="Z317" s="8">
        <f>+SUMIF([2]Liquidación!$F$2:$F$398,E317,[2]Liquidación!$AC$2:$AC$398)</f>
        <v>163893038.80188045</v>
      </c>
      <c r="AA317" s="8">
        <v>0</v>
      </c>
      <c r="AB317" s="10">
        <f>+SUMIF([2]Parámetros!$AD$2:$AD$10,F317,[2]Parámetros!$AE$2:$AE$10)</f>
        <v>1.0787</v>
      </c>
    </row>
    <row r="318" spans="1:28" x14ac:dyDescent="0.25">
      <c r="A318" s="4" t="s">
        <v>458</v>
      </c>
      <c r="B318" s="4" t="s">
        <v>458</v>
      </c>
      <c r="C318" s="4" t="s">
        <v>585</v>
      </c>
      <c r="D318" s="4" t="s">
        <v>586</v>
      </c>
      <c r="E318" s="5" t="s">
        <v>587</v>
      </c>
      <c r="F318" s="5" t="s">
        <v>460</v>
      </c>
      <c r="G318" s="8">
        <v>254943.35999999999</v>
      </c>
      <c r="H318" s="8">
        <f>+SUMIF('[1]Puros 5%'!$E$2:$E$388,E318,'[1]Puros 5%'!$P$2:$P$388)</f>
        <v>2.1544314784272083</v>
      </c>
      <c r="I318" s="9">
        <f>+SUMIF('[1]Puros 5%'!$E$2:$E$388,E318,'[1]Puros 5%'!$Z$2:$Z$388)</f>
        <v>1</v>
      </c>
      <c r="J318" s="8">
        <v>53</v>
      </c>
      <c r="K318" s="8">
        <v>3888.8074418604651</v>
      </c>
      <c r="L318" s="8">
        <v>4810.2520754716979</v>
      </c>
      <c r="M318" s="8">
        <v>53</v>
      </c>
      <c r="N318" s="8">
        <v>157</v>
      </c>
      <c r="O318" s="8">
        <v>157</v>
      </c>
      <c r="P318" s="8">
        <v>2.907358894974994</v>
      </c>
      <c r="Q318" s="8">
        <v>154.071</v>
      </c>
      <c r="R318" s="8">
        <v>148</v>
      </c>
      <c r="S318" s="8">
        <v>148</v>
      </c>
      <c r="T318" s="8">
        <v>146592.09</v>
      </c>
      <c r="U318" s="8">
        <v>4806544.479638</v>
      </c>
      <c r="V318" s="8">
        <v>2934341.7285067998</v>
      </c>
      <c r="W318" s="8">
        <v>801629.17647059006</v>
      </c>
      <c r="X318" s="8">
        <v>23541034.88687782</v>
      </c>
      <c r="Y318" s="8">
        <v>0</v>
      </c>
      <c r="Z318" s="8">
        <f>+SUMIF([2]Liquidación!$F$2:$F$398,E318,[2]Liquidación!$AC$2:$AC$398)</f>
        <v>51798434.688673794</v>
      </c>
      <c r="AA318" s="8">
        <v>0</v>
      </c>
      <c r="AB318" s="10">
        <f>+SUMIF([2]Parámetros!$AD$2:$AD$10,F318,[2]Parámetros!$AE$2:$AE$10)</f>
        <v>1.0787</v>
      </c>
    </row>
    <row r="319" spans="1:28" x14ac:dyDescent="0.25">
      <c r="A319" s="4" t="s">
        <v>458</v>
      </c>
      <c r="B319" s="4" t="s">
        <v>458</v>
      </c>
      <c r="C319" s="4" t="s">
        <v>588</v>
      </c>
      <c r="D319" s="4" t="s">
        <v>589</v>
      </c>
      <c r="E319" s="5" t="s">
        <v>590</v>
      </c>
      <c r="F319" s="5" t="s">
        <v>460</v>
      </c>
      <c r="G319" s="8">
        <v>332175.64</v>
      </c>
      <c r="H319" s="8">
        <f>+SUMIF('[1]Puros 5%'!$E$2:$E$388,E319,'[1]Puros 5%'!$P$2:$P$388)</f>
        <v>2.7781688025046027</v>
      </c>
      <c r="I319" s="9">
        <f>+SUMIF('[1]Puros 5%'!$E$2:$E$388,E319,'[1]Puros 5%'!$Z$2:$Z$388)</f>
        <v>1</v>
      </c>
      <c r="J319" s="8">
        <v>60</v>
      </c>
      <c r="K319" s="8">
        <v>3888.8074418604651</v>
      </c>
      <c r="L319" s="8">
        <v>5536.260666666667</v>
      </c>
      <c r="M319" s="8">
        <v>60</v>
      </c>
      <c r="N319" s="8">
        <v>175</v>
      </c>
      <c r="O319" s="8">
        <v>175</v>
      </c>
      <c r="P319" s="8">
        <v>2.907358894974994</v>
      </c>
      <c r="Q319" s="8">
        <v>174.42000000000002</v>
      </c>
      <c r="R319" s="8">
        <v>175</v>
      </c>
      <c r="S319" s="8">
        <v>174.42000000000002</v>
      </c>
      <c r="T319" s="8">
        <v>211216.02</v>
      </c>
      <c r="U319" s="8">
        <v>7946827.3122170996</v>
      </c>
      <c r="V319" s="8">
        <v>5653906.0723981997</v>
      </c>
      <c r="W319" s="8">
        <v>1644316.0904977</v>
      </c>
      <c r="X319" s="8">
        <v>37248387.45701357</v>
      </c>
      <c r="Y319" s="8">
        <v>0</v>
      </c>
      <c r="Z319" s="8">
        <f>+SUMIF([2]Liquidación!$F$2:$F$398,E319,[2]Liquidación!$AC$2:$AC$398)</f>
        <v>85157852.465100124</v>
      </c>
      <c r="AA319" s="8">
        <v>0</v>
      </c>
      <c r="AB319" s="10">
        <f>+SUMIF([2]Parámetros!$AD$2:$AD$10,F319,[2]Parámetros!$AE$2:$AE$10)</f>
        <v>1.0787</v>
      </c>
    </row>
    <row r="320" spans="1:28" x14ac:dyDescent="0.25">
      <c r="A320" s="4" t="s">
        <v>458</v>
      </c>
      <c r="B320" s="4" t="s">
        <v>458</v>
      </c>
      <c r="C320" s="4" t="s">
        <v>591</v>
      </c>
      <c r="D320" s="4" t="s">
        <v>592</v>
      </c>
      <c r="E320" s="5" t="s">
        <v>593</v>
      </c>
      <c r="F320" s="5" t="s">
        <v>469</v>
      </c>
      <c r="G320" s="8">
        <v>194630.44</v>
      </c>
      <c r="H320" s="8">
        <f>+SUMIF('[1]Puros 5%'!$E$2:$E$388,E320,'[1]Puros 5%'!$P$2:$P$388)</f>
        <v>2.7790257269109602</v>
      </c>
      <c r="I320" s="9">
        <f>+SUMIF('[1]Puros 5%'!$E$2:$E$388,E320,'[1]Puros 5%'!$Z$2:$Z$388)</f>
        <v>1</v>
      </c>
      <c r="J320" s="8">
        <v>52</v>
      </c>
      <c r="K320" s="8">
        <v>3347.5299400000004</v>
      </c>
      <c r="L320" s="8">
        <v>3742.8930769230769</v>
      </c>
      <c r="M320" s="8">
        <v>52</v>
      </c>
      <c r="N320" s="8">
        <v>164</v>
      </c>
      <c r="O320" s="8">
        <v>164</v>
      </c>
      <c r="P320" s="8">
        <v>2.8292894280762555</v>
      </c>
      <c r="Q320" s="8">
        <v>147.108</v>
      </c>
      <c r="R320" s="8">
        <v>142</v>
      </c>
      <c r="S320" s="8">
        <v>142</v>
      </c>
      <c r="T320" s="8">
        <v>112166.11</v>
      </c>
      <c r="U320" s="8">
        <v>4822507.2579185003</v>
      </c>
      <c r="V320" s="8">
        <v>4260420.1357466001</v>
      </c>
      <c r="W320" s="8">
        <v>828309.06787330995</v>
      </c>
      <c r="X320" s="8">
        <v>21168351.53846154</v>
      </c>
      <c r="Y320" s="8">
        <v>0</v>
      </c>
      <c r="Z320" s="8">
        <f>+SUMIF([2]Liquidación!$F$2:$F$398,E320,[2]Liquidación!$AC$2:$AC$398)</f>
        <v>51583399.79802873</v>
      </c>
      <c r="AA320" s="8">
        <v>0</v>
      </c>
      <c r="AB320" s="10">
        <f>+SUMIF([2]Parámetros!$AD$2:$AD$10,F320,[2]Parámetros!$AE$2:$AE$10)</f>
        <v>1.0932999999999999</v>
      </c>
    </row>
    <row r="321" spans="1:28" x14ac:dyDescent="0.25">
      <c r="A321" s="4" t="s">
        <v>458</v>
      </c>
      <c r="B321" s="4" t="s">
        <v>458</v>
      </c>
      <c r="C321" s="4" t="s">
        <v>315</v>
      </c>
      <c r="D321" s="4" t="s">
        <v>316</v>
      </c>
      <c r="E321" s="5" t="s">
        <v>594</v>
      </c>
      <c r="F321" s="5" t="s">
        <v>460</v>
      </c>
      <c r="G321" s="8">
        <v>259578.32</v>
      </c>
      <c r="H321" s="8">
        <f>+SUMIF('[1]Puros 5%'!$E$2:$E$388,E321,'[1]Puros 5%'!$P$2:$P$388)</f>
        <v>1.9278882766480652</v>
      </c>
      <c r="I321" s="9">
        <f>+SUMIF('[1]Puros 5%'!$E$2:$E$388,E321,'[1]Puros 5%'!$Z$2:$Z$388)</f>
        <v>1</v>
      </c>
      <c r="J321" s="8">
        <v>59</v>
      </c>
      <c r="K321" s="8">
        <v>3888.8074418604651</v>
      </c>
      <c r="L321" s="8">
        <v>4399.6325423728813</v>
      </c>
      <c r="M321" s="8">
        <v>59</v>
      </c>
      <c r="N321" s="8">
        <v>306</v>
      </c>
      <c r="O321" s="8">
        <v>184.22448979591837</v>
      </c>
      <c r="P321" s="8">
        <v>2.907358894974994</v>
      </c>
      <c r="Q321" s="8">
        <v>171.51300000000001</v>
      </c>
      <c r="R321" s="8">
        <v>178.20408163265307</v>
      </c>
      <c r="S321" s="8">
        <v>171.51300000000001</v>
      </c>
      <c r="T321" s="8">
        <v>156419.16</v>
      </c>
      <c r="U321" s="8">
        <v>4911526.0723981997</v>
      </c>
      <c r="V321" s="8">
        <v>3254674.0180994999</v>
      </c>
      <c r="W321" s="8">
        <v>1191693.1764706001</v>
      </c>
      <c r="X321" s="8">
        <v>20916147.457013573</v>
      </c>
      <c r="Y321" s="8">
        <v>0</v>
      </c>
      <c r="Z321" s="8">
        <f>+SUMIF([2]Liquidación!$F$2:$F$398,E321,[2]Liquidación!$AC$2:$AC$398)</f>
        <v>47305883.893104911</v>
      </c>
      <c r="AA321" s="8">
        <v>0</v>
      </c>
      <c r="AB321" s="10">
        <f>+SUMIF([2]Parámetros!$AD$2:$AD$10,F321,[2]Parámetros!$AE$2:$AE$10)</f>
        <v>1.0787</v>
      </c>
    </row>
    <row r="322" spans="1:28" x14ac:dyDescent="0.25">
      <c r="A322" s="4" t="s">
        <v>458</v>
      </c>
      <c r="B322" s="4" t="s">
        <v>458</v>
      </c>
      <c r="C322" s="4" t="s">
        <v>315</v>
      </c>
      <c r="D322" s="4" t="s">
        <v>316</v>
      </c>
      <c r="E322" s="5" t="s">
        <v>595</v>
      </c>
      <c r="F322" s="5" t="s">
        <v>460</v>
      </c>
      <c r="G322" s="8">
        <v>112551.78</v>
      </c>
      <c r="H322" s="8">
        <f>+SUMIF('[1]Puros 5%'!$E$2:$E$388,E322,'[1]Puros 5%'!$P$2:$P$388)</f>
        <v>2.5542732420580112</v>
      </c>
      <c r="I322" s="9">
        <f>+SUMIF('[1]Puros 5%'!$E$2:$E$388,E322,'[1]Puros 5%'!$Z$2:$Z$388)</f>
        <v>1</v>
      </c>
      <c r="J322" s="8">
        <v>23</v>
      </c>
      <c r="K322" s="8">
        <v>3888.8074418604651</v>
      </c>
      <c r="L322" s="8">
        <v>4893.5556521739127</v>
      </c>
      <c r="M322" s="8">
        <v>23</v>
      </c>
      <c r="N322" s="8">
        <v>306</v>
      </c>
      <c r="O322" s="8">
        <v>71.816326530612244</v>
      </c>
      <c r="P322" s="8">
        <v>2.907358894974994</v>
      </c>
      <c r="Q322" s="8">
        <v>66.861000000000004</v>
      </c>
      <c r="R322" s="8">
        <v>69.469387755102048</v>
      </c>
      <c r="S322" s="8">
        <v>66.861000000000004</v>
      </c>
      <c r="T322" s="8">
        <v>64864.2</v>
      </c>
      <c r="U322" s="8">
        <v>3194813.5927602001</v>
      </c>
      <c r="V322" s="8">
        <v>1867153.3574661</v>
      </c>
      <c r="W322" s="8">
        <v>642734.73303166998</v>
      </c>
      <c r="X322" s="8">
        <v>11576882.352941178</v>
      </c>
      <c r="Y322" s="8">
        <v>0</v>
      </c>
      <c r="Z322" s="8">
        <f>+SUMIF([2]Liquidación!$F$2:$F$398,E322,[2]Liquidación!$AC$2:$AC$398)</f>
        <v>28481449.095870014</v>
      </c>
      <c r="AA322" s="8">
        <v>0</v>
      </c>
      <c r="AB322" s="10">
        <f>+SUMIF([2]Parámetros!$AD$2:$AD$10,F322,[2]Parámetros!$AE$2:$AE$10)</f>
        <v>1.0787</v>
      </c>
    </row>
    <row r="323" spans="1:28" ht="24" x14ac:dyDescent="0.25">
      <c r="A323" s="4" t="s">
        <v>458</v>
      </c>
      <c r="B323" s="4" t="s">
        <v>458</v>
      </c>
      <c r="C323" s="4" t="s">
        <v>596</v>
      </c>
      <c r="D323" s="4" t="s">
        <v>597</v>
      </c>
      <c r="E323" s="5" t="s">
        <v>598</v>
      </c>
      <c r="F323" s="5" t="s">
        <v>460</v>
      </c>
      <c r="G323" s="8">
        <v>437723.23</v>
      </c>
      <c r="H323" s="8">
        <f>+SUMIF('[1]Puros 5%'!$E$2:$E$388,E323,'[1]Puros 5%'!$P$2:$P$388)</f>
        <v>2.4987616033080995</v>
      </c>
      <c r="I323" s="9">
        <f>+SUMIF('[1]Puros 5%'!$E$2:$E$388,E323,'[1]Puros 5%'!$Z$2:$Z$388)</f>
        <v>1</v>
      </c>
      <c r="J323" s="8">
        <v>78</v>
      </c>
      <c r="K323" s="8">
        <v>3888.8074418604651</v>
      </c>
      <c r="L323" s="8">
        <v>5611.8362820512821</v>
      </c>
      <c r="M323" s="8">
        <v>78</v>
      </c>
      <c r="N323" s="8">
        <v>229</v>
      </c>
      <c r="O323" s="8">
        <v>229</v>
      </c>
      <c r="P323" s="8">
        <v>2.907358894974994</v>
      </c>
      <c r="Q323" s="8">
        <v>226.74600000000001</v>
      </c>
      <c r="R323" s="8">
        <v>221</v>
      </c>
      <c r="S323" s="8">
        <v>221</v>
      </c>
      <c r="T323" s="8">
        <v>302713.98</v>
      </c>
      <c r="U323" s="8">
        <v>9175085.4932126999</v>
      </c>
      <c r="V323" s="8">
        <v>4831911.1493213</v>
      </c>
      <c r="W323" s="8">
        <v>2633405.6108597</v>
      </c>
      <c r="X323" s="8">
        <v>48195598.606334865</v>
      </c>
      <c r="Y323" s="8">
        <v>0</v>
      </c>
      <c r="Z323" s="8">
        <f>+SUMIF([2]Liquidación!$F$2:$F$398,E323,[2]Liquidación!$AC$2:$AC$398)</f>
        <v>108250350.51767971</v>
      </c>
      <c r="AA323" s="8">
        <v>0</v>
      </c>
      <c r="AB323" s="10">
        <f>+SUMIF([2]Parámetros!$AD$2:$AD$10,F323,[2]Parámetros!$AE$2:$AE$10)</f>
        <v>1.0787</v>
      </c>
    </row>
    <row r="324" spans="1:28" x14ac:dyDescent="0.25">
      <c r="A324" s="4" t="s">
        <v>458</v>
      </c>
      <c r="B324" s="4" t="s">
        <v>458</v>
      </c>
      <c r="C324" s="4" t="s">
        <v>599</v>
      </c>
      <c r="D324" s="4" t="s">
        <v>600</v>
      </c>
      <c r="E324" s="5" t="s">
        <v>601</v>
      </c>
      <c r="F324" s="5" t="s">
        <v>460</v>
      </c>
      <c r="G324" s="8">
        <v>423835.16</v>
      </c>
      <c r="H324" s="8">
        <f>+SUMIF('[1]Puros 5%'!$E$2:$E$388,E324,'[1]Puros 5%'!$P$2:$P$388)</f>
        <v>2.5952306552387019</v>
      </c>
      <c r="I324" s="9">
        <f>+SUMIF('[1]Puros 5%'!$E$2:$E$388,E324,'[1]Puros 5%'!$Z$2:$Z$388)</f>
        <v>1</v>
      </c>
      <c r="J324" s="8">
        <v>96</v>
      </c>
      <c r="K324" s="8">
        <v>3888.8074418604651</v>
      </c>
      <c r="L324" s="8">
        <v>4414.9495833333331</v>
      </c>
      <c r="M324" s="8">
        <v>96</v>
      </c>
      <c r="N324" s="8">
        <v>263</v>
      </c>
      <c r="O324" s="8">
        <v>263</v>
      </c>
      <c r="P324" s="8">
        <v>2.907358894974994</v>
      </c>
      <c r="Q324" s="8">
        <v>279.072</v>
      </c>
      <c r="R324" s="8">
        <v>263</v>
      </c>
      <c r="S324" s="8">
        <v>263</v>
      </c>
      <c r="T324" s="8">
        <v>282423.24</v>
      </c>
      <c r="U324" s="8">
        <v>9381035.1945700999</v>
      </c>
      <c r="V324" s="8">
        <v>7252429.5022624005</v>
      </c>
      <c r="W324" s="8">
        <v>2678431.6380090001</v>
      </c>
      <c r="X324" s="8">
        <v>43360822.904977344</v>
      </c>
      <c r="Y324" s="8">
        <v>0</v>
      </c>
      <c r="Z324" s="8">
        <f>+SUMIF([2]Liquidación!$F$2:$F$398,E324,[2]Liquidación!$AC$2:$AC$398)</f>
        <v>96442525.005960926</v>
      </c>
      <c r="AA324" s="8">
        <v>0</v>
      </c>
      <c r="AB324" s="10">
        <f>+SUMIF([2]Parámetros!$AD$2:$AD$10,F324,[2]Parámetros!$AE$2:$AE$10)</f>
        <v>1.0787</v>
      </c>
    </row>
    <row r="325" spans="1:28" x14ac:dyDescent="0.25">
      <c r="A325" s="4" t="s">
        <v>458</v>
      </c>
      <c r="B325" s="4" t="s">
        <v>458</v>
      </c>
      <c r="C325" s="4" t="s">
        <v>602</v>
      </c>
      <c r="D325" s="4" t="s">
        <v>603</v>
      </c>
      <c r="E325" s="5" t="s">
        <v>604</v>
      </c>
      <c r="F325" s="5" t="s">
        <v>460</v>
      </c>
      <c r="G325" s="8">
        <v>450202.98</v>
      </c>
      <c r="H325" s="8">
        <f>+SUMIF('[1]Puros 5%'!$E$2:$E$388,E325,'[1]Puros 5%'!$P$2:$P$388)</f>
        <v>2.3614459415617373</v>
      </c>
      <c r="I325" s="9">
        <f>+SUMIF('[1]Puros 5%'!$E$2:$E$388,E325,'[1]Puros 5%'!$Z$2:$Z$388)</f>
        <v>1</v>
      </c>
      <c r="J325" s="8">
        <v>79</v>
      </c>
      <c r="K325" s="8">
        <v>3888.8074418604651</v>
      </c>
      <c r="L325" s="8">
        <v>5698.7718987341768</v>
      </c>
      <c r="M325" s="8">
        <v>79</v>
      </c>
      <c r="N325" s="8">
        <v>210</v>
      </c>
      <c r="O325" s="8">
        <v>210</v>
      </c>
      <c r="P325" s="8">
        <v>2.907358894974994</v>
      </c>
      <c r="Q325" s="8">
        <v>229.65299999999999</v>
      </c>
      <c r="R325" s="8">
        <v>210</v>
      </c>
      <c r="S325" s="8">
        <v>210</v>
      </c>
      <c r="T325" s="8">
        <v>262842</v>
      </c>
      <c r="U325" s="8">
        <v>9714998.6968325991</v>
      </c>
      <c r="V325" s="8">
        <v>5933575.0950226001</v>
      </c>
      <c r="W325" s="8">
        <v>2542381.6108597</v>
      </c>
      <c r="X325" s="8">
        <v>45137514.714932151</v>
      </c>
      <c r="Y325" s="8">
        <v>0</v>
      </c>
      <c r="Z325" s="8">
        <f>+SUMIF([2]Liquidación!$F$2:$F$398,E325,[2]Liquidación!$AC$2:$AC$398)</f>
        <v>106394937.90431537</v>
      </c>
      <c r="AA325" s="8">
        <v>0</v>
      </c>
      <c r="AB325" s="10">
        <f>+SUMIF([2]Parámetros!$AD$2:$AD$10,F325,[2]Parámetros!$AE$2:$AE$10)</f>
        <v>1.0787</v>
      </c>
    </row>
    <row r="326" spans="1:28" ht="24" x14ac:dyDescent="0.25">
      <c r="A326" s="4" t="s">
        <v>458</v>
      </c>
      <c r="B326" s="4" t="s">
        <v>458</v>
      </c>
      <c r="C326" s="4" t="s">
        <v>605</v>
      </c>
      <c r="D326" s="4" t="s">
        <v>606</v>
      </c>
      <c r="E326" s="5" t="s">
        <v>607</v>
      </c>
      <c r="F326" s="5" t="s">
        <v>460</v>
      </c>
      <c r="G326" s="8">
        <v>486685.95</v>
      </c>
      <c r="H326" s="8">
        <f>+SUMIF('[1]Puros 5%'!$E$2:$E$388,E326,'[1]Puros 5%'!$P$2:$P$388)</f>
        <v>2.6688278139116202</v>
      </c>
      <c r="I326" s="9">
        <f>+SUMIF('[1]Puros 5%'!$E$2:$E$388,E326,'[1]Puros 5%'!$Z$2:$Z$388)</f>
        <v>1</v>
      </c>
      <c r="J326" s="8">
        <v>89</v>
      </c>
      <c r="K326" s="8">
        <v>3888.8074418604651</v>
      </c>
      <c r="L326" s="8">
        <v>5468.3814606741571</v>
      </c>
      <c r="M326" s="8">
        <v>89</v>
      </c>
      <c r="N326" s="8">
        <v>239</v>
      </c>
      <c r="O326" s="8">
        <v>239</v>
      </c>
      <c r="P326" s="8">
        <v>2.907358894974994</v>
      </c>
      <c r="Q326" s="8">
        <v>258.72300000000001</v>
      </c>
      <c r="R326" s="8">
        <v>231</v>
      </c>
      <c r="S326" s="8">
        <v>231</v>
      </c>
      <c r="T326" s="8">
        <v>312624.05</v>
      </c>
      <c r="U326" s="8">
        <v>11824498.117647</v>
      </c>
      <c r="V326" s="8">
        <v>7818894.1990949996</v>
      </c>
      <c r="W326" s="8">
        <v>2609098.280543</v>
      </c>
      <c r="X326" s="8">
        <v>53532434.850678802</v>
      </c>
      <c r="Y326" s="8">
        <v>0</v>
      </c>
      <c r="Z326" s="8">
        <f>+SUMIF([2]Liquidación!$F$2:$F$398,E326,[2]Liquidación!$AC$2:$AC$398)</f>
        <v>125182660.17583859</v>
      </c>
      <c r="AA326" s="8">
        <v>0</v>
      </c>
      <c r="AB326" s="10">
        <f>+SUMIF([2]Parámetros!$AD$2:$AD$10,F326,[2]Parámetros!$AE$2:$AE$10)</f>
        <v>1.0787</v>
      </c>
    </row>
    <row r="327" spans="1:28" x14ac:dyDescent="0.25">
      <c r="A327" s="4" t="s">
        <v>458</v>
      </c>
      <c r="B327" s="4" t="s">
        <v>458</v>
      </c>
      <c r="C327" s="4" t="s">
        <v>322</v>
      </c>
      <c r="D327" s="4" t="s">
        <v>323</v>
      </c>
      <c r="E327" s="5" t="s">
        <v>608</v>
      </c>
      <c r="F327" s="5" t="s">
        <v>460</v>
      </c>
      <c r="G327" s="8">
        <v>437858.03645587922</v>
      </c>
      <c r="H327" s="8">
        <f>+SUMIF('[1]Puros 5%'!$E$2:$E$388,E327,'[1]Puros 5%'!$P$2:$P$388)</f>
        <v>1.6400698157014189</v>
      </c>
      <c r="I327" s="9">
        <f>+SUMIF('[1]Puros 5%'!$E$2:$E$388,E327,'[1]Puros 5%'!$Z$2:$Z$388)</f>
        <v>0.99074911965207912</v>
      </c>
      <c r="J327" s="8">
        <v>84</v>
      </c>
      <c r="K327" s="8">
        <v>3888.8074418604651</v>
      </c>
      <c r="L327" s="8">
        <v>5212.5956720938002</v>
      </c>
      <c r="M327" s="8">
        <v>84</v>
      </c>
      <c r="N327" s="8">
        <v>853</v>
      </c>
      <c r="O327" s="8">
        <v>242.06756756756755</v>
      </c>
      <c r="P327" s="8">
        <v>2.907358894974994</v>
      </c>
      <c r="Q327" s="8">
        <v>244.18799999999999</v>
      </c>
      <c r="R327" s="8">
        <v>234.57142857142856</v>
      </c>
      <c r="S327" s="8">
        <v>234.57142857142856</v>
      </c>
      <c r="T327" s="8">
        <v>305634.46000000002</v>
      </c>
      <c r="U327" s="8">
        <v>9577092.5882353</v>
      </c>
      <c r="V327" s="8">
        <v>5563021.7013574997</v>
      </c>
      <c r="W327" s="8">
        <v>1375628.0180995001</v>
      </c>
      <c r="X327" s="8">
        <v>32378059.131221723</v>
      </c>
      <c r="Y327" s="8">
        <v>0</v>
      </c>
      <c r="Z327" s="8">
        <f>+SUMIF([2]Liquidación!$F$2:$F$398,E327,[2]Liquidación!$AC$2:$AC$398)</f>
        <v>91153443.723018304</v>
      </c>
      <c r="AA327" s="8">
        <v>0</v>
      </c>
      <c r="AB327" s="10">
        <f>+SUMIF([2]Parámetros!$AD$2:$AD$10,F327,[2]Parámetros!$AE$2:$AE$10)</f>
        <v>1.0787</v>
      </c>
    </row>
    <row r="328" spans="1:28" x14ac:dyDescent="0.25">
      <c r="A328" s="4" t="s">
        <v>458</v>
      </c>
      <c r="B328" s="4" t="s">
        <v>458</v>
      </c>
      <c r="C328" s="4" t="s">
        <v>322</v>
      </c>
      <c r="D328" s="4" t="s">
        <v>323</v>
      </c>
      <c r="E328" s="5" t="s">
        <v>609</v>
      </c>
      <c r="F328" s="5" t="s">
        <v>460</v>
      </c>
      <c r="G328" s="8">
        <v>212897.83</v>
      </c>
      <c r="H328" s="8">
        <f>+SUMIF('[1]Puros 5%'!$E$2:$E$388,E328,'[1]Puros 5%'!$P$2:$P$388)</f>
        <v>1.8405025546761093</v>
      </c>
      <c r="I328" s="9">
        <f>+SUMIF('[1]Puros 5%'!$E$2:$E$388,E328,'[1]Puros 5%'!$Z$2:$Z$388)</f>
        <v>1</v>
      </c>
      <c r="J328" s="8">
        <v>35</v>
      </c>
      <c r="K328" s="8">
        <v>3888.8074418604651</v>
      </c>
      <c r="L328" s="8">
        <v>6082.7951428571423</v>
      </c>
      <c r="M328" s="8">
        <v>35</v>
      </c>
      <c r="N328" s="8">
        <v>853</v>
      </c>
      <c r="O328" s="8">
        <v>100.86148648648648</v>
      </c>
      <c r="P328" s="8">
        <v>2.907358894974994</v>
      </c>
      <c r="Q328" s="8">
        <v>101.745</v>
      </c>
      <c r="R328" s="8">
        <v>97.738095238095227</v>
      </c>
      <c r="S328" s="8">
        <v>97.738095238095227</v>
      </c>
      <c r="T328" s="8">
        <v>147232.84</v>
      </c>
      <c r="U328" s="8">
        <v>4195106.5339366002</v>
      </c>
      <c r="V328" s="8">
        <v>2401972.1176470998</v>
      </c>
      <c r="W328" s="8">
        <v>745062.69683258003</v>
      </c>
      <c r="X328" s="8">
        <v>17520696.02714932</v>
      </c>
      <c r="Y328" s="8">
        <v>0</v>
      </c>
      <c r="Z328" s="8">
        <f>+SUMIF([2]Liquidación!$F$2:$F$398,E328,[2]Liquidación!$AC$2:$AC$398)</f>
        <v>43928635.166914113</v>
      </c>
      <c r="AA328" s="8">
        <v>0</v>
      </c>
      <c r="AB328" s="10">
        <f>+SUMIF([2]Parámetros!$AD$2:$AD$10,F328,[2]Parámetros!$AE$2:$AE$10)</f>
        <v>1.0787</v>
      </c>
    </row>
    <row r="329" spans="1:28" x14ac:dyDescent="0.25">
      <c r="A329" s="4" t="s">
        <v>458</v>
      </c>
      <c r="B329" s="4" t="s">
        <v>458</v>
      </c>
      <c r="C329" s="4" t="s">
        <v>322</v>
      </c>
      <c r="D329" s="4" t="s">
        <v>323</v>
      </c>
      <c r="E329" s="5" t="s">
        <v>610</v>
      </c>
      <c r="F329" s="5" t="s">
        <v>460</v>
      </c>
      <c r="G329" s="8">
        <v>582339.53</v>
      </c>
      <c r="H329" s="8">
        <f>+SUMIF('[1]Puros 5%'!$E$2:$E$388,E329,'[1]Puros 5%'!$P$2:$P$388)</f>
        <v>2.1403166637167836</v>
      </c>
      <c r="I329" s="9">
        <f>+SUMIF('[1]Puros 5%'!$E$2:$E$388,E329,'[1]Puros 5%'!$Z$2:$Z$388)</f>
        <v>1</v>
      </c>
      <c r="J329" s="8">
        <v>100</v>
      </c>
      <c r="K329" s="8">
        <v>3888.8074418604651</v>
      </c>
      <c r="L329" s="8">
        <v>5823.3953000000001</v>
      </c>
      <c r="M329" s="8">
        <v>100</v>
      </c>
      <c r="N329" s="8">
        <v>853</v>
      </c>
      <c r="O329" s="8">
        <v>288.17567567567568</v>
      </c>
      <c r="P329" s="8">
        <v>2.907358894974994</v>
      </c>
      <c r="Q329" s="8">
        <v>290.7</v>
      </c>
      <c r="R329" s="8">
        <v>279.25170068027211</v>
      </c>
      <c r="S329" s="8">
        <v>279.25170068027211</v>
      </c>
      <c r="T329" s="8">
        <v>402726.06</v>
      </c>
      <c r="U329" s="8">
        <v>12476075.158371</v>
      </c>
      <c r="V329" s="8">
        <v>8844119.5475113001</v>
      </c>
      <c r="W329" s="8">
        <v>2541763.4751130999</v>
      </c>
      <c r="X329" s="8">
        <v>47267967.457013562</v>
      </c>
      <c r="Y329" s="8">
        <v>0</v>
      </c>
      <c r="Z329" s="8">
        <f>+SUMIF([2]Liquidación!$F$2:$F$398,E329,[2]Liquidación!$AC$2:$AC$398)</f>
        <v>109166544.6268508</v>
      </c>
      <c r="AA329" s="8">
        <v>0</v>
      </c>
      <c r="AB329" s="10">
        <f>+SUMIF([2]Parámetros!$AD$2:$AD$10,F329,[2]Parámetros!$AE$2:$AE$10)</f>
        <v>1.0787</v>
      </c>
    </row>
    <row r="330" spans="1:28" x14ac:dyDescent="0.25">
      <c r="A330" s="4" t="s">
        <v>458</v>
      </c>
      <c r="B330" s="4" t="s">
        <v>458</v>
      </c>
      <c r="C330" s="4" t="s">
        <v>322</v>
      </c>
      <c r="D330" s="4" t="s">
        <v>323</v>
      </c>
      <c r="E330" s="5" t="s">
        <v>611</v>
      </c>
      <c r="F330" s="5" t="s">
        <v>460</v>
      </c>
      <c r="G330" s="8">
        <v>385076.20693335106</v>
      </c>
      <c r="H330" s="8">
        <f>+SUMIF('[1]Puros 5%'!$E$2:$E$388,E330,'[1]Puros 5%'!$P$2:$P$388)</f>
        <v>2.2226682535401245</v>
      </c>
      <c r="I330" s="9">
        <f>+SUMIF('[1]Puros 5%'!$E$2:$E$388,E330,'[1]Puros 5%'!$Z$2:$Z$388)</f>
        <v>0.9715929809192958</v>
      </c>
      <c r="J330" s="8">
        <v>65</v>
      </c>
      <c r="K330" s="8">
        <v>3888.8074418604651</v>
      </c>
      <c r="L330" s="8">
        <v>5924.2493374361702</v>
      </c>
      <c r="M330" s="8">
        <v>65</v>
      </c>
      <c r="N330" s="8">
        <v>853</v>
      </c>
      <c r="O330" s="8">
        <v>187.31418918918919</v>
      </c>
      <c r="P330" s="8">
        <v>2.907358894974994</v>
      </c>
      <c r="Q330" s="8">
        <v>188.95500000000001</v>
      </c>
      <c r="R330" s="8">
        <v>181.51360544217687</v>
      </c>
      <c r="S330" s="8">
        <v>181.51360544217687</v>
      </c>
      <c r="T330" s="8">
        <v>274091.48</v>
      </c>
      <c r="U330" s="8">
        <v>9309019.5656107999</v>
      </c>
      <c r="V330" s="8">
        <v>7313037.4660633998</v>
      </c>
      <c r="W330" s="8">
        <v>2430055.3122172002</v>
      </c>
      <c r="X330" s="8">
        <v>32883655.80995474</v>
      </c>
      <c r="Y330" s="8">
        <v>0</v>
      </c>
      <c r="Z330" s="8">
        <f>+SUMIF([2]Liquidación!$F$2:$F$398,E330,[2]Liquidación!$AC$2:$AC$398)</f>
        <v>84508215.237810373</v>
      </c>
      <c r="AA330" s="8">
        <v>0</v>
      </c>
      <c r="AB330" s="10">
        <f>+SUMIF([2]Parámetros!$AD$2:$AD$10,F330,[2]Parámetros!$AE$2:$AE$10)</f>
        <v>1.0787</v>
      </c>
    </row>
    <row r="331" spans="1:28" x14ac:dyDescent="0.25">
      <c r="A331" s="4" t="s">
        <v>458</v>
      </c>
      <c r="B331" s="4" t="s">
        <v>458</v>
      </c>
      <c r="C331" s="4" t="s">
        <v>612</v>
      </c>
      <c r="D331" s="4" t="s">
        <v>613</v>
      </c>
      <c r="E331" s="5" t="s">
        <v>614</v>
      </c>
      <c r="F331" s="5" t="s">
        <v>460</v>
      </c>
      <c r="G331" s="8">
        <v>190845.57</v>
      </c>
      <c r="H331" s="8">
        <f>+SUMIF('[1]Puros 5%'!$E$2:$E$388,E331,'[1]Puros 5%'!$P$2:$P$388)</f>
        <v>3.2334677718744009</v>
      </c>
      <c r="I331" s="9">
        <f>+SUMIF('[1]Puros 5%'!$E$2:$E$388,E331,'[1]Puros 5%'!$Z$2:$Z$388)</f>
        <v>1</v>
      </c>
      <c r="J331" s="8">
        <v>41</v>
      </c>
      <c r="K331" s="8">
        <v>3888.8074418604651</v>
      </c>
      <c r="L331" s="8">
        <v>4654.7700000000004</v>
      </c>
      <c r="M331" s="8">
        <v>41</v>
      </c>
      <c r="N331" s="8">
        <v>127</v>
      </c>
      <c r="O331" s="8">
        <v>127</v>
      </c>
      <c r="P331" s="8">
        <v>2.907358894974994</v>
      </c>
      <c r="Q331" s="8">
        <v>119.187</v>
      </c>
      <c r="R331" s="8">
        <v>117</v>
      </c>
      <c r="S331" s="8">
        <v>117</v>
      </c>
      <c r="T331" s="8">
        <v>109985.37</v>
      </c>
      <c r="U331" s="8">
        <v>5786871.6651584003</v>
      </c>
      <c r="V331" s="8">
        <v>3903002.4434389002</v>
      </c>
      <c r="W331" s="8">
        <v>1348901.3936652001</v>
      </c>
      <c r="X331" s="8">
        <v>24274117.837104071</v>
      </c>
      <c r="Y331" s="8">
        <v>0</v>
      </c>
      <c r="Z331" s="8">
        <f>+SUMIF([2]Liquidación!$F$2:$F$398,E331,[2]Liquidación!$AC$2:$AC$398)</f>
        <v>51901048.053430304</v>
      </c>
      <c r="AA331" s="8">
        <v>0</v>
      </c>
      <c r="AB331" s="10">
        <f>+SUMIF([2]Parámetros!$AD$2:$AD$10,F331,[2]Parámetros!$AE$2:$AE$10)</f>
        <v>1.0787</v>
      </c>
    </row>
    <row r="332" spans="1:28" x14ac:dyDescent="0.25">
      <c r="A332" s="4" t="s">
        <v>458</v>
      </c>
      <c r="B332" s="4" t="s">
        <v>458</v>
      </c>
      <c r="C332" s="4" t="s">
        <v>615</v>
      </c>
      <c r="D332" s="4" t="s">
        <v>616</v>
      </c>
      <c r="E332" s="5" t="s">
        <v>617</v>
      </c>
      <c r="F332" s="5" t="s">
        <v>460</v>
      </c>
      <c r="G332" s="8">
        <v>290430.89</v>
      </c>
      <c r="H332" s="8">
        <f>+SUMIF('[1]Puros 5%'!$E$2:$E$388,E332,'[1]Puros 5%'!$P$2:$P$388)</f>
        <v>2.6221315508140335</v>
      </c>
      <c r="I332" s="9">
        <f>+SUMIF('[1]Puros 5%'!$E$2:$E$388,E332,'[1]Puros 5%'!$Z$2:$Z$388)</f>
        <v>1</v>
      </c>
      <c r="J332" s="8">
        <v>64</v>
      </c>
      <c r="K332" s="8">
        <v>3888.8074418604651</v>
      </c>
      <c r="L332" s="8">
        <v>4537.9826562500002</v>
      </c>
      <c r="M332" s="8">
        <v>64</v>
      </c>
      <c r="N332" s="8">
        <v>181</v>
      </c>
      <c r="O332" s="8">
        <v>181</v>
      </c>
      <c r="P332" s="8">
        <v>2.907358894974994</v>
      </c>
      <c r="Q332" s="8">
        <v>186.048</v>
      </c>
      <c r="R332" s="8">
        <v>174</v>
      </c>
      <c r="S332" s="8">
        <v>174</v>
      </c>
      <c r="T332" s="8">
        <v>167376.64000000001</v>
      </c>
      <c r="U332" s="8">
        <v>7801698.6877827998</v>
      </c>
      <c r="V332" s="8">
        <v>4345082.8144795997</v>
      </c>
      <c r="W332" s="8">
        <v>2258372.199095</v>
      </c>
      <c r="X332" s="8">
        <v>30439871.276018098</v>
      </c>
      <c r="Y332" s="8">
        <v>0</v>
      </c>
      <c r="Z332" s="8">
        <f>+SUMIF([2]Liquidación!$F$2:$F$398,E332,[2]Liquidación!$AC$2:$AC$398)</f>
        <v>68886016.500799969</v>
      </c>
      <c r="AA332" s="8">
        <v>0</v>
      </c>
      <c r="AB332" s="10">
        <f>+SUMIF([2]Parámetros!$AD$2:$AD$10,F332,[2]Parámetros!$AE$2:$AE$10)</f>
        <v>1.0787</v>
      </c>
    </row>
    <row r="333" spans="1:28" x14ac:dyDescent="0.25">
      <c r="A333" s="4" t="s">
        <v>458</v>
      </c>
      <c r="B333" s="4" t="s">
        <v>458</v>
      </c>
      <c r="C333" s="4" t="s">
        <v>618</v>
      </c>
      <c r="D333" s="4" t="s">
        <v>619</v>
      </c>
      <c r="E333" s="5" t="s">
        <v>620</v>
      </c>
      <c r="F333" s="5" t="s">
        <v>469</v>
      </c>
      <c r="G333" s="8">
        <v>248303.78</v>
      </c>
      <c r="H333" s="8">
        <f>+SUMIF('[1]Puros 5%'!$E$2:$E$388,E333,'[1]Puros 5%'!$P$2:$P$388)</f>
        <v>2.7149445731353747</v>
      </c>
      <c r="I333" s="9">
        <f>+SUMIF('[1]Puros 5%'!$E$2:$E$388,E333,'[1]Puros 5%'!$Z$2:$Z$388)</f>
        <v>1</v>
      </c>
      <c r="J333" s="8">
        <v>59</v>
      </c>
      <c r="K333" s="8">
        <v>3347.5299400000004</v>
      </c>
      <c r="L333" s="8">
        <v>4208.5386440677967</v>
      </c>
      <c r="M333" s="8">
        <v>59</v>
      </c>
      <c r="N333" s="8">
        <v>165</v>
      </c>
      <c r="O333" s="8">
        <v>165</v>
      </c>
      <c r="P333" s="8">
        <v>2.8292894280762555</v>
      </c>
      <c r="Q333" s="8">
        <v>166.911</v>
      </c>
      <c r="R333" s="8">
        <v>157</v>
      </c>
      <c r="S333" s="8">
        <v>157</v>
      </c>
      <c r="T333" s="8">
        <v>147658.42000000001</v>
      </c>
      <c r="U333" s="8">
        <v>5887092.1628959002</v>
      </c>
      <c r="V333" s="8">
        <v>4131058.9954750999</v>
      </c>
      <c r="W333" s="8">
        <v>710191.16742080997</v>
      </c>
      <c r="X333" s="8">
        <v>25986791.619909491</v>
      </c>
      <c r="Y333" s="8">
        <v>0</v>
      </c>
      <c r="Z333" s="8">
        <f>+SUMIF([2]Liquidación!$F$2:$F$398,E333,[2]Liquidación!$AC$2:$AC$398)</f>
        <v>56994103.516584605</v>
      </c>
      <c r="AA333" s="8">
        <v>0</v>
      </c>
      <c r="AB333" s="10">
        <f>+SUMIF([2]Parámetros!$AD$2:$AD$10,F333,[2]Parámetros!$AE$2:$AE$10)</f>
        <v>1.0932999999999999</v>
      </c>
    </row>
    <row r="334" spans="1:28" x14ac:dyDescent="0.25">
      <c r="A334" s="4" t="s">
        <v>458</v>
      </c>
      <c r="B334" s="4" t="s">
        <v>458</v>
      </c>
      <c r="C334" s="4" t="s">
        <v>621</v>
      </c>
      <c r="D334" s="4" t="s">
        <v>622</v>
      </c>
      <c r="E334" s="5" t="s">
        <v>623</v>
      </c>
      <c r="F334" s="5" t="s">
        <v>460</v>
      </c>
      <c r="G334" s="8">
        <v>424596.75</v>
      </c>
      <c r="H334" s="8">
        <f>+SUMIF('[1]Puros 5%'!$E$2:$E$388,E334,'[1]Puros 5%'!$P$2:$P$388)</f>
        <v>2.6288354774265228</v>
      </c>
      <c r="I334" s="9">
        <f>+SUMIF('[1]Puros 5%'!$E$2:$E$388,E334,'[1]Puros 5%'!$Z$2:$Z$388)</f>
        <v>1</v>
      </c>
      <c r="J334" s="8">
        <v>80</v>
      </c>
      <c r="K334" s="8">
        <v>3888.8074418604651</v>
      </c>
      <c r="L334" s="8">
        <v>5307.4593750000004</v>
      </c>
      <c r="M334" s="8">
        <v>80</v>
      </c>
      <c r="N334" s="8">
        <v>242</v>
      </c>
      <c r="O334" s="8">
        <v>242</v>
      </c>
      <c r="P334" s="8">
        <v>2.907358894974994</v>
      </c>
      <c r="Q334" s="8">
        <v>232.56</v>
      </c>
      <c r="R334" s="8">
        <v>221</v>
      </c>
      <c r="S334" s="8">
        <v>221</v>
      </c>
      <c r="T334" s="8">
        <v>244697.08</v>
      </c>
      <c r="U334" s="8">
        <v>8570660.4072398003</v>
      </c>
      <c r="V334" s="8">
        <v>7695441.5022624005</v>
      </c>
      <c r="W334" s="8">
        <v>1235955.7647059001</v>
      </c>
      <c r="X334" s="8">
        <v>48394144.21719458</v>
      </c>
      <c r="Y334" s="8">
        <v>0</v>
      </c>
      <c r="Z334" s="8">
        <f>+SUMIF([2]Liquidación!$F$2:$F$398,E334,[2]Liquidación!$AC$2:$AC$398)</f>
        <v>112805188.68656267</v>
      </c>
      <c r="AA334" s="8">
        <v>0</v>
      </c>
      <c r="AB334" s="10">
        <f>+SUMIF([2]Parámetros!$AD$2:$AD$10,F334,[2]Parámetros!$AE$2:$AE$10)</f>
        <v>1.0787</v>
      </c>
    </row>
    <row r="335" spans="1:28" x14ac:dyDescent="0.25">
      <c r="A335" s="4" t="s">
        <v>458</v>
      </c>
      <c r="B335" s="4" t="s">
        <v>458</v>
      </c>
      <c r="C335" s="4" t="s">
        <v>624</v>
      </c>
      <c r="D335" s="4" t="s">
        <v>625</v>
      </c>
      <c r="E335" s="5" t="s">
        <v>626</v>
      </c>
      <c r="F335" s="5" t="s">
        <v>469</v>
      </c>
      <c r="G335" s="8">
        <v>254309.58</v>
      </c>
      <c r="H335" s="8">
        <f>+SUMIF('[1]Puros 5%'!$E$2:$E$388,E335,'[1]Puros 5%'!$P$2:$P$388)</f>
        <v>2.4596360074205621</v>
      </c>
      <c r="I335" s="9">
        <f>+SUMIF('[1]Puros 5%'!$E$2:$E$388,E335,'[1]Puros 5%'!$Z$2:$Z$388)</f>
        <v>1</v>
      </c>
      <c r="J335" s="8">
        <v>46</v>
      </c>
      <c r="K335" s="8">
        <v>3347.5299400000004</v>
      </c>
      <c r="L335" s="8">
        <v>5528.4691304347825</v>
      </c>
      <c r="M335" s="8">
        <v>46</v>
      </c>
      <c r="N335" s="8">
        <v>640</v>
      </c>
      <c r="O335" s="8">
        <v>135.4954954954955</v>
      </c>
      <c r="P335" s="8">
        <v>2.8292894280762555</v>
      </c>
      <c r="Q335" s="8">
        <v>130.13400000000001</v>
      </c>
      <c r="R335" s="8">
        <v>129.4660633484163</v>
      </c>
      <c r="S335" s="8">
        <v>129.4660633484163</v>
      </c>
      <c r="T335" s="8">
        <v>172129.98</v>
      </c>
      <c r="U335" s="8">
        <v>5437244.0814479003</v>
      </c>
      <c r="V335" s="8">
        <v>3903078.7873303001</v>
      </c>
      <c r="W335" s="8">
        <v>1434515.8733031999</v>
      </c>
      <c r="X335" s="8">
        <v>23340240.814479638</v>
      </c>
      <c r="Y335" s="8">
        <v>0</v>
      </c>
      <c r="Z335" s="8">
        <f>+SUMIF([2]Liquidación!$F$2:$F$398,E335,[2]Liquidación!$AC$2:$AC$398)</f>
        <v>50915087.125959501</v>
      </c>
      <c r="AA335" s="8">
        <v>0</v>
      </c>
      <c r="AB335" s="10">
        <f>+SUMIF([2]Parámetros!$AD$2:$AD$10,F335,[2]Parámetros!$AE$2:$AE$10)</f>
        <v>1.0932999999999999</v>
      </c>
    </row>
    <row r="336" spans="1:28" x14ac:dyDescent="0.25">
      <c r="A336" s="4" t="s">
        <v>458</v>
      </c>
      <c r="B336" s="4" t="s">
        <v>458</v>
      </c>
      <c r="C336" s="4" t="s">
        <v>624</v>
      </c>
      <c r="D336" s="4" t="s">
        <v>625</v>
      </c>
      <c r="E336" s="5" t="s">
        <v>627</v>
      </c>
      <c r="F336" s="5" t="s">
        <v>460</v>
      </c>
      <c r="G336" s="8">
        <v>286246.65000000002</v>
      </c>
      <c r="H336" s="8">
        <f>+SUMIF('[1]Puros 5%'!$E$2:$E$388,E336,'[1]Puros 5%'!$P$2:$P$388)</f>
        <v>2.5568997925390566</v>
      </c>
      <c r="I336" s="9">
        <f>+SUMIF('[1]Puros 5%'!$E$2:$E$388,E336,'[1]Puros 5%'!$Z$2:$Z$388)</f>
        <v>1</v>
      </c>
      <c r="J336" s="8">
        <v>56</v>
      </c>
      <c r="K336" s="8">
        <v>3888.8074418604651</v>
      </c>
      <c r="L336" s="8">
        <v>5111.5473214285721</v>
      </c>
      <c r="M336" s="8">
        <v>56</v>
      </c>
      <c r="N336" s="8">
        <v>640</v>
      </c>
      <c r="O336" s="8">
        <v>161.44144144144144</v>
      </c>
      <c r="P336" s="8">
        <v>2.907358894974994</v>
      </c>
      <c r="Q336" s="8">
        <v>162.792</v>
      </c>
      <c r="R336" s="8">
        <v>157.61085972850677</v>
      </c>
      <c r="S336" s="8">
        <v>157.61085972850677</v>
      </c>
      <c r="T336" s="8">
        <v>197958.46</v>
      </c>
      <c r="U336" s="8">
        <v>6532230.8506787</v>
      </c>
      <c r="V336" s="8">
        <v>5082278.2624434</v>
      </c>
      <c r="W336" s="8">
        <v>2664329.8823529002</v>
      </c>
      <c r="X336" s="8">
        <v>30654138.696832564</v>
      </c>
      <c r="Y336" s="8">
        <v>0</v>
      </c>
      <c r="Z336" s="8">
        <f>+SUMIF([2]Liquidación!$F$2:$F$398,E336,[2]Liquidación!$AC$2:$AC$398)</f>
        <v>67604117.921013594</v>
      </c>
      <c r="AA336" s="8">
        <v>0</v>
      </c>
      <c r="AB336" s="10">
        <f>+SUMIF([2]Parámetros!$AD$2:$AD$10,F336,[2]Parámetros!$AE$2:$AE$10)</f>
        <v>1.0787</v>
      </c>
    </row>
    <row r="337" spans="1:28" x14ac:dyDescent="0.25">
      <c r="A337" s="4" t="s">
        <v>458</v>
      </c>
      <c r="B337" s="4" t="s">
        <v>458</v>
      </c>
      <c r="C337" s="4" t="s">
        <v>624</v>
      </c>
      <c r="D337" s="4" t="s">
        <v>625</v>
      </c>
      <c r="E337" s="5" t="s">
        <v>628</v>
      </c>
      <c r="F337" s="5" t="s">
        <v>460</v>
      </c>
      <c r="G337" s="8">
        <v>257844.24</v>
      </c>
      <c r="H337" s="8">
        <f>+SUMIF('[1]Puros 5%'!$E$2:$E$388,E337,'[1]Puros 5%'!$P$2:$P$388)</f>
        <v>1.6899853958343223</v>
      </c>
      <c r="I337" s="9">
        <f>+SUMIF('[1]Puros 5%'!$E$2:$E$388,E337,'[1]Puros 5%'!$Z$2:$Z$388)</f>
        <v>1</v>
      </c>
      <c r="J337" s="8">
        <v>54</v>
      </c>
      <c r="K337" s="8">
        <v>3888.8074418604651</v>
      </c>
      <c r="L337" s="8">
        <v>4774.8933333333334</v>
      </c>
      <c r="M337" s="8">
        <v>54</v>
      </c>
      <c r="N337" s="8">
        <v>640</v>
      </c>
      <c r="O337" s="8">
        <v>155.67567567567568</v>
      </c>
      <c r="P337" s="8">
        <v>2.907358894974994</v>
      </c>
      <c r="Q337" s="8">
        <v>156.97800000000001</v>
      </c>
      <c r="R337" s="8">
        <v>151.98190045248867</v>
      </c>
      <c r="S337" s="8">
        <v>151.98190045248867</v>
      </c>
      <c r="T337" s="8">
        <v>178315.93</v>
      </c>
      <c r="U337" s="8">
        <v>3946863.7104071998</v>
      </c>
      <c r="V337" s="8">
        <v>2679123.7918552002</v>
      </c>
      <c r="W337" s="8">
        <v>1164336.6877828001</v>
      </c>
      <c r="X337" s="8">
        <v>18410510.063348416</v>
      </c>
      <c r="Y337" s="8">
        <v>0</v>
      </c>
      <c r="Z337" s="8">
        <f>+SUMIF([2]Liquidación!$F$2:$F$398,E337,[2]Liquidación!$AC$2:$AC$398)</f>
        <v>44589291.773101695</v>
      </c>
      <c r="AA337" s="8">
        <v>0</v>
      </c>
      <c r="AB337" s="10">
        <f>+SUMIF([2]Parámetros!$AD$2:$AD$10,F337,[2]Parámetros!$AE$2:$AE$10)</f>
        <v>1.0787</v>
      </c>
    </row>
    <row r="338" spans="1:28" x14ac:dyDescent="0.25">
      <c r="A338" s="4" t="s">
        <v>458</v>
      </c>
      <c r="B338" s="4" t="s">
        <v>458</v>
      </c>
      <c r="C338" s="4" t="s">
        <v>624</v>
      </c>
      <c r="D338" s="4" t="s">
        <v>625</v>
      </c>
      <c r="E338" s="5" t="s">
        <v>629</v>
      </c>
      <c r="F338" s="5" t="s">
        <v>460</v>
      </c>
      <c r="G338" s="8">
        <v>369687.12</v>
      </c>
      <c r="H338" s="8">
        <f>+SUMIF('[1]Puros 5%'!$E$2:$E$388,E338,'[1]Puros 5%'!$P$2:$P$388)</f>
        <v>2.1328846944951723</v>
      </c>
      <c r="I338" s="9">
        <f>+SUMIF('[1]Puros 5%'!$E$2:$E$388,E338,'[1]Puros 5%'!$Z$2:$Z$388)</f>
        <v>1</v>
      </c>
      <c r="J338" s="8">
        <v>65</v>
      </c>
      <c r="K338" s="8">
        <v>3888.8074418604651</v>
      </c>
      <c r="L338" s="8">
        <v>5687.4941538461535</v>
      </c>
      <c r="M338" s="8">
        <v>65</v>
      </c>
      <c r="N338" s="8">
        <v>640</v>
      </c>
      <c r="O338" s="8">
        <v>187.38738738738738</v>
      </c>
      <c r="P338" s="8">
        <v>2.907358894974994</v>
      </c>
      <c r="Q338" s="8">
        <v>188.95500000000001</v>
      </c>
      <c r="R338" s="8">
        <v>182.94117647058823</v>
      </c>
      <c r="S338" s="8">
        <v>182.94117647058823</v>
      </c>
      <c r="T338" s="8">
        <v>255662.65</v>
      </c>
      <c r="U338" s="8">
        <v>8204769.5746606002</v>
      </c>
      <c r="V338" s="8">
        <v>5580904.5158371003</v>
      </c>
      <c r="W338" s="8">
        <v>1640737.4479638</v>
      </c>
      <c r="X338" s="8">
        <v>32236758.832579169</v>
      </c>
      <c r="Y338" s="8">
        <v>0</v>
      </c>
      <c r="Z338" s="8">
        <f>+SUMIF([2]Liquidación!$F$2:$F$398,E338,[2]Liquidación!$AC$2:$AC$398)</f>
        <v>80790386.567425013</v>
      </c>
      <c r="AA338" s="8">
        <v>0</v>
      </c>
      <c r="AB338" s="10">
        <f>+SUMIF([2]Parámetros!$AD$2:$AD$10,F338,[2]Parámetros!$AE$2:$AE$10)</f>
        <v>1.0787</v>
      </c>
    </row>
    <row r="339" spans="1:28" x14ac:dyDescent="0.25">
      <c r="A339" s="4" t="s">
        <v>458</v>
      </c>
      <c r="B339" s="4" t="s">
        <v>458</v>
      </c>
      <c r="C339" s="4" t="s">
        <v>630</v>
      </c>
      <c r="D339" s="4" t="s">
        <v>631</v>
      </c>
      <c r="E339" s="5" t="s">
        <v>632</v>
      </c>
      <c r="F339" s="5" t="s">
        <v>460</v>
      </c>
      <c r="G339" s="8">
        <v>151427.25</v>
      </c>
      <c r="H339" s="8">
        <f>+SUMIF('[1]Puros 5%'!$E$2:$E$388,E339,'[1]Puros 5%'!$P$2:$P$388)</f>
        <v>2.1759227615901366</v>
      </c>
      <c r="I339" s="9">
        <f>+SUMIF('[1]Puros 5%'!$E$2:$E$388,E339,'[1]Puros 5%'!$Z$2:$Z$388)</f>
        <v>1</v>
      </c>
      <c r="J339" s="8">
        <v>32</v>
      </c>
      <c r="K339" s="8">
        <v>3888.8074418604651</v>
      </c>
      <c r="L339" s="8">
        <v>4732.1015625</v>
      </c>
      <c r="M339" s="8">
        <v>32</v>
      </c>
      <c r="N339" s="8">
        <v>88</v>
      </c>
      <c r="O339" s="8">
        <v>88</v>
      </c>
      <c r="P339" s="8">
        <v>2.907358894974994</v>
      </c>
      <c r="Q339" s="8">
        <v>93.024000000000001</v>
      </c>
      <c r="R339" s="8">
        <v>88</v>
      </c>
      <c r="S339" s="8">
        <v>88</v>
      </c>
      <c r="T339" s="8">
        <v>87000</v>
      </c>
      <c r="U339" s="8">
        <v>3061926.9954750999</v>
      </c>
      <c r="V339" s="8">
        <v>2402632.9411764001</v>
      </c>
      <c r="W339" s="8">
        <v>676358.95022624999</v>
      </c>
      <c r="X339" s="8">
        <v>13398946.253393671</v>
      </c>
      <c r="Y339" s="8">
        <v>0</v>
      </c>
      <c r="Z339" s="8">
        <f>+SUMIF([2]Liquidación!$F$2:$F$398,E339,[2]Liquidación!$AC$2:$AC$398)</f>
        <v>31581460.944516886</v>
      </c>
      <c r="AA339" s="8">
        <v>0</v>
      </c>
      <c r="AB339" s="10">
        <f>+SUMIF([2]Parámetros!$AD$2:$AD$10,F339,[2]Parámetros!$AE$2:$AE$10)</f>
        <v>1.0787</v>
      </c>
    </row>
    <row r="340" spans="1:28" x14ac:dyDescent="0.25">
      <c r="A340" s="4" t="s">
        <v>458</v>
      </c>
      <c r="B340" s="4" t="s">
        <v>458</v>
      </c>
      <c r="C340" s="4" t="s">
        <v>351</v>
      </c>
      <c r="D340" s="4" t="s">
        <v>352</v>
      </c>
      <c r="E340" s="5" t="s">
        <v>633</v>
      </c>
      <c r="F340" s="5" t="s">
        <v>469</v>
      </c>
      <c r="G340" s="8">
        <v>237757.93</v>
      </c>
      <c r="H340" s="8">
        <f>+SUMIF('[1]Puros 5%'!$E$2:$E$388,E340,'[1]Puros 5%'!$P$2:$P$388)</f>
        <v>2.6719445277808402</v>
      </c>
      <c r="I340" s="9">
        <f>+SUMIF('[1]Puros 5%'!$E$2:$E$388,E340,'[1]Puros 5%'!$Z$2:$Z$388)</f>
        <v>1</v>
      </c>
      <c r="J340" s="8">
        <v>55</v>
      </c>
      <c r="K340" s="8">
        <v>3347.5299400000004</v>
      </c>
      <c r="L340" s="8">
        <v>4322.8714545454541</v>
      </c>
      <c r="M340" s="8">
        <v>55</v>
      </c>
      <c r="N340" s="8">
        <v>1086</v>
      </c>
      <c r="O340" s="8">
        <v>140.72860635696821</v>
      </c>
      <c r="P340" s="8">
        <v>2.8292894280762555</v>
      </c>
      <c r="Q340" s="8">
        <v>155.595</v>
      </c>
      <c r="R340" s="8">
        <v>144.62469733656175</v>
      </c>
      <c r="S340" s="8">
        <v>144.62469733656175</v>
      </c>
      <c r="T340" s="8">
        <v>126657.19</v>
      </c>
      <c r="U340" s="8">
        <v>5393361.6561086001</v>
      </c>
      <c r="V340" s="8">
        <v>4304610.1266967999</v>
      </c>
      <c r="W340" s="8">
        <v>1026400.2895928</v>
      </c>
      <c r="X340" s="8">
        <v>27450273.420814488</v>
      </c>
      <c r="Y340" s="8">
        <v>0</v>
      </c>
      <c r="Z340" s="8">
        <f>+SUMIF([2]Liquidación!$F$2:$F$398,E340,[2]Liquidación!$AC$2:$AC$398)</f>
        <v>61771104.629910626</v>
      </c>
      <c r="AA340" s="8">
        <v>0</v>
      </c>
      <c r="AB340" s="10">
        <f>+SUMIF([2]Parámetros!$AD$2:$AD$10,F340,[2]Parámetros!$AE$2:$AE$10)</f>
        <v>1.0932999999999999</v>
      </c>
    </row>
    <row r="341" spans="1:28" x14ac:dyDescent="0.25">
      <c r="A341" s="4" t="s">
        <v>458</v>
      </c>
      <c r="B341" s="4" t="s">
        <v>458</v>
      </c>
      <c r="C341" s="4" t="s">
        <v>351</v>
      </c>
      <c r="D341" s="4" t="s">
        <v>352</v>
      </c>
      <c r="E341" s="5" t="s">
        <v>634</v>
      </c>
      <c r="F341" s="5" t="s">
        <v>532</v>
      </c>
      <c r="G341" s="8">
        <v>723868.31</v>
      </c>
      <c r="H341" s="8">
        <f>+SUMIF('[1]Puros 5%'!$E$2:$E$388,E341,'[1]Puros 5%'!$P$2:$P$388)</f>
        <v>0.57801673898391814</v>
      </c>
      <c r="I341" s="9">
        <f>+SUMIF('[1]Puros 5%'!$E$2:$E$388,E341,'[1]Puros 5%'!$Z$2:$Z$388)</f>
        <v>1</v>
      </c>
      <c r="J341" s="8">
        <v>58</v>
      </c>
      <c r="K341" s="8">
        <v>6336.0433888888892</v>
      </c>
      <c r="L341" s="8">
        <v>12480.488103448277</v>
      </c>
      <c r="M341" s="8">
        <v>58</v>
      </c>
      <c r="N341" s="8">
        <v>1086</v>
      </c>
      <c r="O341" s="8">
        <v>154.0048899755501</v>
      </c>
      <c r="P341" s="8">
        <v>3.0303542673107913</v>
      </c>
      <c r="Q341" s="8">
        <v>175.73999999999998</v>
      </c>
      <c r="R341" s="8">
        <v>152.51331719128328</v>
      </c>
      <c r="S341" s="8">
        <v>152.51331719128328</v>
      </c>
      <c r="T341" s="8">
        <v>342061.76</v>
      </c>
      <c r="U341" s="8">
        <v>17032691.484163001</v>
      </c>
      <c r="V341" s="8">
        <v>8914249.7104071993</v>
      </c>
      <c r="W341" s="8">
        <v>240416.74208145001</v>
      </c>
      <c r="X341" s="8">
        <v>70885941.321266949</v>
      </c>
      <c r="Y341" s="8">
        <v>0</v>
      </c>
      <c r="Z341" s="8">
        <f>+SUMIF([2]Liquidación!$F$2:$F$398,E341,[2]Liquidación!$AC$2:$AC$398)</f>
        <v>190214084.2224296</v>
      </c>
      <c r="AA341" s="8">
        <v>0</v>
      </c>
      <c r="AB341" s="10">
        <f>+SUMIF([2]Parámetros!$AD$2:$AD$10,F341,[2]Parámetros!$AE$2:$AE$10)</f>
        <v>1.1499999999999999</v>
      </c>
    </row>
    <row r="342" spans="1:28" x14ac:dyDescent="0.25">
      <c r="A342" s="4" t="s">
        <v>458</v>
      </c>
      <c r="B342" s="4" t="s">
        <v>458</v>
      </c>
      <c r="C342" s="4" t="s">
        <v>351</v>
      </c>
      <c r="D342" s="4" t="s">
        <v>352</v>
      </c>
      <c r="E342" s="5" t="s">
        <v>635</v>
      </c>
      <c r="F342" s="5" t="s">
        <v>532</v>
      </c>
      <c r="G342" s="8">
        <v>1140487.81</v>
      </c>
      <c r="H342" s="8">
        <f>+SUMIF('[1]Puros 5%'!$E$2:$E$388,E342,'[1]Puros 5%'!$P$2:$P$388)</f>
        <v>0.54911415493340521</v>
      </c>
      <c r="I342" s="9">
        <f>+SUMIF('[1]Puros 5%'!$E$2:$E$388,E342,'[1]Puros 5%'!$Z$2:$Z$388)</f>
        <v>1</v>
      </c>
      <c r="J342" s="8">
        <v>126</v>
      </c>
      <c r="K342" s="8">
        <v>6336.0433888888892</v>
      </c>
      <c r="L342" s="8">
        <v>9051.4905555555561</v>
      </c>
      <c r="M342" s="8">
        <v>126</v>
      </c>
      <c r="N342" s="8">
        <v>1086</v>
      </c>
      <c r="O342" s="8">
        <v>329.25183374083133</v>
      </c>
      <c r="P342" s="8">
        <v>3.0303542673107913</v>
      </c>
      <c r="Q342" s="8">
        <v>381.78</v>
      </c>
      <c r="R342" s="8">
        <v>331.32203389830511</v>
      </c>
      <c r="S342" s="8">
        <v>331.32203389830511</v>
      </c>
      <c r="T342" s="8">
        <v>501627.18</v>
      </c>
      <c r="U342" s="8">
        <v>23481513.185520001</v>
      </c>
      <c r="V342" s="8">
        <v>10520285.076923</v>
      </c>
      <c r="W342" s="8">
        <v>404844.81447963999</v>
      </c>
      <c r="X342" s="8">
        <v>87188372.018099591</v>
      </c>
      <c r="Y342" s="8">
        <v>0</v>
      </c>
      <c r="Z342" s="8">
        <f>+SUMIF([2]Liquidación!$F$2:$F$398,E342,[2]Liquidación!$AC$2:$AC$398)</f>
        <v>294296641.24573404</v>
      </c>
      <c r="AA342" s="8">
        <v>0</v>
      </c>
      <c r="AB342" s="10">
        <f>+SUMIF([2]Parámetros!$AD$2:$AD$10,F342,[2]Parámetros!$AE$2:$AE$10)</f>
        <v>1.1499999999999999</v>
      </c>
    </row>
    <row r="343" spans="1:28" x14ac:dyDescent="0.25">
      <c r="A343" s="4" t="s">
        <v>458</v>
      </c>
      <c r="B343" s="4" t="s">
        <v>458</v>
      </c>
      <c r="C343" s="4" t="s">
        <v>636</v>
      </c>
      <c r="D343" s="4" t="s">
        <v>637</v>
      </c>
      <c r="E343" s="5" t="s">
        <v>638</v>
      </c>
      <c r="F343" s="5" t="s">
        <v>469</v>
      </c>
      <c r="G343" s="8">
        <v>422538.36</v>
      </c>
      <c r="H343" s="8">
        <f>+SUMIF('[1]Puros 5%'!$E$2:$E$388,E343,'[1]Puros 5%'!$P$2:$P$388)</f>
        <v>3.4846279992188167</v>
      </c>
      <c r="I343" s="9">
        <f>+SUMIF('[1]Puros 5%'!$E$2:$E$388,E343,'[1]Puros 5%'!$Z$2:$Z$388)</f>
        <v>1</v>
      </c>
      <c r="J343" s="8">
        <v>111</v>
      </c>
      <c r="K343" s="8">
        <v>3347.5299400000004</v>
      </c>
      <c r="L343" s="8">
        <v>3806.6518918918919</v>
      </c>
      <c r="M343" s="8">
        <v>111</v>
      </c>
      <c r="N343" s="8">
        <v>308</v>
      </c>
      <c r="O343" s="8">
        <v>308</v>
      </c>
      <c r="P343" s="8">
        <v>2.8292894280762555</v>
      </c>
      <c r="Q343" s="8">
        <v>314.01900000000001</v>
      </c>
      <c r="R343" s="8">
        <v>288</v>
      </c>
      <c r="S343" s="8">
        <v>288</v>
      </c>
      <c r="T343" s="8">
        <v>262377.05</v>
      </c>
      <c r="U343" s="8">
        <v>12621521.674208</v>
      </c>
      <c r="V343" s="8">
        <v>7824306.6696833</v>
      </c>
      <c r="W343" s="8">
        <v>3563706.8235293999</v>
      </c>
      <c r="X343" s="8">
        <v>58626780.8235294</v>
      </c>
      <c r="Y343" s="8">
        <v>0</v>
      </c>
      <c r="Z343" s="8">
        <f>+SUMIF([2]Liquidación!$F$2:$F$398,E343,[2]Liquidación!$AC$2:$AC$398)</f>
        <v>123697198.3622258</v>
      </c>
      <c r="AA343" s="8">
        <v>0</v>
      </c>
      <c r="AB343" s="10">
        <f>+SUMIF([2]Parámetros!$AD$2:$AD$10,F343,[2]Parámetros!$AE$2:$AE$10)</f>
        <v>1.0932999999999999</v>
      </c>
    </row>
    <row r="344" spans="1:28" x14ac:dyDescent="0.25">
      <c r="A344" s="4" t="s">
        <v>458</v>
      </c>
      <c r="B344" s="4" t="s">
        <v>458</v>
      </c>
      <c r="C344" s="4" t="s">
        <v>639</v>
      </c>
      <c r="D344" s="4" t="s">
        <v>640</v>
      </c>
      <c r="E344" s="5" t="s">
        <v>641</v>
      </c>
      <c r="F344" s="5" t="s">
        <v>460</v>
      </c>
      <c r="G344" s="8">
        <v>266211.61</v>
      </c>
      <c r="H344" s="8">
        <f>+SUMIF('[1]Puros 5%'!$E$2:$E$388,E344,'[1]Puros 5%'!$P$2:$P$388)</f>
        <v>3.1197287000367866</v>
      </c>
      <c r="I344" s="9">
        <f>+SUMIF('[1]Puros 5%'!$E$2:$E$388,E344,'[1]Puros 5%'!$Z$2:$Z$388)</f>
        <v>1</v>
      </c>
      <c r="J344" s="8">
        <v>51</v>
      </c>
      <c r="K344" s="8">
        <v>3888.8074418604651</v>
      </c>
      <c r="L344" s="8">
        <v>5219.8354901960784</v>
      </c>
      <c r="M344" s="8">
        <v>51</v>
      </c>
      <c r="N344" s="8">
        <v>158</v>
      </c>
      <c r="O344" s="8">
        <v>158</v>
      </c>
      <c r="P344" s="8">
        <v>2.907358894974994</v>
      </c>
      <c r="Q344" s="8">
        <v>148.25700000000001</v>
      </c>
      <c r="R344" s="8">
        <v>155</v>
      </c>
      <c r="S344" s="8">
        <v>148.25700000000001</v>
      </c>
      <c r="T344" s="8">
        <v>147629.72</v>
      </c>
      <c r="U344" s="8">
        <v>6584873.1855204003</v>
      </c>
      <c r="V344" s="8">
        <v>4877981.4117647</v>
      </c>
      <c r="W344" s="8">
        <v>1947735.8914027</v>
      </c>
      <c r="X344" s="8">
        <v>37118508.506787337</v>
      </c>
      <c r="Y344" s="8">
        <v>0</v>
      </c>
      <c r="Z344" s="8">
        <f>+SUMIF([2]Liquidación!$F$2:$F$398,E344,[2]Liquidación!$AC$2:$AC$398)</f>
        <v>82422400.466721386</v>
      </c>
      <c r="AA344" s="8">
        <v>0</v>
      </c>
      <c r="AB344" s="10">
        <f>+SUMIF([2]Parámetros!$AD$2:$AD$10,F344,[2]Parámetros!$AE$2:$AE$10)</f>
        <v>1.0787</v>
      </c>
    </row>
    <row r="345" spans="1:28" x14ac:dyDescent="0.25">
      <c r="A345" s="4" t="s">
        <v>458</v>
      </c>
      <c r="B345" s="4" t="s">
        <v>458</v>
      </c>
      <c r="C345" s="4" t="s">
        <v>642</v>
      </c>
      <c r="D345" s="4" t="s">
        <v>643</v>
      </c>
      <c r="E345" s="5" t="s">
        <v>644</v>
      </c>
      <c r="F345" s="5" t="s">
        <v>460</v>
      </c>
      <c r="G345" s="8">
        <v>268794.45</v>
      </c>
      <c r="H345" s="8">
        <f>+SUMIF('[1]Puros 5%'!$E$2:$E$388,E345,'[1]Puros 5%'!$P$2:$P$388)</f>
        <v>2.8701597075386043</v>
      </c>
      <c r="I345" s="9">
        <f>+SUMIF('[1]Puros 5%'!$E$2:$E$388,E345,'[1]Puros 5%'!$Z$2:$Z$388)</f>
        <v>1</v>
      </c>
      <c r="J345" s="8">
        <v>55</v>
      </c>
      <c r="K345" s="8">
        <v>3888.8074418604651</v>
      </c>
      <c r="L345" s="8">
        <v>4887.1718181818187</v>
      </c>
      <c r="M345" s="8">
        <v>55</v>
      </c>
      <c r="N345" s="8">
        <v>169</v>
      </c>
      <c r="O345" s="8">
        <v>169</v>
      </c>
      <c r="P345" s="8">
        <v>2.907358894974994</v>
      </c>
      <c r="Q345" s="8">
        <v>159.88499999999999</v>
      </c>
      <c r="R345" s="8">
        <v>166</v>
      </c>
      <c r="S345" s="8">
        <v>159.88499999999999</v>
      </c>
      <c r="T345" s="8">
        <v>155470.44</v>
      </c>
      <c r="U345" s="8">
        <v>6382677.3303167997</v>
      </c>
      <c r="V345" s="8">
        <v>4408693.8552035997</v>
      </c>
      <c r="W345" s="8">
        <v>1399306.8959276001</v>
      </c>
      <c r="X345" s="8">
        <v>33042725.927601803</v>
      </c>
      <c r="Y345" s="8">
        <v>0</v>
      </c>
      <c r="Z345" s="8">
        <f>+SUMIF([2]Liquidación!$F$2:$F$398,E345,[2]Liquidación!$AC$2:$AC$398)</f>
        <v>70355163.716437533</v>
      </c>
      <c r="AA345" s="8">
        <v>0</v>
      </c>
      <c r="AB345" s="10">
        <f>+SUMIF([2]Parámetros!$AD$2:$AD$10,F345,[2]Parámetros!$AE$2:$AE$10)</f>
        <v>1.0787</v>
      </c>
    </row>
    <row r="346" spans="1:28" x14ac:dyDescent="0.25">
      <c r="A346" s="4" t="s">
        <v>458</v>
      </c>
      <c r="B346" s="4" t="s">
        <v>458</v>
      </c>
      <c r="C346" s="4" t="s">
        <v>89</v>
      </c>
      <c r="D346" s="4" t="s">
        <v>90</v>
      </c>
      <c r="E346" s="5" t="s">
        <v>645</v>
      </c>
      <c r="F346" s="5" t="s">
        <v>460</v>
      </c>
      <c r="G346" s="8">
        <v>436974.82</v>
      </c>
      <c r="H346" s="8">
        <f>+SUMIF('[1]Puros 5%'!$E$2:$E$388,E346,'[1]Puros 5%'!$P$2:$P$388)</f>
        <v>2.5556598432834186</v>
      </c>
      <c r="I346" s="9">
        <f>+SUMIF('[1]Puros 5%'!$E$2:$E$388,E346,'[1]Puros 5%'!$Z$2:$Z$388)</f>
        <v>1</v>
      </c>
      <c r="J346" s="8">
        <v>99</v>
      </c>
      <c r="K346" s="8">
        <v>3888.8074418604651</v>
      </c>
      <c r="L346" s="8">
        <v>4413.887070707071</v>
      </c>
      <c r="M346" s="8">
        <v>99</v>
      </c>
      <c r="N346" s="8">
        <v>297</v>
      </c>
      <c r="O346" s="8">
        <v>245.02499999999998</v>
      </c>
      <c r="P346" s="8">
        <v>2.907358894974994</v>
      </c>
      <c r="Q346" s="8">
        <v>287.79300000000001</v>
      </c>
      <c r="R346" s="8">
        <v>238.42499999999998</v>
      </c>
      <c r="S346" s="8">
        <v>238.42499999999998</v>
      </c>
      <c r="T346" s="8">
        <v>256918.06</v>
      </c>
      <c r="U346" s="8">
        <v>13410535.574661</v>
      </c>
      <c r="V346" s="8">
        <v>7581327.9638008997</v>
      </c>
      <c r="W346" s="8">
        <v>2940618.7873303001</v>
      </c>
      <c r="X346" s="8">
        <v>43879475.819004543</v>
      </c>
      <c r="Y346" s="8">
        <v>0</v>
      </c>
      <c r="Z346" s="8">
        <f>+SUMIF([2]Liquidación!$F$2:$F$398,E346,[2]Liquidación!$AC$2:$AC$398)</f>
        <v>129694272.52067047</v>
      </c>
      <c r="AA346" s="8">
        <v>0</v>
      </c>
      <c r="AB346" s="10">
        <f>+SUMIF([2]Parámetros!$AD$2:$AD$10,F346,[2]Parámetros!$AE$2:$AE$10)</f>
        <v>1.0787</v>
      </c>
    </row>
    <row r="347" spans="1:28" x14ac:dyDescent="0.25">
      <c r="A347" s="4" t="s">
        <v>458</v>
      </c>
      <c r="B347" s="4" t="s">
        <v>458</v>
      </c>
      <c r="C347" s="4" t="s">
        <v>646</v>
      </c>
      <c r="D347" s="4" t="s">
        <v>647</v>
      </c>
      <c r="E347" s="5" t="s">
        <v>648</v>
      </c>
      <c r="F347" s="5" t="s">
        <v>460</v>
      </c>
      <c r="G347" s="8">
        <v>613500.42000000004</v>
      </c>
      <c r="H347" s="8">
        <f>+SUMIF('[1]Puros 5%'!$E$2:$E$388,E347,'[1]Puros 5%'!$P$2:$P$388)</f>
        <v>3.2902813660665462</v>
      </c>
      <c r="I347" s="9">
        <f>+SUMIF('[1]Puros 5%'!$E$2:$E$388,E347,'[1]Puros 5%'!$Z$2:$Z$388)</f>
        <v>1</v>
      </c>
      <c r="J347" s="8">
        <v>121</v>
      </c>
      <c r="K347" s="8">
        <v>3888.8074418604651</v>
      </c>
      <c r="L347" s="8">
        <v>5070.251404958678</v>
      </c>
      <c r="M347" s="8">
        <v>121</v>
      </c>
      <c r="N347" s="8">
        <v>296</v>
      </c>
      <c r="O347" s="8">
        <v>296</v>
      </c>
      <c r="P347" s="8">
        <v>2.907358894974994</v>
      </c>
      <c r="Q347" s="8">
        <v>351.74700000000001</v>
      </c>
      <c r="R347" s="8">
        <v>296</v>
      </c>
      <c r="S347" s="8">
        <v>296</v>
      </c>
      <c r="T347" s="8">
        <v>361159.91</v>
      </c>
      <c r="U347" s="8">
        <v>14217144.018100001</v>
      </c>
      <c r="V347" s="8">
        <v>11565216.334842</v>
      </c>
      <c r="W347" s="8">
        <v>1900590.6244343999</v>
      </c>
      <c r="X347" s="8">
        <v>85580395.285067901</v>
      </c>
      <c r="Y347" s="8">
        <v>0</v>
      </c>
      <c r="Z347" s="8">
        <f>+SUMIF([2]Liquidación!$F$2:$F$398,E347,[2]Liquidación!$AC$2:$AC$398)</f>
        <v>180133751.75216031</v>
      </c>
      <c r="AA347" s="8">
        <v>0</v>
      </c>
      <c r="AB347" s="10">
        <f>+SUMIF([2]Parámetros!$AD$2:$AD$10,F347,[2]Parámetros!$AE$2:$AE$10)</f>
        <v>1.0787</v>
      </c>
    </row>
    <row r="348" spans="1:28" x14ac:dyDescent="0.25">
      <c r="A348" s="4" t="s">
        <v>458</v>
      </c>
      <c r="B348" s="4" t="s">
        <v>458</v>
      </c>
      <c r="C348" s="4" t="s">
        <v>649</v>
      </c>
      <c r="D348" s="4" t="s">
        <v>650</v>
      </c>
      <c r="E348" s="5" t="s">
        <v>651</v>
      </c>
      <c r="F348" s="5" t="s">
        <v>469</v>
      </c>
      <c r="G348" s="8">
        <v>325108.65999999997</v>
      </c>
      <c r="H348" s="8">
        <f>+SUMIF('[1]Puros 5%'!$E$2:$E$388,E348,'[1]Puros 5%'!$P$2:$P$388)</f>
        <v>2.3908744848568477</v>
      </c>
      <c r="I348" s="9">
        <f>+SUMIF('[1]Puros 5%'!$E$2:$E$388,E348,'[1]Puros 5%'!$Z$2:$Z$388)</f>
        <v>1</v>
      </c>
      <c r="J348" s="8">
        <v>78</v>
      </c>
      <c r="K348" s="8">
        <v>3347.5299400000004</v>
      </c>
      <c r="L348" s="8">
        <v>4168.0597435897434</v>
      </c>
      <c r="M348" s="8">
        <v>78</v>
      </c>
      <c r="N348" s="8">
        <v>529</v>
      </c>
      <c r="O348" s="8">
        <v>230.51396648044692</v>
      </c>
      <c r="P348" s="8">
        <v>2.8292894280762555</v>
      </c>
      <c r="Q348" s="8">
        <v>220.66200000000001</v>
      </c>
      <c r="R348" s="8">
        <v>226.15642458100558</v>
      </c>
      <c r="S348" s="8">
        <v>220.66200000000001</v>
      </c>
      <c r="T348" s="8">
        <v>224834.06</v>
      </c>
      <c r="U348" s="8">
        <v>6601902.0633484004</v>
      </c>
      <c r="V348" s="8">
        <v>3954096.1266967999</v>
      </c>
      <c r="W348" s="8">
        <v>2270298.4615384</v>
      </c>
      <c r="X348" s="8">
        <v>32434595.248868771</v>
      </c>
      <c r="Y348" s="8">
        <v>0</v>
      </c>
      <c r="Z348" s="8">
        <f>+SUMIF([2]Liquidación!$F$2:$F$398,E348,[2]Liquidación!$AC$2:$AC$398)</f>
        <v>76912720.192401886</v>
      </c>
      <c r="AA348" s="8">
        <v>0</v>
      </c>
      <c r="AB348" s="10">
        <f>+SUMIF([2]Parámetros!$AD$2:$AD$10,F348,[2]Parámetros!$AE$2:$AE$10)</f>
        <v>1.0932999999999999</v>
      </c>
    </row>
    <row r="349" spans="1:28" x14ac:dyDescent="0.25">
      <c r="A349" s="4" t="s">
        <v>458</v>
      </c>
      <c r="B349" s="4" t="s">
        <v>458</v>
      </c>
      <c r="C349" s="4" t="s">
        <v>649</v>
      </c>
      <c r="D349" s="4" t="s">
        <v>650</v>
      </c>
      <c r="E349" s="5" t="s">
        <v>652</v>
      </c>
      <c r="F349" s="5" t="s">
        <v>460</v>
      </c>
      <c r="G349" s="8">
        <v>521703.78</v>
      </c>
      <c r="H349" s="8">
        <f>+SUMIF('[1]Puros 5%'!$E$2:$E$388,E349,'[1]Puros 5%'!$P$2:$P$388)</f>
        <v>1.621483363605301</v>
      </c>
      <c r="I349" s="9">
        <f>+SUMIF('[1]Puros 5%'!$E$2:$E$388,E349,'[1]Puros 5%'!$Z$2:$Z$388)</f>
        <v>1</v>
      </c>
      <c r="J349" s="8">
        <v>67</v>
      </c>
      <c r="K349" s="8">
        <v>3888.8074418604651</v>
      </c>
      <c r="L349" s="8">
        <v>7786.6235820895527</v>
      </c>
      <c r="M349" s="8">
        <v>67</v>
      </c>
      <c r="N349" s="8">
        <v>529</v>
      </c>
      <c r="O349" s="8">
        <v>198.00558659217876</v>
      </c>
      <c r="P349" s="8">
        <v>2.907358894974994</v>
      </c>
      <c r="Q349" s="8">
        <v>194.76900000000001</v>
      </c>
      <c r="R349" s="8">
        <v>194.26256983240222</v>
      </c>
      <c r="S349" s="8">
        <v>194.26256983240222</v>
      </c>
      <c r="T349" s="8">
        <v>367972.26</v>
      </c>
      <c r="U349" s="8">
        <v>7975639.6108596995</v>
      </c>
      <c r="V349" s="8">
        <v>7044998.4705881998</v>
      </c>
      <c r="W349" s="8">
        <v>968270.40723981999</v>
      </c>
      <c r="X349" s="8">
        <v>44341077.049773753</v>
      </c>
      <c r="Y349" s="8">
        <v>0</v>
      </c>
      <c r="Z349" s="8">
        <f>+SUMIF([2]Liquidación!$F$2:$F$398,E349,[2]Liquidación!$AC$2:$AC$398)</f>
        <v>128176320.94499397</v>
      </c>
      <c r="AA349" s="8">
        <v>0</v>
      </c>
      <c r="AB349" s="10">
        <f>+SUMIF([2]Parámetros!$AD$2:$AD$10,F349,[2]Parámetros!$AE$2:$AE$10)</f>
        <v>1.0787</v>
      </c>
    </row>
    <row r="350" spans="1:28" x14ac:dyDescent="0.25">
      <c r="A350" s="4" t="s">
        <v>458</v>
      </c>
      <c r="B350" s="4" t="s">
        <v>458</v>
      </c>
      <c r="C350" s="4" t="s">
        <v>649</v>
      </c>
      <c r="D350" s="4" t="s">
        <v>650</v>
      </c>
      <c r="E350" s="5" t="s">
        <v>653</v>
      </c>
      <c r="F350" s="5" t="s">
        <v>469</v>
      </c>
      <c r="G350" s="8">
        <v>134969.88235026217</v>
      </c>
      <c r="H350" s="8">
        <f>+SUMIF('[1]Puros 5%'!$E$2:$E$388,E350,'[1]Puros 5%'!$P$2:$P$388)</f>
        <v>1.9001658246513795</v>
      </c>
      <c r="I350" s="9">
        <f>+SUMIF('[1]Puros 5%'!$E$2:$E$388,E350,'[1]Puros 5%'!$Z$2:$Z$388)</f>
        <v>0.98678778217378893</v>
      </c>
      <c r="J350" s="8">
        <v>34</v>
      </c>
      <c r="K350" s="8">
        <v>3347.5299400000004</v>
      </c>
      <c r="L350" s="8">
        <v>3969.7024220665344</v>
      </c>
      <c r="M350" s="8">
        <v>34</v>
      </c>
      <c r="N350" s="8">
        <v>529</v>
      </c>
      <c r="O350" s="8">
        <v>100.4804469273743</v>
      </c>
      <c r="P350" s="8">
        <v>2.8292894280762555</v>
      </c>
      <c r="Q350" s="8">
        <v>96.186000000000007</v>
      </c>
      <c r="R350" s="8">
        <v>98.58100558659217</v>
      </c>
      <c r="S350" s="8">
        <v>96.186000000000007</v>
      </c>
      <c r="T350" s="8">
        <v>94590.21</v>
      </c>
      <c r="U350" s="8">
        <v>2334629.6018098998</v>
      </c>
      <c r="V350" s="8">
        <v>1200630.9230769</v>
      </c>
      <c r="W350" s="8">
        <v>901461.42986425001</v>
      </c>
      <c r="X350" s="8">
        <v>11462793.031674208</v>
      </c>
      <c r="Y350" s="8">
        <v>0</v>
      </c>
      <c r="Z350" s="8">
        <f>+SUMIF([2]Liquidación!$F$2:$F$398,E350,[2]Liquidación!$AC$2:$AC$398)</f>
        <v>23716530.28888642</v>
      </c>
      <c r="AA350" s="8">
        <v>0</v>
      </c>
      <c r="AB350" s="10">
        <f>+SUMIF([2]Parámetros!$AD$2:$AD$10,F350,[2]Parámetros!$AE$2:$AE$10)</f>
        <v>1.0932999999999999</v>
      </c>
    </row>
    <row r="351" spans="1:28" x14ac:dyDescent="0.25">
      <c r="A351" s="4" t="s">
        <v>458</v>
      </c>
      <c r="B351" s="4" t="s">
        <v>458</v>
      </c>
      <c r="C351" s="4" t="s">
        <v>654</v>
      </c>
      <c r="D351" s="4" t="s">
        <v>655</v>
      </c>
      <c r="E351" s="5" t="s">
        <v>656</v>
      </c>
      <c r="F351" s="5" t="s">
        <v>469</v>
      </c>
      <c r="G351" s="8">
        <v>240531.23</v>
      </c>
      <c r="H351" s="8">
        <f>+SUMIF('[1]Puros 5%'!$E$2:$E$388,E351,'[1]Puros 5%'!$P$2:$P$388)</f>
        <v>3.1033433787371392</v>
      </c>
      <c r="I351" s="9">
        <f>+SUMIF('[1]Puros 5%'!$E$2:$E$388,E351,'[1]Puros 5%'!$Z$2:$Z$388)</f>
        <v>1</v>
      </c>
      <c r="J351" s="8">
        <v>58</v>
      </c>
      <c r="K351" s="8">
        <v>3347.5299400000004</v>
      </c>
      <c r="L351" s="8">
        <v>4147.090172413793</v>
      </c>
      <c r="M351" s="8">
        <v>58</v>
      </c>
      <c r="N351" s="8">
        <v>166</v>
      </c>
      <c r="O351" s="8">
        <v>166</v>
      </c>
      <c r="P351" s="8">
        <v>2.8292894280762555</v>
      </c>
      <c r="Q351" s="8">
        <v>164.08200000000002</v>
      </c>
      <c r="R351" s="8">
        <v>156</v>
      </c>
      <c r="S351" s="8">
        <v>156</v>
      </c>
      <c r="T351" s="8">
        <v>139097.04999999999</v>
      </c>
      <c r="U351" s="8">
        <v>5632102.3076922996</v>
      </c>
      <c r="V351" s="8">
        <v>4048973.4660633998</v>
      </c>
      <c r="W351" s="8">
        <v>789044.77828055003</v>
      </c>
      <c r="X351" s="8">
        <v>28331809.791855205</v>
      </c>
      <c r="Y351" s="8">
        <v>0</v>
      </c>
      <c r="Z351" s="8">
        <f>+SUMIF([2]Liquidación!$F$2:$F$398,E351,[2]Liquidación!$AC$2:$AC$398)</f>
        <v>60678408.126248084</v>
      </c>
      <c r="AA351" s="8">
        <v>0</v>
      </c>
      <c r="AB351" s="10">
        <f>+SUMIF([2]Parámetros!$AD$2:$AD$10,F351,[2]Parámetros!$AE$2:$AE$10)</f>
        <v>1.0932999999999999</v>
      </c>
    </row>
    <row r="352" spans="1:28" x14ac:dyDescent="0.25">
      <c r="A352" s="4" t="s">
        <v>458</v>
      </c>
      <c r="B352" s="4" t="s">
        <v>458</v>
      </c>
      <c r="C352" s="4" t="s">
        <v>657</v>
      </c>
      <c r="D352" s="4" t="s">
        <v>658</v>
      </c>
      <c r="E352" s="5" t="s">
        <v>659</v>
      </c>
      <c r="F352" s="5" t="s">
        <v>460</v>
      </c>
      <c r="G352" s="8">
        <v>339686.07</v>
      </c>
      <c r="H352" s="8">
        <f>+SUMIF('[1]Puros 5%'!$E$2:$E$388,E352,'[1]Puros 5%'!$P$2:$P$388)</f>
        <v>3.1615838706603423</v>
      </c>
      <c r="I352" s="9">
        <f>+SUMIF('[1]Puros 5%'!$E$2:$E$388,E352,'[1]Puros 5%'!$Z$2:$Z$388)</f>
        <v>1</v>
      </c>
      <c r="J352" s="8">
        <v>73</v>
      </c>
      <c r="K352" s="8">
        <v>3888.8074418604651</v>
      </c>
      <c r="L352" s="8">
        <v>4653.2338356164382</v>
      </c>
      <c r="M352" s="8">
        <v>73</v>
      </c>
      <c r="N352" s="8">
        <v>181</v>
      </c>
      <c r="O352" s="8">
        <v>181</v>
      </c>
      <c r="P352" s="8">
        <v>2.907358894974994</v>
      </c>
      <c r="Q352" s="8">
        <v>212.21100000000001</v>
      </c>
      <c r="R352" s="8">
        <v>177</v>
      </c>
      <c r="S352" s="8">
        <v>177</v>
      </c>
      <c r="T352" s="8">
        <v>192759.03</v>
      </c>
      <c r="U352" s="8">
        <v>9606882.4162895996</v>
      </c>
      <c r="V352" s="8">
        <v>7102096.7963800998</v>
      </c>
      <c r="W352" s="8">
        <v>1771132.959276</v>
      </c>
      <c r="X352" s="8">
        <v>44928252.135746613</v>
      </c>
      <c r="Y352" s="8">
        <v>0</v>
      </c>
      <c r="Z352" s="8">
        <f>+SUMIF([2]Liquidación!$F$2:$F$398,E352,[2]Liquidación!$AC$2:$AC$398)</f>
        <v>112021887.66039002</v>
      </c>
      <c r="AA352" s="8">
        <v>0</v>
      </c>
      <c r="AB352" s="10">
        <f>+SUMIF([2]Parámetros!$AD$2:$AD$10,F352,[2]Parámetros!$AE$2:$AE$10)</f>
        <v>1.0787</v>
      </c>
    </row>
    <row r="353" spans="1:28" x14ac:dyDescent="0.25">
      <c r="A353" s="4" t="s">
        <v>458</v>
      </c>
      <c r="B353" s="4" t="s">
        <v>458</v>
      </c>
      <c r="C353" s="4" t="s">
        <v>660</v>
      </c>
      <c r="D353" s="4" t="s">
        <v>661</v>
      </c>
      <c r="E353" s="5" t="s">
        <v>662</v>
      </c>
      <c r="F353" s="5" t="s">
        <v>469</v>
      </c>
      <c r="G353" s="8">
        <v>374243.03</v>
      </c>
      <c r="H353" s="8">
        <f>+SUMIF('[1]Puros 5%'!$E$2:$E$388,E353,'[1]Puros 5%'!$P$2:$P$388)</f>
        <v>3.5411588026101644</v>
      </c>
      <c r="I353" s="9">
        <f>+SUMIF('[1]Puros 5%'!$E$2:$E$388,E353,'[1]Puros 5%'!$Z$2:$Z$388)</f>
        <v>1</v>
      </c>
      <c r="J353" s="8">
        <v>63</v>
      </c>
      <c r="K353" s="8">
        <v>3347.5299400000004</v>
      </c>
      <c r="L353" s="8">
        <v>5940.3655555555561</v>
      </c>
      <c r="M353" s="8">
        <v>63</v>
      </c>
      <c r="N353" s="8">
        <v>170</v>
      </c>
      <c r="O353" s="8">
        <v>170</v>
      </c>
      <c r="P353" s="8">
        <v>2.8292894280762555</v>
      </c>
      <c r="Q353" s="8">
        <v>178.227</v>
      </c>
      <c r="R353" s="8">
        <v>165</v>
      </c>
      <c r="S353" s="8">
        <v>165</v>
      </c>
      <c r="T353" s="8">
        <v>208340.89</v>
      </c>
      <c r="U353" s="8">
        <v>10297600.280543</v>
      </c>
      <c r="V353" s="8">
        <v>11162579.393665001</v>
      </c>
      <c r="W353" s="8">
        <v>1287230.2624434</v>
      </c>
      <c r="X353" s="8">
        <v>53170373.46606335</v>
      </c>
      <c r="Y353" s="8">
        <v>0</v>
      </c>
      <c r="Z353" s="8">
        <f>+SUMIF([2]Liquidación!$F$2:$F$398,E353,[2]Liquidación!$AC$2:$AC$398)</f>
        <v>125662490.62181152</v>
      </c>
      <c r="AA353" s="8">
        <v>0</v>
      </c>
      <c r="AB353" s="10">
        <f>+SUMIF([2]Parámetros!$AD$2:$AD$10,F353,[2]Parámetros!$AE$2:$AE$10)</f>
        <v>1.0932999999999999</v>
      </c>
    </row>
    <row r="354" spans="1:28" x14ac:dyDescent="0.25">
      <c r="A354" s="4" t="s">
        <v>458</v>
      </c>
      <c r="B354" s="4" t="s">
        <v>458</v>
      </c>
      <c r="C354" s="4" t="s">
        <v>663</v>
      </c>
      <c r="D354" s="4" t="s">
        <v>664</v>
      </c>
      <c r="E354" s="5" t="s">
        <v>665</v>
      </c>
      <c r="F354" s="5" t="s">
        <v>462</v>
      </c>
      <c r="G354" s="8">
        <v>2177973.23</v>
      </c>
      <c r="H354" s="8">
        <f>+SUMIF('[1]Puros 5%'!$E$2:$E$388,E354,'[1]Puros 5%'!$P$2:$P$388)</f>
        <v>1.3003433471953187</v>
      </c>
      <c r="I354" s="9">
        <f>+SUMIF('[1]Puros 5%'!$E$2:$E$388,E354,'[1]Puros 5%'!$Z$2:$Z$388)</f>
        <v>1</v>
      </c>
      <c r="J354" s="8">
        <v>312</v>
      </c>
      <c r="K354" s="8">
        <v>5584.5467435897444</v>
      </c>
      <c r="L354" s="8">
        <v>6980.6834294871796</v>
      </c>
      <c r="M354" s="8">
        <v>312</v>
      </c>
      <c r="N354" s="8">
        <v>873</v>
      </c>
      <c r="O354" s="8">
        <v>873</v>
      </c>
      <c r="P354" s="8">
        <v>2.907358894974994</v>
      </c>
      <c r="Q354" s="8">
        <v>906.98400000000004</v>
      </c>
      <c r="R354" s="8">
        <v>873</v>
      </c>
      <c r="S354" s="8">
        <v>873</v>
      </c>
      <c r="T354" s="8">
        <v>1501382.68</v>
      </c>
      <c r="U354" s="8">
        <v>36101536.877828002</v>
      </c>
      <c r="V354" s="8">
        <v>25155915.574661002</v>
      </c>
      <c r="W354" s="8">
        <v>3626923.5113122002</v>
      </c>
      <c r="X354" s="8">
        <v>149090868.29864267</v>
      </c>
      <c r="Y354" s="8">
        <v>0</v>
      </c>
      <c r="Z354" s="8">
        <f>+SUMIF([2]Liquidación!$F$2:$F$398,E354,[2]Liquidación!$AC$2:$AC$398)</f>
        <v>364074451.83069605</v>
      </c>
      <c r="AA354" s="8">
        <v>0</v>
      </c>
      <c r="AB354" s="10">
        <f>+SUMIF([2]Parámetros!$AD$2:$AD$10,F354,[2]Parámetros!$AE$2:$AE$10)</f>
        <v>1.1499999999999999</v>
      </c>
    </row>
    <row r="355" spans="1:28" x14ac:dyDescent="0.25">
      <c r="A355" s="4" t="s">
        <v>458</v>
      </c>
      <c r="B355" s="4" t="s">
        <v>458</v>
      </c>
      <c r="C355" s="4" t="s">
        <v>666</v>
      </c>
      <c r="D355" s="4" t="s">
        <v>667</v>
      </c>
      <c r="E355" s="5" t="s">
        <v>668</v>
      </c>
      <c r="F355" s="5" t="s">
        <v>460</v>
      </c>
      <c r="G355" s="8">
        <v>249924.42989988648</v>
      </c>
      <c r="H355" s="8">
        <f>+SUMIF('[1]Puros 5%'!$E$2:$E$388,E355,'[1]Puros 5%'!$P$2:$P$388)</f>
        <v>2.0478918899127887</v>
      </c>
      <c r="I355" s="9">
        <f>+SUMIF('[1]Puros 5%'!$E$2:$E$388,E355,'[1]Puros 5%'!$Z$2:$Z$388)</f>
        <v>0.96934166104751607</v>
      </c>
      <c r="J355" s="8">
        <v>52</v>
      </c>
      <c r="K355" s="8">
        <v>3888.8074418604651</v>
      </c>
      <c r="L355" s="8">
        <v>4806.2390365362789</v>
      </c>
      <c r="M355" s="8">
        <v>52</v>
      </c>
      <c r="N355" s="8">
        <v>173</v>
      </c>
      <c r="O355" s="8">
        <v>173</v>
      </c>
      <c r="P355" s="8">
        <v>2.907358894974994</v>
      </c>
      <c r="Q355" s="8">
        <v>151.16399999999999</v>
      </c>
      <c r="R355" s="8">
        <v>148</v>
      </c>
      <c r="S355" s="8">
        <v>148</v>
      </c>
      <c r="T355" s="8">
        <v>143958.88</v>
      </c>
      <c r="U355" s="8">
        <v>4970439.8009050004</v>
      </c>
      <c r="V355" s="8">
        <v>3248530.3981900001</v>
      </c>
      <c r="W355" s="8">
        <v>1244993.3755656001</v>
      </c>
      <c r="X355" s="8">
        <v>21825230.787330318</v>
      </c>
      <c r="Y355" s="8">
        <v>0</v>
      </c>
      <c r="Z355" s="8">
        <f>+SUMIF([2]Liquidación!$F$2:$F$398,E355,[2]Liquidación!$AC$2:$AC$398)</f>
        <v>54163057.264766626</v>
      </c>
      <c r="AA355" s="8">
        <v>0</v>
      </c>
      <c r="AB355" s="10">
        <f>+SUMIF([2]Parámetros!$AD$2:$AD$10,F355,[2]Parámetros!$AE$2:$AE$10)</f>
        <v>1.0787</v>
      </c>
    </row>
    <row r="356" spans="1:28" x14ac:dyDescent="0.25">
      <c r="A356" s="4" t="s">
        <v>458</v>
      </c>
      <c r="B356" s="4" t="s">
        <v>458</v>
      </c>
      <c r="C356" s="4" t="s">
        <v>669</v>
      </c>
      <c r="D356" s="4" t="s">
        <v>670</v>
      </c>
      <c r="E356" s="5" t="s">
        <v>671</v>
      </c>
      <c r="F356" s="5" t="s">
        <v>469</v>
      </c>
      <c r="G356" s="8">
        <v>229345.8</v>
      </c>
      <c r="H356" s="8">
        <f>+SUMIF('[1]Puros 5%'!$E$2:$E$388,E356,'[1]Puros 5%'!$P$2:$P$388)</f>
        <v>3.3115714349249039</v>
      </c>
      <c r="I356" s="9">
        <f>+SUMIF('[1]Puros 5%'!$E$2:$E$388,E356,'[1]Puros 5%'!$Z$2:$Z$388)</f>
        <v>1</v>
      </c>
      <c r="J356" s="8">
        <v>60</v>
      </c>
      <c r="K356" s="8">
        <v>3347.5299400000004</v>
      </c>
      <c r="L356" s="8">
        <v>3822.43</v>
      </c>
      <c r="M356" s="8">
        <v>60</v>
      </c>
      <c r="N356" s="8">
        <v>155</v>
      </c>
      <c r="O356" s="8">
        <v>155</v>
      </c>
      <c r="P356" s="8">
        <v>2.8292894280762555</v>
      </c>
      <c r="Q356" s="8">
        <v>169.74</v>
      </c>
      <c r="R356" s="8">
        <v>155</v>
      </c>
      <c r="S356" s="8">
        <v>155</v>
      </c>
      <c r="T356" s="8">
        <v>140103.47</v>
      </c>
      <c r="U356" s="8">
        <v>5983846.5248868996</v>
      </c>
      <c r="V356" s="8">
        <v>3462428.3710407</v>
      </c>
      <c r="W356" s="8">
        <v>1969609.9909502</v>
      </c>
      <c r="X356" s="8">
        <v>30925631.276018094</v>
      </c>
      <c r="Y356" s="8">
        <v>0</v>
      </c>
      <c r="Z356" s="8">
        <f>+SUMIF([2]Liquidación!$F$2:$F$398,E356,[2]Liquidación!$AC$2:$AC$398)</f>
        <v>63355876.294083193</v>
      </c>
      <c r="AA356" s="8">
        <v>0</v>
      </c>
      <c r="AB356" s="10">
        <f>+SUMIF([2]Parámetros!$AD$2:$AD$10,F356,[2]Parámetros!$AE$2:$AE$10)</f>
        <v>1.0932999999999999</v>
      </c>
    </row>
    <row r="357" spans="1:28" x14ac:dyDescent="0.25">
      <c r="A357" s="4" t="s">
        <v>458</v>
      </c>
      <c r="B357" s="4" t="s">
        <v>458</v>
      </c>
      <c r="C357" s="4" t="s">
        <v>672</v>
      </c>
      <c r="D357" s="4" t="s">
        <v>673</v>
      </c>
      <c r="E357" s="5" t="s">
        <v>674</v>
      </c>
      <c r="F357" s="5" t="s">
        <v>460</v>
      </c>
      <c r="G357" s="8">
        <v>280940.05</v>
      </c>
      <c r="H357" s="8">
        <f>+SUMIF('[1]Puros 5%'!$E$2:$E$388,E357,'[1]Puros 5%'!$P$2:$P$388)</f>
        <v>2.6755530227890256</v>
      </c>
      <c r="I357" s="9">
        <f>+SUMIF('[1]Puros 5%'!$E$2:$E$388,E357,'[1]Puros 5%'!$Z$2:$Z$388)</f>
        <v>1</v>
      </c>
      <c r="J357" s="8">
        <v>65</v>
      </c>
      <c r="K357" s="8">
        <v>3888.8074418604651</v>
      </c>
      <c r="L357" s="8">
        <v>4322.1546153846148</v>
      </c>
      <c r="M357" s="8">
        <v>65</v>
      </c>
      <c r="N357" s="8">
        <v>191</v>
      </c>
      <c r="O357" s="8">
        <v>191</v>
      </c>
      <c r="P357" s="8">
        <v>2.907358894974994</v>
      </c>
      <c r="Q357" s="8">
        <v>188.95500000000001</v>
      </c>
      <c r="R357" s="8">
        <v>160</v>
      </c>
      <c r="S357" s="8">
        <v>160</v>
      </c>
      <c r="T357" s="8">
        <v>165394.16</v>
      </c>
      <c r="U357" s="8">
        <v>6708074.1357465005</v>
      </c>
      <c r="V357" s="8">
        <v>3560358.3076923001</v>
      </c>
      <c r="W357" s="8">
        <v>1270846.1900452999</v>
      </c>
      <c r="X357" s="8">
        <v>31910712.488687769</v>
      </c>
      <c r="Y357" s="8">
        <v>0</v>
      </c>
      <c r="Z357" s="8">
        <f>+SUMIF([2]Liquidación!$F$2:$F$398,E357,[2]Liquidación!$AC$2:$AC$398)</f>
        <v>72075986.284429505</v>
      </c>
      <c r="AA357" s="8">
        <v>0</v>
      </c>
      <c r="AB357" s="10">
        <f>+SUMIF([2]Parámetros!$AD$2:$AD$10,F357,[2]Parámetros!$AE$2:$AE$10)</f>
        <v>1.0787</v>
      </c>
    </row>
    <row r="358" spans="1:28" x14ac:dyDescent="0.25">
      <c r="A358" s="4" t="s">
        <v>458</v>
      </c>
      <c r="B358" s="4" t="s">
        <v>458</v>
      </c>
      <c r="C358" s="4" t="s">
        <v>675</v>
      </c>
      <c r="D358" s="4" t="s">
        <v>676</v>
      </c>
      <c r="E358" s="5" t="s">
        <v>677</v>
      </c>
      <c r="F358" s="5" t="s">
        <v>460</v>
      </c>
      <c r="G358" s="8">
        <v>168213.45</v>
      </c>
      <c r="H358" s="8">
        <f>+SUMIF('[1]Puros 5%'!$E$2:$E$388,E358,'[1]Puros 5%'!$P$2:$P$388)</f>
        <v>2.0560484313234166</v>
      </c>
      <c r="I358" s="9">
        <f>+SUMIF('[1]Puros 5%'!$E$2:$E$388,E358,'[1]Puros 5%'!$Z$2:$Z$388)</f>
        <v>1</v>
      </c>
      <c r="J358" s="8">
        <v>36</v>
      </c>
      <c r="K358" s="8">
        <v>3888.8074418604651</v>
      </c>
      <c r="L358" s="8">
        <v>4672.5958333333338</v>
      </c>
      <c r="M358" s="8">
        <v>36</v>
      </c>
      <c r="N358" s="8">
        <v>102</v>
      </c>
      <c r="O358" s="8">
        <v>102</v>
      </c>
      <c r="P358" s="8">
        <v>2.907358894974994</v>
      </c>
      <c r="Q358" s="8">
        <v>104.652</v>
      </c>
      <c r="R358" s="8">
        <v>102</v>
      </c>
      <c r="S358" s="8">
        <v>102</v>
      </c>
      <c r="T358" s="8">
        <v>97480.44</v>
      </c>
      <c r="U358" s="8">
        <v>3056733.0678733001</v>
      </c>
      <c r="V358" s="8">
        <v>2531931.800905</v>
      </c>
      <c r="W358" s="8">
        <v>520387.14932125999</v>
      </c>
      <c r="X358" s="8">
        <v>14004821.429864258</v>
      </c>
      <c r="Y358" s="8">
        <v>0</v>
      </c>
      <c r="Z358" s="8">
        <f>+SUMIF([2]Liquidación!$F$2:$F$398,E358,[2]Liquidación!$AC$2:$AC$398)</f>
        <v>33169214.312142406</v>
      </c>
      <c r="AA358" s="8">
        <v>0</v>
      </c>
      <c r="AB358" s="10">
        <f>+SUMIF([2]Parámetros!$AD$2:$AD$10,F358,[2]Parámetros!$AE$2:$AE$10)</f>
        <v>1.0787</v>
      </c>
    </row>
    <row r="359" spans="1:28" x14ac:dyDescent="0.25">
      <c r="A359" s="4" t="s">
        <v>458</v>
      </c>
      <c r="B359" s="4" t="s">
        <v>458</v>
      </c>
      <c r="C359" s="4" t="s">
        <v>678</v>
      </c>
      <c r="D359" s="4" t="s">
        <v>679</v>
      </c>
      <c r="E359" s="5" t="s">
        <v>680</v>
      </c>
      <c r="F359" s="5" t="s">
        <v>460</v>
      </c>
      <c r="G359" s="8">
        <v>495630.72</v>
      </c>
      <c r="H359" s="8">
        <f>+SUMIF('[1]Puros 5%'!$E$2:$E$388,E359,'[1]Puros 5%'!$P$2:$P$388)</f>
        <v>2.1412918069323874</v>
      </c>
      <c r="I359" s="9">
        <f>+SUMIF('[1]Puros 5%'!$E$2:$E$388,E359,'[1]Puros 5%'!$Z$2:$Z$388)</f>
        <v>1</v>
      </c>
      <c r="J359" s="8">
        <v>85</v>
      </c>
      <c r="K359" s="8">
        <v>3888.8074418604651</v>
      </c>
      <c r="L359" s="8">
        <v>5830.9496470588228</v>
      </c>
      <c r="M359" s="8">
        <v>85</v>
      </c>
      <c r="N359" s="8">
        <v>253</v>
      </c>
      <c r="O359" s="8">
        <v>253</v>
      </c>
      <c r="P359" s="8">
        <v>2.907358894974994</v>
      </c>
      <c r="Q359" s="8">
        <v>247.095</v>
      </c>
      <c r="R359" s="8">
        <v>253</v>
      </c>
      <c r="S359" s="8">
        <v>247.095</v>
      </c>
      <c r="T359" s="8">
        <v>342761.14</v>
      </c>
      <c r="U359" s="8">
        <v>8637426.6425340008</v>
      </c>
      <c r="V359" s="8">
        <v>7023290.1628959998</v>
      </c>
      <c r="W359" s="8">
        <v>1832340.8868778001</v>
      </c>
      <c r="X359" s="8">
        <v>47448888.461538441</v>
      </c>
      <c r="Y359" s="8">
        <v>0</v>
      </c>
      <c r="Z359" s="8">
        <f>+SUMIF([2]Liquidación!$F$2:$F$398,E359,[2]Liquidación!$AC$2:$AC$398)</f>
        <v>108267421.73375182</v>
      </c>
      <c r="AA359" s="8">
        <v>0</v>
      </c>
      <c r="AB359" s="10">
        <f>+SUMIF([2]Parámetros!$AD$2:$AD$10,F359,[2]Parámetros!$AE$2:$AE$10)</f>
        <v>1.0787</v>
      </c>
    </row>
    <row r="360" spans="1:28" x14ac:dyDescent="0.25">
      <c r="A360" s="4" t="s">
        <v>458</v>
      </c>
      <c r="B360" s="4" t="s">
        <v>458</v>
      </c>
      <c r="C360" s="4" t="s">
        <v>18</v>
      </c>
      <c r="D360" s="4" t="s">
        <v>19</v>
      </c>
      <c r="E360" s="5" t="s">
        <v>681</v>
      </c>
      <c r="F360" s="5" t="s">
        <v>460</v>
      </c>
      <c r="G360" s="8">
        <v>116778.65</v>
      </c>
      <c r="H360" s="8">
        <f>+SUMIF('[1]Puros 5%'!$E$2:$E$388,E360,'[1]Puros 5%'!$P$2:$P$388)</f>
        <v>2.3574343426645199</v>
      </c>
      <c r="I360" s="9">
        <f>+SUMIF('[1]Puros 5%'!$E$2:$E$388,E360,'[1]Puros 5%'!$Z$2:$Z$388)</f>
        <v>1</v>
      </c>
      <c r="J360" s="8">
        <v>29</v>
      </c>
      <c r="K360" s="8">
        <v>3888.8074418604651</v>
      </c>
      <c r="L360" s="8">
        <v>4026.85</v>
      </c>
      <c r="M360" s="8">
        <v>29</v>
      </c>
      <c r="N360" s="8">
        <v>441</v>
      </c>
      <c r="O360" s="8">
        <v>94.036764705882348</v>
      </c>
      <c r="P360" s="8">
        <v>2.907358894974994</v>
      </c>
      <c r="Q360" s="8">
        <v>84.302999999999997</v>
      </c>
      <c r="R360" s="8">
        <v>94.733333333333334</v>
      </c>
      <c r="S360" s="8">
        <v>84.302999999999997</v>
      </c>
      <c r="T360" s="8">
        <v>77975.45</v>
      </c>
      <c r="U360" s="8">
        <v>2718496.5791854998</v>
      </c>
      <c r="V360" s="8">
        <v>2532269.5565610998</v>
      </c>
      <c r="W360" s="8">
        <v>403605.75565611001</v>
      </c>
      <c r="X360" s="8">
        <v>10881728.063348416</v>
      </c>
      <c r="Y360" s="8">
        <v>0</v>
      </c>
      <c r="Z360" s="8">
        <f>+SUMIF([2]Liquidación!$F$2:$F$398,E360,[2]Liquidación!$AC$2:$AC$398)</f>
        <v>28180703.323591843</v>
      </c>
      <c r="AA360" s="8">
        <v>0</v>
      </c>
      <c r="AB360" s="10">
        <f>+SUMIF([2]Parámetros!$AD$2:$AD$10,F360,[2]Parámetros!$AE$2:$AE$10)</f>
        <v>1.0787</v>
      </c>
    </row>
    <row r="361" spans="1:28" x14ac:dyDescent="0.25">
      <c r="A361" s="4" t="s">
        <v>458</v>
      </c>
      <c r="B361" s="4" t="s">
        <v>458</v>
      </c>
      <c r="C361" s="4" t="s">
        <v>682</v>
      </c>
      <c r="D361" s="4" t="s">
        <v>683</v>
      </c>
      <c r="E361" s="5" t="s">
        <v>684</v>
      </c>
      <c r="F361" s="5" t="s">
        <v>460</v>
      </c>
      <c r="G361" s="8">
        <v>986725.22</v>
      </c>
      <c r="H361" s="8">
        <f>+SUMIF('[1]Puros 5%'!$E$2:$E$388,E361,'[1]Puros 5%'!$P$2:$P$388)</f>
        <v>1.8263645881069099</v>
      </c>
      <c r="I361" s="9">
        <f>+SUMIF('[1]Puros 5%'!$E$2:$E$388,E361,'[1]Puros 5%'!$Z$2:$Z$388)</f>
        <v>1</v>
      </c>
      <c r="J361" s="8">
        <v>195</v>
      </c>
      <c r="K361" s="8">
        <v>3888.8074418604651</v>
      </c>
      <c r="L361" s="8">
        <v>5060.1293333333333</v>
      </c>
      <c r="M361" s="8">
        <v>195</v>
      </c>
      <c r="N361" s="8">
        <v>561</v>
      </c>
      <c r="O361" s="8">
        <v>561</v>
      </c>
      <c r="P361" s="8">
        <v>2.907358894974994</v>
      </c>
      <c r="Q361" s="8">
        <v>566.86500000000001</v>
      </c>
      <c r="R361" s="8">
        <v>561</v>
      </c>
      <c r="S361" s="8">
        <v>561</v>
      </c>
      <c r="T361" s="8">
        <v>596649.14</v>
      </c>
      <c r="U361" s="8">
        <v>22366328.307691999</v>
      </c>
      <c r="V361" s="8">
        <v>12334121.013575001</v>
      </c>
      <c r="W361" s="8">
        <v>3181331.2217194</v>
      </c>
      <c r="X361" s="8">
        <v>70170078.714932144</v>
      </c>
      <c r="Y361" s="8">
        <v>0</v>
      </c>
      <c r="Z361" s="8">
        <f>+SUMIF([2]Liquidación!$F$2:$F$398,E361,[2]Liquidación!$AC$2:$AC$398)</f>
        <v>210676525.05980825</v>
      </c>
      <c r="AA361" s="8">
        <v>0</v>
      </c>
      <c r="AB361" s="10">
        <f>+SUMIF([2]Parámetros!$AD$2:$AD$10,F361,[2]Parámetros!$AE$2:$AE$10)</f>
        <v>1.0787</v>
      </c>
    </row>
    <row r="362" spans="1:28" x14ac:dyDescent="0.25">
      <c r="A362" s="4" t="s">
        <v>458</v>
      </c>
      <c r="B362" s="4" t="s">
        <v>458</v>
      </c>
      <c r="C362" s="4" t="s">
        <v>685</v>
      </c>
      <c r="D362" s="4" t="s">
        <v>686</v>
      </c>
      <c r="E362" s="5" t="s">
        <v>687</v>
      </c>
      <c r="F362" s="5" t="s">
        <v>460</v>
      </c>
      <c r="G362" s="8">
        <v>241472.02</v>
      </c>
      <c r="H362" s="8">
        <f>+SUMIF('[1]Puros 5%'!$E$2:$E$388,E362,'[1]Puros 5%'!$P$2:$P$388)</f>
        <v>2.8231759522283371</v>
      </c>
      <c r="I362" s="9">
        <f>+SUMIF('[1]Puros 5%'!$E$2:$E$388,E362,'[1]Puros 5%'!$Z$2:$Z$388)</f>
        <v>1</v>
      </c>
      <c r="J362" s="8">
        <v>45</v>
      </c>
      <c r="K362" s="8">
        <v>3888.8074418604651</v>
      </c>
      <c r="L362" s="8">
        <v>5366.0448888888886</v>
      </c>
      <c r="M362" s="8">
        <v>45</v>
      </c>
      <c r="N362" s="8">
        <v>107</v>
      </c>
      <c r="O362" s="8">
        <v>107</v>
      </c>
      <c r="P362" s="8">
        <v>2.907358894974994</v>
      </c>
      <c r="Q362" s="8">
        <v>130.815</v>
      </c>
      <c r="R362" s="8">
        <v>107</v>
      </c>
      <c r="S362" s="8">
        <v>107</v>
      </c>
      <c r="T362" s="8">
        <v>138790.26</v>
      </c>
      <c r="U362" s="8">
        <v>6898821.5294116996</v>
      </c>
      <c r="V362" s="8">
        <v>4531647.1945700999</v>
      </c>
      <c r="W362" s="8">
        <v>996003.94570134999</v>
      </c>
      <c r="X362" s="8">
        <v>26671894.470588244</v>
      </c>
      <c r="Y362" s="8">
        <v>0</v>
      </c>
      <c r="Z362" s="8">
        <f>+SUMIF([2]Liquidación!$F$2:$F$398,E362,[2]Liquidación!$AC$2:$AC$398)</f>
        <v>62884069.70505625</v>
      </c>
      <c r="AA362" s="8">
        <v>0</v>
      </c>
      <c r="AB362" s="10">
        <f>+SUMIF([2]Parámetros!$AD$2:$AD$10,F362,[2]Parámetros!$AE$2:$AE$10)</f>
        <v>1.0787</v>
      </c>
    </row>
    <row r="363" spans="1:28" x14ac:dyDescent="0.25">
      <c r="A363" s="4" t="s">
        <v>458</v>
      </c>
      <c r="B363" s="4" t="s">
        <v>458</v>
      </c>
      <c r="C363" s="4" t="s">
        <v>688</v>
      </c>
      <c r="D363" s="4" t="s">
        <v>689</v>
      </c>
      <c r="E363" s="5" t="s">
        <v>690</v>
      </c>
      <c r="F363" s="5" t="s">
        <v>460</v>
      </c>
      <c r="G363" s="8">
        <v>306703.17</v>
      </c>
      <c r="H363" s="8">
        <f>+SUMIF('[1]Puros 5%'!$E$2:$E$388,E363,'[1]Puros 5%'!$P$2:$P$388)</f>
        <v>2.5105609439902432</v>
      </c>
      <c r="I363" s="9">
        <f>+SUMIF('[1]Puros 5%'!$E$2:$E$388,E363,'[1]Puros 5%'!$Z$2:$Z$388)</f>
        <v>1</v>
      </c>
      <c r="J363" s="8">
        <v>59</v>
      </c>
      <c r="K363" s="8">
        <v>3888.8074418604651</v>
      </c>
      <c r="L363" s="8">
        <v>5198.3588135593218</v>
      </c>
      <c r="M363" s="8">
        <v>59</v>
      </c>
      <c r="N363" s="8">
        <v>403</v>
      </c>
      <c r="O363" s="8">
        <v>173.55474452554745</v>
      </c>
      <c r="P363" s="8">
        <v>2.907358894974994</v>
      </c>
      <c r="Q363" s="8">
        <v>171.51300000000001</v>
      </c>
      <c r="R363" s="8">
        <v>172.26277372262771</v>
      </c>
      <c r="S363" s="8">
        <v>171.51300000000001</v>
      </c>
      <c r="T363" s="8">
        <v>212105.11</v>
      </c>
      <c r="U363" s="8">
        <v>6386298.2171946</v>
      </c>
      <c r="V363" s="8">
        <v>4308227.6199094998</v>
      </c>
      <c r="W363" s="8">
        <v>1880482.5339367001</v>
      </c>
      <c r="X363" s="8">
        <v>35210340.696832575</v>
      </c>
      <c r="Y363" s="8">
        <v>0</v>
      </c>
      <c r="Z363" s="8">
        <f>+SUMIF([2]Liquidación!$F$2:$F$398,E363,[2]Liquidación!$AC$2:$AC$398)</f>
        <v>74477102.669671655</v>
      </c>
      <c r="AA363" s="8">
        <v>0</v>
      </c>
      <c r="AB363" s="10">
        <f>+SUMIF([2]Parámetros!$AD$2:$AD$10,F363,[2]Parámetros!$AE$2:$AE$10)</f>
        <v>1.0787</v>
      </c>
    </row>
    <row r="364" spans="1:28" x14ac:dyDescent="0.25">
      <c r="A364" s="4" t="s">
        <v>458</v>
      </c>
      <c r="B364" s="4" t="s">
        <v>458</v>
      </c>
      <c r="C364" s="4" t="s">
        <v>688</v>
      </c>
      <c r="D364" s="4" t="s">
        <v>689</v>
      </c>
      <c r="E364" s="5" t="s">
        <v>691</v>
      </c>
      <c r="F364" s="5" t="s">
        <v>460</v>
      </c>
      <c r="G364" s="8">
        <v>487369.24</v>
      </c>
      <c r="H364" s="8">
        <f>+SUMIF('[1]Puros 5%'!$E$2:$E$388,E364,'[1]Puros 5%'!$P$2:$P$388)</f>
        <v>2.3415490891464552</v>
      </c>
      <c r="I364" s="9">
        <f>+SUMIF('[1]Puros 5%'!$E$2:$E$388,E364,'[1]Puros 5%'!$Z$2:$Z$388)</f>
        <v>1</v>
      </c>
      <c r="J364" s="8">
        <v>78</v>
      </c>
      <c r="K364" s="8">
        <v>3888.8074418604651</v>
      </c>
      <c r="L364" s="8">
        <v>6248.3235897435898</v>
      </c>
      <c r="M364" s="8">
        <v>78</v>
      </c>
      <c r="N364" s="8">
        <v>403</v>
      </c>
      <c r="O364" s="8">
        <v>229.44525547445255</v>
      </c>
      <c r="P364" s="8">
        <v>2.907358894974994</v>
      </c>
      <c r="Q364" s="8">
        <v>226.74600000000001</v>
      </c>
      <c r="R364" s="8">
        <v>227.73722627737226</v>
      </c>
      <c r="S364" s="8">
        <v>226.74600000000001</v>
      </c>
      <c r="T364" s="8">
        <v>337047.43</v>
      </c>
      <c r="U364" s="8">
        <v>15145404.099547001</v>
      </c>
      <c r="V364" s="8">
        <v>10645356.714932</v>
      </c>
      <c r="W364" s="8">
        <v>2638843.3303167</v>
      </c>
      <c r="X364" s="8">
        <v>43870371.357466042</v>
      </c>
      <c r="Y364" s="8">
        <v>0</v>
      </c>
      <c r="Z364" s="8">
        <f>+SUMIF([2]Liquidación!$F$2:$F$398,E364,[2]Liquidación!$AC$2:$AC$398)</f>
        <v>130836474.09237812</v>
      </c>
      <c r="AA364" s="8">
        <v>0</v>
      </c>
      <c r="AB364" s="10">
        <f>+SUMIF([2]Parámetros!$AD$2:$AD$10,F364,[2]Parámetros!$AE$2:$AE$10)</f>
        <v>1.0787</v>
      </c>
    </row>
    <row r="365" spans="1:28" x14ac:dyDescent="0.25">
      <c r="A365" s="4" t="s">
        <v>458</v>
      </c>
      <c r="B365" s="4" t="s">
        <v>458</v>
      </c>
      <c r="C365" s="4" t="s">
        <v>692</v>
      </c>
      <c r="D365" s="4" t="s">
        <v>693</v>
      </c>
      <c r="E365" s="5" t="s">
        <v>694</v>
      </c>
      <c r="F365" s="5" t="s">
        <v>460</v>
      </c>
      <c r="G365" s="8">
        <v>191142.75</v>
      </c>
      <c r="H365" s="8">
        <f>+SUMIF('[1]Puros 5%'!$E$2:$E$388,E365,'[1]Puros 5%'!$P$2:$P$388)</f>
        <v>1.7664441889634841</v>
      </c>
      <c r="I365" s="9">
        <f>+SUMIF('[1]Puros 5%'!$E$2:$E$388,E365,'[1]Puros 5%'!$Z$2:$Z$388)</f>
        <v>1</v>
      </c>
      <c r="J365" s="8">
        <v>41</v>
      </c>
      <c r="K365" s="8">
        <v>3888.8074418604651</v>
      </c>
      <c r="L365" s="8">
        <v>4662.0182926829266</v>
      </c>
      <c r="M365" s="8">
        <v>41</v>
      </c>
      <c r="N365" s="8">
        <v>97</v>
      </c>
      <c r="O365" s="8">
        <v>97</v>
      </c>
      <c r="P365" s="8">
        <v>2.907358894974994</v>
      </c>
      <c r="Q365" s="8">
        <v>119.187</v>
      </c>
      <c r="R365" s="8">
        <v>97</v>
      </c>
      <c r="S365" s="8">
        <v>97</v>
      </c>
      <c r="T365" s="8">
        <v>109834.13</v>
      </c>
      <c r="U365" s="8">
        <v>3747513.3303167</v>
      </c>
      <c r="V365" s="8">
        <v>2280918.760181</v>
      </c>
      <c r="W365" s="8">
        <v>874169.70135746</v>
      </c>
      <c r="X365" s="8">
        <v>12940945.990950219</v>
      </c>
      <c r="Y365" s="8">
        <v>0</v>
      </c>
      <c r="Z365" s="8">
        <f>+SUMIF([2]Liquidación!$F$2:$F$398,E365,[2]Liquidación!$AC$2:$AC$398)</f>
        <v>31429653.702464465</v>
      </c>
      <c r="AA365" s="8">
        <v>0</v>
      </c>
      <c r="AB365" s="10">
        <f>+SUMIF([2]Parámetros!$AD$2:$AD$10,F365,[2]Parámetros!$AE$2:$AE$10)</f>
        <v>1.0787</v>
      </c>
    </row>
    <row r="366" spans="1:28" x14ac:dyDescent="0.25">
      <c r="A366" s="4" t="s">
        <v>458</v>
      </c>
      <c r="B366" s="4" t="s">
        <v>458</v>
      </c>
      <c r="C366" s="4" t="s">
        <v>695</v>
      </c>
      <c r="D366" s="4" t="s">
        <v>696</v>
      </c>
      <c r="E366" s="5" t="s">
        <v>697</v>
      </c>
      <c r="F366" s="5" t="s">
        <v>460</v>
      </c>
      <c r="G366" s="8">
        <v>412176.85</v>
      </c>
      <c r="H366" s="8">
        <f>+SUMIF('[1]Puros 5%'!$E$2:$E$388,E366,'[1]Puros 5%'!$P$2:$P$388)</f>
        <v>1.0150861214063818</v>
      </c>
      <c r="I366" s="9">
        <f>+SUMIF('[1]Puros 5%'!$E$2:$E$388,E366,'[1]Puros 5%'!$Z$2:$Z$388)</f>
        <v>1</v>
      </c>
      <c r="J366" s="8">
        <v>105</v>
      </c>
      <c r="K366" s="8">
        <v>3888.8074418604651</v>
      </c>
      <c r="L366" s="8">
        <v>3925.4938095238094</v>
      </c>
      <c r="M366" s="8">
        <v>105</v>
      </c>
      <c r="N366" s="8">
        <v>379</v>
      </c>
      <c r="O366" s="8">
        <v>323.53658536585363</v>
      </c>
      <c r="P366" s="8">
        <v>2.907358894974994</v>
      </c>
      <c r="Q366" s="8">
        <v>305.23500000000001</v>
      </c>
      <c r="R366" s="8">
        <v>279.14634146341461</v>
      </c>
      <c r="S366" s="8">
        <v>279.14634146341461</v>
      </c>
      <c r="T366" s="8">
        <v>247493.41</v>
      </c>
      <c r="U366" s="8">
        <v>7954616.2714932002</v>
      </c>
      <c r="V366" s="8">
        <v>4675412.6425339999</v>
      </c>
      <c r="W366" s="8">
        <v>319337.52036199003</v>
      </c>
      <c r="X366" s="8">
        <v>25847241.601809952</v>
      </c>
      <c r="Y366" s="8">
        <v>0</v>
      </c>
      <c r="Z366" s="8">
        <f>+SUMIF([2]Liquidación!$F$2:$F$398,E366,[2]Liquidación!$AC$2:$AC$398)</f>
        <v>107198045.61365414</v>
      </c>
      <c r="AA366" s="8">
        <v>0</v>
      </c>
      <c r="AB366" s="10">
        <f>+SUMIF([2]Parámetros!$AD$2:$AD$10,F366,[2]Parámetros!$AE$2:$AE$10)</f>
        <v>1.0787</v>
      </c>
    </row>
    <row r="367" spans="1:28" x14ac:dyDescent="0.25">
      <c r="A367" s="4" t="s">
        <v>458</v>
      </c>
      <c r="B367" s="4" t="s">
        <v>458</v>
      </c>
      <c r="C367" s="4" t="s">
        <v>695</v>
      </c>
      <c r="D367" s="4" t="s">
        <v>696</v>
      </c>
      <c r="E367" s="5" t="s">
        <v>698</v>
      </c>
      <c r="F367" s="5" t="s">
        <v>460</v>
      </c>
      <c r="G367" s="8">
        <v>104541.32</v>
      </c>
      <c r="H367" s="8">
        <f>+SUMIF('[1]Puros 5%'!$E$2:$E$388,E367,'[1]Puros 5%'!$P$2:$P$388)</f>
        <v>1.2343635990056372</v>
      </c>
      <c r="I367" s="9">
        <f>+SUMIF('[1]Puros 5%'!$E$2:$E$388,E367,'[1]Puros 5%'!$Z$2:$Z$388)</f>
        <v>1</v>
      </c>
      <c r="J367" s="8">
        <v>18</v>
      </c>
      <c r="K367" s="8">
        <v>3888.8074418604651</v>
      </c>
      <c r="L367" s="8">
        <v>5807.8511111111111</v>
      </c>
      <c r="M367" s="8">
        <v>18</v>
      </c>
      <c r="N367" s="8">
        <v>379</v>
      </c>
      <c r="O367" s="8">
        <v>55.463414634146339</v>
      </c>
      <c r="P367" s="8">
        <v>2.907358894974994</v>
      </c>
      <c r="Q367" s="8">
        <v>52.326000000000001</v>
      </c>
      <c r="R367" s="8">
        <v>47.853658536585364</v>
      </c>
      <c r="S367" s="8">
        <v>47.853658536585364</v>
      </c>
      <c r="T367" s="8">
        <v>61452.38</v>
      </c>
      <c r="U367" s="8">
        <v>1500449.3303167</v>
      </c>
      <c r="V367" s="8">
        <v>1247615.3212669999</v>
      </c>
      <c r="W367" s="8">
        <v>196225.52036199</v>
      </c>
      <c r="X367" s="8">
        <v>5109099.0678733047</v>
      </c>
      <c r="Y367" s="8">
        <v>0</v>
      </c>
      <c r="Z367" s="8">
        <f>+SUMIF([2]Liquidación!$F$2:$F$398,E367,[2]Liquidación!$AC$2:$AC$398)</f>
        <v>16376811.017081121</v>
      </c>
      <c r="AA367" s="8">
        <v>0</v>
      </c>
      <c r="AB367" s="10">
        <f>+SUMIF([2]Parámetros!$AD$2:$AD$10,F367,[2]Parámetros!$AE$2:$AE$10)</f>
        <v>1.0787</v>
      </c>
    </row>
    <row r="368" spans="1:28" x14ac:dyDescent="0.25">
      <c r="A368" s="4" t="s">
        <v>458</v>
      </c>
      <c r="B368" s="4" t="s">
        <v>458</v>
      </c>
      <c r="C368" s="4" t="s">
        <v>699</v>
      </c>
      <c r="D368" s="4" t="s">
        <v>700</v>
      </c>
      <c r="E368" s="5" t="s">
        <v>701</v>
      </c>
      <c r="F368" s="5" t="s">
        <v>460</v>
      </c>
      <c r="G368" s="8">
        <v>225874.35</v>
      </c>
      <c r="H368" s="8">
        <f>+SUMIF('[1]Puros 5%'!$E$2:$E$388,E368,'[1]Puros 5%'!$P$2:$P$388)</f>
        <v>1.6618044501290208</v>
      </c>
      <c r="I368" s="9">
        <f>+SUMIF('[1]Puros 5%'!$E$2:$E$388,E368,'[1]Puros 5%'!$Z$2:$Z$388)</f>
        <v>1</v>
      </c>
      <c r="J368" s="8">
        <v>42</v>
      </c>
      <c r="K368" s="8">
        <v>3888.8074418604651</v>
      </c>
      <c r="L368" s="8">
        <v>5377.9607142857149</v>
      </c>
      <c r="M368" s="8">
        <v>42</v>
      </c>
      <c r="N368" s="8">
        <v>120</v>
      </c>
      <c r="O368" s="8">
        <v>120</v>
      </c>
      <c r="P368" s="8">
        <v>2.907358894974994</v>
      </c>
      <c r="Q368" s="8">
        <v>122.09399999999999</v>
      </c>
      <c r="R368" s="8">
        <v>114</v>
      </c>
      <c r="S368" s="8">
        <v>114</v>
      </c>
      <c r="T368" s="8">
        <v>125000</v>
      </c>
      <c r="U368" s="8">
        <v>3927348.6968326</v>
      </c>
      <c r="V368" s="8">
        <v>2928567.7375566</v>
      </c>
      <c r="W368" s="8">
        <v>416715.90950225998</v>
      </c>
      <c r="X368" s="8">
        <v>14789127.221719459</v>
      </c>
      <c r="Y368" s="8">
        <v>0</v>
      </c>
      <c r="Z368" s="8">
        <f>+SUMIF([2]Liquidación!$F$2:$F$398,E368,[2]Liquidación!$AC$2:$AC$398)</f>
        <v>38056832.560171321</v>
      </c>
      <c r="AA368" s="8">
        <v>0</v>
      </c>
      <c r="AB368" s="10">
        <f>+SUMIF([2]Parámetros!$AD$2:$AD$10,F368,[2]Parámetros!$AE$2:$AE$10)</f>
        <v>1.0787</v>
      </c>
    </row>
    <row r="369" spans="1:28" x14ac:dyDescent="0.25">
      <c r="A369" s="4" t="s">
        <v>458</v>
      </c>
      <c r="B369" s="4" t="s">
        <v>458</v>
      </c>
      <c r="C369" s="4" t="s">
        <v>702</v>
      </c>
      <c r="D369" s="4" t="s">
        <v>703</v>
      </c>
      <c r="E369" s="5" t="s">
        <v>704</v>
      </c>
      <c r="F369" s="5" t="s">
        <v>460</v>
      </c>
      <c r="G369" s="8">
        <v>154434.98000000001</v>
      </c>
      <c r="H369" s="8">
        <f>+SUMIF('[1]Puros 5%'!$E$2:$E$388,E369,'[1]Puros 5%'!$P$2:$P$388)</f>
        <v>2.3506850585275432</v>
      </c>
      <c r="I369" s="9">
        <f>+SUMIF('[1]Puros 5%'!$E$2:$E$388,E369,'[1]Puros 5%'!$Z$2:$Z$388)</f>
        <v>1</v>
      </c>
      <c r="J369" s="8">
        <v>35</v>
      </c>
      <c r="K369" s="8">
        <v>3888.8074418604651</v>
      </c>
      <c r="L369" s="8">
        <v>4412.4279999999999</v>
      </c>
      <c r="M369" s="8">
        <v>35</v>
      </c>
      <c r="N369" s="8">
        <v>3812</v>
      </c>
      <c r="O369" s="8">
        <v>866.36363636363637</v>
      </c>
      <c r="P369" s="8">
        <v>2.907358894974994</v>
      </c>
      <c r="Q369" s="8">
        <v>101.745</v>
      </c>
      <c r="R369" s="8">
        <v>730.65359477124184</v>
      </c>
      <c r="S369" s="8">
        <v>101.745</v>
      </c>
      <c r="T369" s="8">
        <v>105000</v>
      </c>
      <c r="U369" s="8">
        <v>3649811.9547512</v>
      </c>
      <c r="V369" s="8">
        <v>2400550.0542986002</v>
      </c>
      <c r="W369" s="8">
        <v>914138.49773755996</v>
      </c>
      <c r="X369" s="8">
        <v>14872546.941176465</v>
      </c>
      <c r="Y369" s="8">
        <v>0</v>
      </c>
      <c r="Z369" s="8">
        <f>+SUMIF([2]Liquidación!$F$2:$F$398,E369,[2]Liquidación!$AC$2:$AC$398)</f>
        <v>33042618.713069491</v>
      </c>
      <c r="AA369" s="8">
        <v>0</v>
      </c>
      <c r="AB369" s="10">
        <f>+SUMIF([2]Parámetros!$AD$2:$AD$10,F369,[2]Parámetros!$AE$2:$AE$10)</f>
        <v>1.0787</v>
      </c>
    </row>
    <row r="370" spans="1:28" x14ac:dyDescent="0.25">
      <c r="A370" s="4" t="s">
        <v>458</v>
      </c>
      <c r="B370" s="4" t="s">
        <v>458</v>
      </c>
      <c r="C370" s="4" t="s">
        <v>702</v>
      </c>
      <c r="D370" s="4" t="s">
        <v>703</v>
      </c>
      <c r="E370" s="5">
        <v>133</v>
      </c>
      <c r="F370" s="5" t="s">
        <v>460</v>
      </c>
      <c r="G370" s="8">
        <v>248563.15</v>
      </c>
      <c r="H370" s="8">
        <f>+SUMIF('[1]Puros 5%'!$E$2:$E$388,E370,'[1]Puros 5%'!$P$2:$P$388)</f>
        <v>2.785296211445663</v>
      </c>
      <c r="I370" s="9">
        <f>+SUMIF('[1]Puros 5%'!$E$2:$E$388,E370,'[1]Puros 5%'!$Z$2:$Z$388)</f>
        <v>1</v>
      </c>
      <c r="J370" s="8">
        <v>54</v>
      </c>
      <c r="K370" s="8">
        <v>3888.8074418604651</v>
      </c>
      <c r="L370" s="8">
        <v>4603.021296296296</v>
      </c>
      <c r="M370" s="8">
        <v>54</v>
      </c>
      <c r="N370" s="8">
        <v>3812</v>
      </c>
      <c r="O370" s="8">
        <v>1361.4285714285716</v>
      </c>
      <c r="P370" s="8">
        <v>2.907358894974994</v>
      </c>
      <c r="Q370" s="8">
        <v>156.97800000000001</v>
      </c>
      <c r="R370" s="8">
        <v>1127.2941176470588</v>
      </c>
      <c r="S370" s="8">
        <v>156.97800000000001</v>
      </c>
      <c r="T370" s="8">
        <v>140643.42000000001</v>
      </c>
      <c r="U370" s="8">
        <v>5779729.9909501998</v>
      </c>
      <c r="V370" s="8">
        <v>4080645.4932126999</v>
      </c>
      <c r="W370" s="8">
        <v>1127825.5927601999</v>
      </c>
      <c r="X370" s="8">
        <v>30041787.122171957</v>
      </c>
      <c r="Y370" s="8">
        <v>0</v>
      </c>
      <c r="Z370" s="8">
        <f>+SUMIF([2]Liquidación!$F$2:$F$398,E370,[2]Liquidación!$AC$2:$AC$398)</f>
        <v>68367589.552926049</v>
      </c>
      <c r="AA370" s="8">
        <v>0</v>
      </c>
      <c r="AB370" s="10">
        <f>+SUMIF([2]Parámetros!$AD$2:$AD$10,F370,[2]Parámetros!$AE$2:$AE$10)</f>
        <v>1.0787</v>
      </c>
    </row>
    <row r="371" spans="1:28" x14ac:dyDescent="0.25">
      <c r="A371" s="4" t="s">
        <v>458</v>
      </c>
      <c r="B371" s="4" t="s">
        <v>458</v>
      </c>
      <c r="C371" s="4" t="s">
        <v>702</v>
      </c>
      <c r="D371" s="4" t="s">
        <v>703</v>
      </c>
      <c r="E371" s="5">
        <v>140</v>
      </c>
      <c r="F371" s="5" t="s">
        <v>460</v>
      </c>
      <c r="G371" s="8">
        <v>238935.92</v>
      </c>
      <c r="H371" s="8">
        <f>+SUMIF('[1]Puros 5%'!$E$2:$E$388,E371,'[1]Puros 5%'!$P$2:$P$388)</f>
        <v>2.580478481427154</v>
      </c>
      <c r="I371" s="9">
        <f>+SUMIF('[1]Puros 5%'!$E$2:$E$388,E371,'[1]Puros 5%'!$Z$2:$Z$388)</f>
        <v>1</v>
      </c>
      <c r="J371" s="8">
        <v>51</v>
      </c>
      <c r="K371" s="8">
        <v>3888.8074418604651</v>
      </c>
      <c r="L371" s="8">
        <v>4685.0180392156863</v>
      </c>
      <c r="M371" s="8">
        <v>51</v>
      </c>
      <c r="N371" s="8">
        <v>3812</v>
      </c>
      <c r="O371" s="8">
        <v>1262.4155844155844</v>
      </c>
      <c r="P371" s="8">
        <v>2.907358894974994</v>
      </c>
      <c r="Q371" s="8">
        <v>148.25700000000001</v>
      </c>
      <c r="R371" s="8">
        <v>1064.6666666666665</v>
      </c>
      <c r="S371" s="8">
        <v>148.25700000000001</v>
      </c>
      <c r="T371" s="8">
        <v>138239.85</v>
      </c>
      <c r="U371" s="8">
        <v>4769586.0542986998</v>
      </c>
      <c r="V371" s="8">
        <v>3297554.8868777999</v>
      </c>
      <c r="W371" s="8">
        <v>916840.03619908995</v>
      </c>
      <c r="X371" s="8">
        <v>26506759.167420816</v>
      </c>
      <c r="Y371" s="8">
        <v>0</v>
      </c>
      <c r="Z371" s="8">
        <f>+SUMIF([2]Liquidación!$F$2:$F$398,E371,[2]Liquidación!$AC$2:$AC$398)</f>
        <v>57952454.945810266</v>
      </c>
      <c r="AA371" s="8">
        <v>0</v>
      </c>
      <c r="AB371" s="10">
        <f>+SUMIF([2]Parámetros!$AD$2:$AD$10,F371,[2]Parámetros!$AE$2:$AE$10)</f>
        <v>1.0787</v>
      </c>
    </row>
    <row r="372" spans="1:28" x14ac:dyDescent="0.25">
      <c r="A372" s="4" t="s">
        <v>458</v>
      </c>
      <c r="B372" s="4" t="s">
        <v>458</v>
      </c>
      <c r="C372" s="4" t="s">
        <v>705</v>
      </c>
      <c r="D372" s="4" t="s">
        <v>706</v>
      </c>
      <c r="E372" s="5" t="s">
        <v>707</v>
      </c>
      <c r="F372" s="5" t="s">
        <v>460</v>
      </c>
      <c r="G372" s="8">
        <v>173780.9</v>
      </c>
      <c r="H372" s="8">
        <f>+SUMIF('[1]Puros 5%'!$E$2:$E$388,E372,'[1]Puros 5%'!$P$2:$P$388)</f>
        <v>2.1206243033613017</v>
      </c>
      <c r="I372" s="9">
        <f>+SUMIF('[1]Puros 5%'!$E$2:$E$388,E372,'[1]Puros 5%'!$Z$2:$Z$388)</f>
        <v>1</v>
      </c>
      <c r="J372" s="8">
        <v>36</v>
      </c>
      <c r="K372" s="8">
        <v>3888.8074418604651</v>
      </c>
      <c r="L372" s="8">
        <v>4827.2472222222223</v>
      </c>
      <c r="M372" s="8">
        <v>36</v>
      </c>
      <c r="N372" s="8">
        <v>104</v>
      </c>
      <c r="O372" s="8">
        <v>104</v>
      </c>
      <c r="P372" s="8">
        <v>2.907358894974994</v>
      </c>
      <c r="Q372" s="8">
        <v>104.652</v>
      </c>
      <c r="R372" s="8">
        <v>102</v>
      </c>
      <c r="S372" s="8">
        <v>102</v>
      </c>
      <c r="T372" s="8">
        <v>100150.74</v>
      </c>
      <c r="U372" s="8">
        <v>4199636.2081447998</v>
      </c>
      <c r="V372" s="8">
        <v>2076889.8823529</v>
      </c>
      <c r="W372" s="8">
        <v>607940.41628958995</v>
      </c>
      <c r="X372" s="8">
        <v>14715166.090497741</v>
      </c>
      <c r="Y372" s="8">
        <v>0</v>
      </c>
      <c r="Z372" s="8">
        <f>+SUMIF([2]Liquidación!$F$2:$F$398,E372,[2]Liquidación!$AC$2:$AC$398)</f>
        <v>37350669.813291498</v>
      </c>
      <c r="AA372" s="8">
        <v>0</v>
      </c>
      <c r="AB372" s="10">
        <f>+SUMIF([2]Parámetros!$AD$2:$AD$10,F372,[2]Parámetros!$AE$2:$AE$10)</f>
        <v>1.0787</v>
      </c>
    </row>
    <row r="373" spans="1:28" x14ac:dyDescent="0.25">
      <c r="A373" s="4" t="s">
        <v>458</v>
      </c>
      <c r="B373" s="4" t="s">
        <v>458</v>
      </c>
      <c r="C373" s="4" t="s">
        <v>708</v>
      </c>
      <c r="D373" s="4" t="s">
        <v>709</v>
      </c>
      <c r="E373" s="5" t="s">
        <v>710</v>
      </c>
      <c r="F373" s="5" t="s">
        <v>460</v>
      </c>
      <c r="G373" s="8">
        <v>212944.8</v>
      </c>
      <c r="H373" s="8">
        <f>+SUMIF('[1]Puros 5%'!$E$2:$E$388,E373,'[1]Puros 5%'!$P$2:$P$388)</f>
        <v>2.1090395257362471</v>
      </c>
      <c r="I373" s="9">
        <f>+SUMIF('[1]Puros 5%'!$E$2:$E$388,E373,'[1]Puros 5%'!$Z$2:$Z$388)</f>
        <v>1</v>
      </c>
      <c r="J373" s="8">
        <v>56</v>
      </c>
      <c r="K373" s="8">
        <v>3888.8074418604651</v>
      </c>
      <c r="L373" s="8">
        <v>3802.5857142857139</v>
      </c>
      <c r="M373" s="8">
        <v>54.758381119051741</v>
      </c>
      <c r="N373" s="8">
        <v>176</v>
      </c>
      <c r="O373" s="8">
        <v>176</v>
      </c>
      <c r="P373" s="8">
        <v>2.907358894974994</v>
      </c>
      <c r="Q373" s="8">
        <v>159.1826139130834</v>
      </c>
      <c r="R373" s="8">
        <v>127</v>
      </c>
      <c r="S373" s="8">
        <v>127</v>
      </c>
      <c r="T373" s="8">
        <v>122458.15</v>
      </c>
      <c r="U373" s="8">
        <v>3339799.4751130999</v>
      </c>
      <c r="V373" s="8">
        <v>2818818.0904977</v>
      </c>
      <c r="W373" s="8">
        <v>739638.80542986002</v>
      </c>
      <c r="X373" s="8">
        <v>20447021.447963808</v>
      </c>
      <c r="Y373" s="8">
        <v>0</v>
      </c>
      <c r="Z373" s="8">
        <f>+SUMIF([2]Liquidación!$F$2:$F$398,E373,[2]Liquidación!$AC$2:$AC$398)</f>
        <v>43558064.28468281</v>
      </c>
      <c r="AA373" s="8">
        <v>0</v>
      </c>
      <c r="AB373" s="10">
        <f>+SUMIF([2]Parámetros!$AD$2:$AD$10,F373,[2]Parámetros!$AE$2:$AE$10)</f>
        <v>1.0787</v>
      </c>
    </row>
    <row r="374" spans="1:28" x14ac:dyDescent="0.25">
      <c r="A374" s="4" t="s">
        <v>458</v>
      </c>
      <c r="B374" s="4" t="s">
        <v>458</v>
      </c>
      <c r="C374" s="4" t="s">
        <v>711</v>
      </c>
      <c r="D374" s="4" t="s">
        <v>712</v>
      </c>
      <c r="E374" s="5" t="s">
        <v>713</v>
      </c>
      <c r="F374" s="5" t="s">
        <v>460</v>
      </c>
      <c r="G374" s="8">
        <v>302710.03999999998</v>
      </c>
      <c r="H374" s="8">
        <f>+SUMIF('[1]Puros 5%'!$E$2:$E$388,E374,'[1]Puros 5%'!$P$2:$P$388)</f>
        <v>2.7769313498818873</v>
      </c>
      <c r="I374" s="9">
        <f>+SUMIF('[1]Puros 5%'!$E$2:$E$388,E374,'[1]Puros 5%'!$Z$2:$Z$388)</f>
        <v>1</v>
      </c>
      <c r="J374" s="8">
        <v>60</v>
      </c>
      <c r="K374" s="8">
        <v>3888.8074418604651</v>
      </c>
      <c r="L374" s="8">
        <v>5045.1673333333329</v>
      </c>
      <c r="M374" s="8">
        <v>60</v>
      </c>
      <c r="N374" s="8">
        <v>198</v>
      </c>
      <c r="O374" s="8">
        <v>198</v>
      </c>
      <c r="P374" s="8">
        <v>2.907358894974994</v>
      </c>
      <c r="Q374" s="8">
        <v>174.42000000000002</v>
      </c>
      <c r="R374" s="8">
        <v>180</v>
      </c>
      <c r="S374" s="8">
        <v>174.42000000000002</v>
      </c>
      <c r="T374" s="8">
        <v>208180.67</v>
      </c>
      <c r="U374" s="8">
        <v>7802925.4660633001</v>
      </c>
      <c r="V374" s="8">
        <v>4751045.2669682996</v>
      </c>
      <c r="W374" s="8">
        <v>1837593.520362</v>
      </c>
      <c r="X374" s="8">
        <v>37173723.104072392</v>
      </c>
      <c r="Y374" s="8">
        <v>0</v>
      </c>
      <c r="Z374" s="8">
        <f>+SUMIF([2]Liquidación!$F$2:$F$398,E374,[2]Liquidación!$AC$2:$AC$398)</f>
        <v>87497940.451841682</v>
      </c>
      <c r="AA374" s="8">
        <v>0</v>
      </c>
      <c r="AB374" s="10">
        <f>+SUMIF([2]Parámetros!$AD$2:$AD$10,F374,[2]Parámetros!$AE$2:$AE$10)</f>
        <v>1.0787</v>
      </c>
    </row>
    <row r="375" spans="1:28" x14ac:dyDescent="0.25">
      <c r="A375" s="4" t="s">
        <v>458</v>
      </c>
      <c r="B375" s="4" t="s">
        <v>458</v>
      </c>
      <c r="C375" s="4" t="s">
        <v>714</v>
      </c>
      <c r="D375" s="4" t="s">
        <v>715</v>
      </c>
      <c r="E375" s="5" t="s">
        <v>716</v>
      </c>
      <c r="F375" s="5" t="s">
        <v>460</v>
      </c>
      <c r="G375" s="8">
        <v>347815.57</v>
      </c>
      <c r="H375" s="8">
        <f>+SUMIF('[1]Puros 5%'!$E$2:$E$388,E375,'[1]Puros 5%'!$P$2:$P$388)</f>
        <v>2.2790095337020135</v>
      </c>
      <c r="I375" s="9">
        <f>+SUMIF('[1]Puros 5%'!$E$2:$E$388,E375,'[1]Puros 5%'!$Z$2:$Z$388)</f>
        <v>1</v>
      </c>
      <c r="J375" s="8">
        <v>79</v>
      </c>
      <c r="K375" s="8">
        <v>3888.8074418604651</v>
      </c>
      <c r="L375" s="8">
        <v>4402.7287341772153</v>
      </c>
      <c r="M375" s="8">
        <v>79</v>
      </c>
      <c r="N375" s="8">
        <v>197</v>
      </c>
      <c r="O375" s="8">
        <v>197</v>
      </c>
      <c r="P375" s="8">
        <v>2.907358894974994</v>
      </c>
      <c r="Q375" s="8">
        <v>229.65299999999999</v>
      </c>
      <c r="R375" s="8">
        <v>197</v>
      </c>
      <c r="S375" s="8">
        <v>197</v>
      </c>
      <c r="T375" s="8">
        <v>200447.86</v>
      </c>
      <c r="U375" s="8">
        <v>6611992.2081447998</v>
      </c>
      <c r="V375" s="8">
        <v>5008294.1628959002</v>
      </c>
      <c r="W375" s="8">
        <v>773057.26696833002</v>
      </c>
      <c r="X375" s="8">
        <v>31575949.873303175</v>
      </c>
      <c r="Y375" s="8">
        <v>0</v>
      </c>
      <c r="Z375" s="8">
        <f>+SUMIF([2]Liquidación!$F$2:$F$398,E375,[2]Liquidación!$AC$2:$AC$398)</f>
        <v>76536498.042566687</v>
      </c>
      <c r="AA375" s="8">
        <v>0</v>
      </c>
      <c r="AB375" s="10">
        <f>+SUMIF([2]Parámetros!$AD$2:$AD$10,F375,[2]Parámetros!$AE$2:$AE$10)</f>
        <v>1.0787</v>
      </c>
    </row>
    <row r="376" spans="1:28" x14ac:dyDescent="0.25">
      <c r="A376" s="4" t="s">
        <v>458</v>
      </c>
      <c r="B376" s="4" t="s">
        <v>458</v>
      </c>
      <c r="C376" s="4" t="s">
        <v>717</v>
      </c>
      <c r="D376" s="4" t="s">
        <v>718</v>
      </c>
      <c r="E376" s="5" t="s">
        <v>719</v>
      </c>
      <c r="F376" s="5" t="s">
        <v>720</v>
      </c>
      <c r="G376" s="8">
        <v>64897.29608974346</v>
      </c>
      <c r="H376" s="8">
        <f>+SUMIF('[1]Puros 5%'!$E$2:$E$388,E376,'[1]Puros 5%'!$P$2:$P$388)</f>
        <v>0.77689487835466975</v>
      </c>
      <c r="I376" s="9">
        <f>+SUMIF('[1]Puros 5%'!$E$2:$E$388,E376,'[1]Puros 5%'!$Z$2:$Z$388)</f>
        <v>0.85665409822764815</v>
      </c>
      <c r="J376" s="8">
        <v>14</v>
      </c>
      <c r="K376" s="8">
        <v>4406.4662727872901</v>
      </c>
      <c r="L376" s="8">
        <v>4635.5211492673898</v>
      </c>
      <c r="M376" s="8">
        <v>14</v>
      </c>
      <c r="N376" s="8">
        <v>39</v>
      </c>
      <c r="O376" s="8">
        <v>39</v>
      </c>
      <c r="P376" s="8">
        <v>2.907358894974994</v>
      </c>
      <c r="Q376" s="8">
        <v>40.703024529649916</v>
      </c>
      <c r="R376" s="8">
        <v>24</v>
      </c>
      <c r="S376" s="8">
        <v>24</v>
      </c>
      <c r="T376" s="8">
        <v>33147</v>
      </c>
      <c r="U376" s="8">
        <v>1869664.0824534947</v>
      </c>
      <c r="V376" s="8">
        <v>0</v>
      </c>
      <c r="W376" s="8">
        <v>0</v>
      </c>
      <c r="X376" s="8">
        <v>12383317.909502262</v>
      </c>
      <c r="Y376" s="8">
        <v>14252981.991955757</v>
      </c>
      <c r="Z376" s="8">
        <f>+SUMIF([2]Liquidación!$F$2:$F$398,E376,[2]Liquidación!$AC$2:$AC$398)</f>
        <v>0</v>
      </c>
      <c r="AA376" s="8">
        <v>76887</v>
      </c>
      <c r="AB376" s="10">
        <f>+SUMIF([2]Parámetros!$AD$2:$AD$10,F376,[2]Parámetros!$AE$2:$AE$10)</f>
        <v>1.1499999999999999</v>
      </c>
    </row>
    <row r="377" spans="1:28" x14ac:dyDescent="0.25">
      <c r="A377" s="4" t="s">
        <v>458</v>
      </c>
      <c r="B377" s="4" t="s">
        <v>458</v>
      </c>
      <c r="C377" s="4" t="s">
        <v>721</v>
      </c>
      <c r="D377" s="4" t="s">
        <v>722</v>
      </c>
      <c r="E377" s="5" t="s">
        <v>723</v>
      </c>
      <c r="F377" s="5" t="s">
        <v>720</v>
      </c>
      <c r="G377" s="8">
        <v>65217.77</v>
      </c>
      <c r="H377" s="8">
        <f>+SUMIF('[1]Puros 5%'!$E$2:$E$388,E377,'[1]Puros 5%'!$P$2:$P$388)</f>
        <v>1.4998672907705983</v>
      </c>
      <c r="I377" s="9">
        <f>+SUMIF('[1]Puros 5%'!$E$2:$E$388,E377,'[1]Puros 5%'!$Z$2:$Z$388)</f>
        <v>1</v>
      </c>
      <c r="J377" s="8">
        <v>13</v>
      </c>
      <c r="K377" s="8">
        <v>4406.4662727872901</v>
      </c>
      <c r="L377" s="8">
        <v>5016.7515384615381</v>
      </c>
      <c r="M377" s="8">
        <v>13</v>
      </c>
      <c r="N377" s="8">
        <v>27</v>
      </c>
      <c r="O377" s="8">
        <v>27</v>
      </c>
      <c r="P377" s="8">
        <v>2.907358894974994</v>
      </c>
      <c r="Q377" s="8">
        <v>37.795665634674918</v>
      </c>
      <c r="R377" s="8">
        <v>27</v>
      </c>
      <c r="S377" s="8">
        <v>27</v>
      </c>
      <c r="T377" s="8">
        <v>48396.41</v>
      </c>
      <c r="U377" s="8">
        <v>2053936.9673202618</v>
      </c>
      <c r="V377" s="8">
        <v>0</v>
      </c>
      <c r="W377" s="8">
        <v>0</v>
      </c>
      <c r="X377" s="8">
        <v>9917052.1357466076</v>
      </c>
      <c r="Y377" s="8">
        <v>11970989.103066869</v>
      </c>
      <c r="Z377" s="8">
        <f>+SUMIF([2]Liquidación!$F$2:$F$398,E377,[2]Liquidación!$AC$2:$AC$398)</f>
        <v>0</v>
      </c>
      <c r="AA377" s="8">
        <v>149103</v>
      </c>
      <c r="AB377" s="10">
        <f>+SUMIF([2]Parámetros!$AD$2:$AD$10,F377,[2]Parámetros!$AE$2:$AE$10)</f>
        <v>1.1499999999999999</v>
      </c>
    </row>
    <row r="378" spans="1:28" ht="24" x14ac:dyDescent="0.25">
      <c r="A378" s="4" t="s">
        <v>458</v>
      </c>
      <c r="B378" s="4" t="s">
        <v>458</v>
      </c>
      <c r="C378" s="4" t="s">
        <v>724</v>
      </c>
      <c r="D378" s="4" t="s">
        <v>725</v>
      </c>
      <c r="E378" s="5" t="s">
        <v>726</v>
      </c>
      <c r="F378" s="5" t="s">
        <v>720</v>
      </c>
      <c r="G378" s="8">
        <v>86630.360229523372</v>
      </c>
      <c r="H378" s="8">
        <f>+SUMIF('[1]Puros 5%'!$E$2:$E$388,E378,'[1]Puros 5%'!$P$2:$P$388)</f>
        <v>0.66838950997610835</v>
      </c>
      <c r="I378" s="9">
        <f>+SUMIF('[1]Puros 5%'!$E$2:$E$388,E378,'[1]Puros 5%'!$Z$2:$Z$388)</f>
        <v>0.79273327705792374</v>
      </c>
      <c r="J378" s="8">
        <v>15</v>
      </c>
      <c r="K378" s="8">
        <v>4406.4662727872901</v>
      </c>
      <c r="L378" s="8">
        <v>5775.3573486348914</v>
      </c>
      <c r="M378" s="8">
        <v>15</v>
      </c>
      <c r="N378" s="8">
        <v>54</v>
      </c>
      <c r="O378" s="8">
        <v>54</v>
      </c>
      <c r="P378" s="8">
        <v>2.907358894974994</v>
      </c>
      <c r="Q378" s="8">
        <v>43.610383424624914</v>
      </c>
      <c r="R378" s="8">
        <v>51</v>
      </c>
      <c r="S378" s="8">
        <v>43.610383424624914</v>
      </c>
      <c r="T378" s="8">
        <v>45143.13</v>
      </c>
      <c r="U378" s="8">
        <v>2714907.3675213684</v>
      </c>
      <c r="V378" s="8">
        <v>0</v>
      </c>
      <c r="W378" s="8">
        <v>0</v>
      </c>
      <c r="X378" s="8">
        <v>17406011.185520366</v>
      </c>
      <c r="Y378" s="8">
        <v>20120918.553041734</v>
      </c>
      <c r="Z378" s="8">
        <f>+SUMIF([2]Liquidación!$F$2:$F$398,E378,[2]Liquidación!$AC$2:$AC$398)</f>
        <v>0</v>
      </c>
      <c r="AA378" s="8">
        <v>104650</v>
      </c>
      <c r="AB378" s="10">
        <f>+SUMIF([2]Parámetros!$AD$2:$AD$10,F378,[2]Parámetros!$AE$2:$AE$10)</f>
        <v>1.1499999999999999</v>
      </c>
    </row>
    <row r="379" spans="1:28" ht="24" x14ac:dyDescent="0.25">
      <c r="A379" s="4" t="s">
        <v>458</v>
      </c>
      <c r="B379" s="4" t="s">
        <v>458</v>
      </c>
      <c r="C379" s="4" t="s">
        <v>727</v>
      </c>
      <c r="D379" s="4" t="s">
        <v>728</v>
      </c>
      <c r="E379" s="5" t="s">
        <v>729</v>
      </c>
      <c r="F379" s="5" t="s">
        <v>720</v>
      </c>
      <c r="G379" s="8">
        <v>351730.12</v>
      </c>
      <c r="H379" s="8">
        <f>+SUMIF('[1]Puros 5%'!$E$2:$E$388,E379,'[1]Puros 5%'!$P$2:$P$388)</f>
        <v>1.0147950934654104</v>
      </c>
      <c r="I379" s="9">
        <f>+SUMIF('[1]Puros 5%'!$E$2:$E$388,E379,'[1]Puros 5%'!$Z$2:$Z$388)</f>
        <v>1</v>
      </c>
      <c r="J379" s="8">
        <v>48</v>
      </c>
      <c r="K379" s="8">
        <v>4406.4662727872901</v>
      </c>
      <c r="L379" s="8">
        <v>7327.7108333333335</v>
      </c>
      <c r="M379" s="8">
        <v>48</v>
      </c>
      <c r="N379" s="8">
        <v>204</v>
      </c>
      <c r="O379" s="8">
        <v>204</v>
      </c>
      <c r="P379" s="8">
        <v>2.907358894974994</v>
      </c>
      <c r="Q379" s="8">
        <v>139.55322695879971</v>
      </c>
      <c r="R379" s="8">
        <v>156</v>
      </c>
      <c r="S379" s="8">
        <v>139.55322695879971</v>
      </c>
      <c r="T379" s="8">
        <v>145103.1</v>
      </c>
      <c r="U379" s="8">
        <v>34917265.324283548</v>
      </c>
      <c r="V379" s="8">
        <v>0</v>
      </c>
      <c r="W379" s="8">
        <v>0</v>
      </c>
      <c r="X379" s="8">
        <v>86099723.864253402</v>
      </c>
      <c r="Y379" s="8">
        <v>121016989.18853694</v>
      </c>
      <c r="Z379" s="8">
        <f>+SUMIF([2]Liquidación!$F$2:$F$398,E379,[2]Liquidación!$AC$2:$AC$398)</f>
        <v>0</v>
      </c>
      <c r="AA379" s="8">
        <v>420321</v>
      </c>
      <c r="AB379" s="10">
        <f>+SUMIF([2]Parámetros!$AD$2:$AD$10,F379,[2]Parámetros!$AE$2:$AE$10)</f>
        <v>1.1499999999999999</v>
      </c>
    </row>
    <row r="380" spans="1:28" x14ac:dyDescent="0.25">
      <c r="A380" s="4" t="s">
        <v>458</v>
      </c>
      <c r="B380" s="4" t="s">
        <v>458</v>
      </c>
      <c r="C380" s="4" t="s">
        <v>730</v>
      </c>
      <c r="D380" s="4" t="s">
        <v>731</v>
      </c>
      <c r="E380" s="5" t="s">
        <v>732</v>
      </c>
      <c r="F380" s="5" t="s">
        <v>720</v>
      </c>
      <c r="G380" s="8">
        <v>27688.52</v>
      </c>
      <c r="H380" s="8">
        <f>+SUMIF('[1]Puros 5%'!$E$2:$E$388,E380,'[1]Puros 5%'!$P$2:$P$388)</f>
        <v>0.94118428865103654</v>
      </c>
      <c r="I380" s="9">
        <f>+SUMIF('[1]Puros 5%'!$E$2:$E$388,E380,'[1]Puros 5%'!$Z$2:$Z$388)</f>
        <v>1</v>
      </c>
      <c r="J380" s="8">
        <v>6</v>
      </c>
      <c r="K380" s="8">
        <v>4406.4662727872901</v>
      </c>
      <c r="L380" s="8">
        <v>4614.7533333333331</v>
      </c>
      <c r="M380" s="8">
        <v>6</v>
      </c>
      <c r="N380" s="8">
        <v>77.5</v>
      </c>
      <c r="O380" s="8">
        <v>77.5</v>
      </c>
      <c r="P380" s="8">
        <v>2.907358894974994</v>
      </c>
      <c r="Q380" s="8">
        <v>17.444153369849964</v>
      </c>
      <c r="R380" s="8">
        <v>77.5</v>
      </c>
      <c r="S380" s="8">
        <v>17.444153369849964</v>
      </c>
      <c r="T380" s="8">
        <v>8093.4</v>
      </c>
      <c r="U380" s="8">
        <v>1128409.3665158371</v>
      </c>
      <c r="V380" s="8">
        <v>0</v>
      </c>
      <c r="W380" s="8">
        <v>0</v>
      </c>
      <c r="X380" s="8">
        <v>2343466.0633484162</v>
      </c>
      <c r="Y380" s="8">
        <v>3471875.4298642534</v>
      </c>
      <c r="Z380" s="8">
        <f>+SUMIF([2]Liquidación!$F$2:$F$398,E380,[2]Liquidación!$AC$2:$AC$398)</f>
        <v>0</v>
      </c>
      <c r="AA380" s="8">
        <v>30312</v>
      </c>
      <c r="AB380" s="10">
        <f>+SUMIF([2]Parámetros!$AD$2:$AD$10,F380,[2]Parámetros!$AE$2:$AE$10)</f>
        <v>1.1499999999999999</v>
      </c>
    </row>
    <row r="381" spans="1:28" x14ac:dyDescent="0.25">
      <c r="A381" s="4" t="s">
        <v>458</v>
      </c>
      <c r="B381" s="4" t="s">
        <v>458</v>
      </c>
      <c r="C381" s="4" t="s">
        <v>733</v>
      </c>
      <c r="D381" s="4" t="s">
        <v>734</v>
      </c>
      <c r="E381" s="5" t="s">
        <v>735</v>
      </c>
      <c r="F381" s="5" t="s">
        <v>720</v>
      </c>
      <c r="G381" s="8">
        <v>247526.6</v>
      </c>
      <c r="H381" s="8">
        <f>+SUMIF('[1]Puros 5%'!$E$2:$E$388,E381,'[1]Puros 5%'!$P$2:$P$388)</f>
        <v>1.1497996578953535</v>
      </c>
      <c r="I381" s="9">
        <f>+SUMIF('[1]Puros 5%'!$E$2:$E$388,E381,'[1]Puros 5%'!$Z$2:$Z$388)</f>
        <v>1</v>
      </c>
      <c r="J381" s="8">
        <v>26</v>
      </c>
      <c r="K381" s="8">
        <v>4406.4662727872901</v>
      </c>
      <c r="L381" s="8">
        <v>9520.2538461538461</v>
      </c>
      <c r="M381" s="8">
        <v>26</v>
      </c>
      <c r="N381" s="8">
        <v>156</v>
      </c>
      <c r="O381" s="8">
        <v>156</v>
      </c>
      <c r="P381" s="8">
        <v>2.907358894974994</v>
      </c>
      <c r="Q381" s="8">
        <v>75.591331269349837</v>
      </c>
      <c r="R381" s="8">
        <v>114</v>
      </c>
      <c r="S381" s="8">
        <v>75.591331269349837</v>
      </c>
      <c r="T381" s="8">
        <v>48295</v>
      </c>
      <c r="U381" s="8">
        <v>14198853.335344395</v>
      </c>
      <c r="V381" s="8">
        <v>0</v>
      </c>
      <c r="W381" s="8">
        <v>0</v>
      </c>
      <c r="X381" s="8">
        <v>61600864.968325801</v>
      </c>
      <c r="Y381" s="8">
        <v>75799718.303670198</v>
      </c>
      <c r="Z381" s="8">
        <f>+SUMIF([2]Liquidación!$F$2:$F$398,E381,[2]Liquidación!$AC$2:$AC$398)</f>
        <v>0</v>
      </c>
      <c r="AA381" s="8">
        <v>313113</v>
      </c>
      <c r="AB381" s="10">
        <f>+SUMIF([2]Parámetros!$AD$2:$AD$10,F381,[2]Parámetros!$AE$2:$AE$10)</f>
        <v>1.1499999999999999</v>
      </c>
    </row>
    <row r="382" spans="1:28" x14ac:dyDescent="0.25">
      <c r="A382" s="4" t="s">
        <v>458</v>
      </c>
      <c r="B382" s="4" t="s">
        <v>458</v>
      </c>
      <c r="C382" s="4" t="s">
        <v>736</v>
      </c>
      <c r="D382" s="4" t="s">
        <v>737</v>
      </c>
      <c r="E382" s="5" t="s">
        <v>738</v>
      </c>
      <c r="F382" s="5" t="s">
        <v>720</v>
      </c>
      <c r="G382" s="8">
        <v>8858.0402177777796</v>
      </c>
      <c r="H382" s="8">
        <f>+SUMIF('[1]Puros 5%'!$E$2:$E$388,E382,'[1]Puros 5%'!$P$2:$P$388)</f>
        <v>7.3838365261035224E-2</v>
      </c>
      <c r="I382" s="9">
        <f>+SUMIF('[1]Puros 5%'!$E$2:$E$388,E382,'[1]Puros 5%'!$Z$2:$Z$388)</f>
        <v>0.48199204797141904</v>
      </c>
      <c r="J382" s="8">
        <v>4</v>
      </c>
      <c r="K382" s="8">
        <v>4406.4662727872901</v>
      </c>
      <c r="L382" s="8">
        <v>2214.5100544444449</v>
      </c>
      <c r="M382" s="8">
        <v>2.0102366997523089</v>
      </c>
      <c r="N382" s="8">
        <v>101.5</v>
      </c>
      <c r="O382" s="8">
        <v>101.5</v>
      </c>
      <c r="P382" s="8">
        <v>2.907358894974994</v>
      </c>
      <c r="Q382" s="8">
        <v>5.8444795500300515</v>
      </c>
      <c r="R382" s="8">
        <v>101.5</v>
      </c>
      <c r="S382" s="8">
        <v>5.8444795500300515</v>
      </c>
      <c r="T382" s="8">
        <v>6699.14</v>
      </c>
      <c r="U382" s="8">
        <v>25332.352941176472</v>
      </c>
      <c r="V382" s="8">
        <v>0</v>
      </c>
      <c r="W382" s="8">
        <v>0</v>
      </c>
      <c r="X382" s="8">
        <v>158306.33484162897</v>
      </c>
      <c r="Y382" s="8">
        <v>183638.68778280544</v>
      </c>
      <c r="Z382" s="8">
        <f>+SUMIF([2]Liquidación!$F$2:$F$398,E382,[2]Liquidación!$AC$2:$AC$398)</f>
        <v>0</v>
      </c>
      <c r="AA382" s="8">
        <v>1221</v>
      </c>
      <c r="AB382" s="10">
        <f>+SUMIF([2]Parámetros!$AD$2:$AD$10,F382,[2]Parámetros!$AE$2:$AE$10)</f>
        <v>1.1499999999999999</v>
      </c>
    </row>
    <row r="383" spans="1:28" x14ac:dyDescent="0.25">
      <c r="A383" s="4" t="s">
        <v>458</v>
      </c>
      <c r="B383" s="4" t="s">
        <v>458</v>
      </c>
      <c r="C383" s="4" t="s">
        <v>702</v>
      </c>
      <c r="D383" s="4" t="s">
        <v>703</v>
      </c>
      <c r="E383" s="5" t="s">
        <v>739</v>
      </c>
      <c r="F383" s="5" t="s">
        <v>720</v>
      </c>
      <c r="G383" s="8">
        <v>78748.84</v>
      </c>
      <c r="H383" s="8">
        <f>+SUMIF('[1]Puros 5%'!$E$2:$E$388,E383,'[1]Puros 5%'!$P$2:$P$388)</f>
        <v>1.1105814384059498</v>
      </c>
      <c r="I383" s="9">
        <f>+SUMIF('[1]Puros 5%'!$E$2:$E$388,E383,'[1]Puros 5%'!$Z$2:$Z$388)</f>
        <v>1</v>
      </c>
      <c r="J383" s="8">
        <v>13</v>
      </c>
      <c r="K383" s="8">
        <v>4406.4662727872901</v>
      </c>
      <c r="L383" s="8">
        <v>6057.6030769230765</v>
      </c>
      <c r="M383" s="8">
        <v>13</v>
      </c>
      <c r="N383" s="8">
        <v>3812</v>
      </c>
      <c r="O383" s="8">
        <v>321.79220779220782</v>
      </c>
      <c r="P383" s="8">
        <v>2.907358894974994</v>
      </c>
      <c r="Q383" s="8">
        <v>37.795665634674918</v>
      </c>
      <c r="R383" s="8">
        <v>271.38562091503269</v>
      </c>
      <c r="S383" s="8">
        <v>37.795665634674918</v>
      </c>
      <c r="T383" s="8">
        <v>58560.82</v>
      </c>
      <c r="U383" s="8">
        <v>1938407.5455002517</v>
      </c>
      <c r="V383" s="8">
        <v>0</v>
      </c>
      <c r="W383" s="8">
        <v>0</v>
      </c>
      <c r="X383" s="8">
        <v>9358134.0723981895</v>
      </c>
      <c r="Y383" s="8">
        <v>11296541.617898442</v>
      </c>
      <c r="Z383" s="8">
        <f>+SUMIF([2]Liquidación!$F$2:$F$398,E383,[2]Liquidación!$AC$2:$AC$398)</f>
        <v>0</v>
      </c>
      <c r="AA383" s="8">
        <v>140206</v>
      </c>
      <c r="AB383" s="10">
        <f>+SUMIF([2]Parámetros!$AD$2:$AD$10,F383,[2]Parámetros!$AE$2:$AE$10)</f>
        <v>1.1499999999999999</v>
      </c>
    </row>
    <row r="384" spans="1:28" x14ac:dyDescent="0.25">
      <c r="A384" s="4" t="s">
        <v>458</v>
      </c>
      <c r="B384" s="4" t="s">
        <v>458</v>
      </c>
      <c r="C384" s="4" t="s">
        <v>406</v>
      </c>
      <c r="D384" s="4" t="s">
        <v>407</v>
      </c>
      <c r="E384" s="5" t="s">
        <v>740</v>
      </c>
      <c r="F384" s="5" t="s">
        <v>720</v>
      </c>
      <c r="G384" s="8">
        <v>597560.31999999995</v>
      </c>
      <c r="H384" s="8">
        <f>+SUMIF('[1]Puros 5%'!$E$2:$E$388,E384,'[1]Puros 5%'!$P$2:$P$388)</f>
        <v>0.73225410950981495</v>
      </c>
      <c r="I384" s="9">
        <f>+SUMIF('[1]Puros 5%'!$E$2:$E$388,E384,'[1]Puros 5%'!$Z$2:$Z$388)</f>
        <v>1</v>
      </c>
      <c r="J384" s="8">
        <v>53</v>
      </c>
      <c r="K384" s="8">
        <v>4406.4662727872901</v>
      </c>
      <c r="L384" s="8">
        <v>11274.723018867924</v>
      </c>
      <c r="M384" s="8">
        <v>53</v>
      </c>
      <c r="N384" s="8">
        <v>1057</v>
      </c>
      <c r="O384" s="8">
        <v>158.25141242937855</v>
      </c>
      <c r="P384" s="8">
        <v>2.907358894974994</v>
      </c>
      <c r="Q384" s="8">
        <v>154.09002143367468</v>
      </c>
      <c r="R384" s="8">
        <v>148.66949152542372</v>
      </c>
      <c r="S384" s="8">
        <v>148.66949152542372</v>
      </c>
      <c r="T384" s="8">
        <v>283728.38</v>
      </c>
      <c r="U384" s="8">
        <v>44819681.541478127</v>
      </c>
      <c r="V384" s="8">
        <v>0</v>
      </c>
      <c r="W384" s="8">
        <v>0</v>
      </c>
      <c r="X384" s="8">
        <v>100896218.46153848</v>
      </c>
      <c r="Y384" s="8">
        <v>145715900.00301659</v>
      </c>
      <c r="Z384" s="8">
        <f>+SUMIF([2]Liquidación!$F$2:$F$398,E384,[2]Liquidación!$AC$2:$AC$398)</f>
        <v>0</v>
      </c>
      <c r="AA384" s="8">
        <v>460673</v>
      </c>
      <c r="AB384" s="10">
        <f>+SUMIF([2]Parámetros!$AD$2:$AD$10,F384,[2]Parámetros!$AE$2:$AE$10)</f>
        <v>1.1499999999999999</v>
      </c>
    </row>
    <row r="385" spans="1:28" x14ac:dyDescent="0.25">
      <c r="A385" s="4" t="s">
        <v>458</v>
      </c>
      <c r="B385" s="4" t="s">
        <v>458</v>
      </c>
      <c r="C385" s="4" t="s">
        <v>406</v>
      </c>
      <c r="D385" s="4" t="s">
        <v>407</v>
      </c>
      <c r="E385" s="5" t="s">
        <v>741</v>
      </c>
      <c r="F385" s="5" t="s">
        <v>720</v>
      </c>
      <c r="G385" s="8">
        <v>31444.85</v>
      </c>
      <c r="H385" s="8">
        <f>+SUMIF('[1]Puros 5%'!$E$2:$E$388,E385,'[1]Puros 5%'!$P$2:$P$388)</f>
        <v>0.74912108024048452</v>
      </c>
      <c r="I385" s="9">
        <f>+SUMIF('[1]Puros 5%'!$E$2:$E$388,E385,'[1]Puros 5%'!$Z$2:$Z$388)</f>
        <v>1</v>
      </c>
      <c r="J385" s="8">
        <v>6</v>
      </c>
      <c r="K385" s="8">
        <v>4406.4662727872901</v>
      </c>
      <c r="L385" s="8">
        <v>5240.8083333333334</v>
      </c>
      <c r="M385" s="8">
        <v>6</v>
      </c>
      <c r="N385" s="8">
        <v>1057</v>
      </c>
      <c r="O385" s="8">
        <v>17.915254237288135</v>
      </c>
      <c r="P385" s="8">
        <v>2.907358894974994</v>
      </c>
      <c r="Q385" s="8">
        <v>17.444153369849964</v>
      </c>
      <c r="R385" s="8">
        <v>16.83050847457627</v>
      </c>
      <c r="S385" s="8">
        <v>16.83050847457627</v>
      </c>
      <c r="T385" s="8">
        <v>8332.66</v>
      </c>
      <c r="U385" s="8">
        <v>2400342.3086978383</v>
      </c>
      <c r="V385" s="8">
        <v>0</v>
      </c>
      <c r="W385" s="8">
        <v>0</v>
      </c>
      <c r="X385" s="8">
        <v>4033827.2850678731</v>
      </c>
      <c r="Y385" s="8">
        <v>6434169.5937657114</v>
      </c>
      <c r="Z385" s="8">
        <f>+SUMIF([2]Liquidación!$F$2:$F$398,E385,[2]Liquidación!$AC$2:$AC$398)</f>
        <v>0</v>
      </c>
      <c r="AA385" s="8">
        <v>33076</v>
      </c>
      <c r="AB385" s="10">
        <f>+SUMIF([2]Parámetros!$AD$2:$AD$10,F385,[2]Parámetros!$AE$2:$AE$10)</f>
        <v>1.1499999999999999</v>
      </c>
    </row>
    <row r="386" spans="1:28" x14ac:dyDescent="0.25">
      <c r="A386" s="4" t="s">
        <v>458</v>
      </c>
      <c r="B386" s="4" t="s">
        <v>458</v>
      </c>
      <c r="C386" s="4" t="s">
        <v>406</v>
      </c>
      <c r="D386" s="4" t="s">
        <v>407</v>
      </c>
      <c r="E386" s="5" t="s">
        <v>742</v>
      </c>
      <c r="F386" s="5" t="s">
        <v>460</v>
      </c>
      <c r="G386" s="8">
        <v>314232.27</v>
      </c>
      <c r="H386" s="8">
        <f>+SUMIF('[1]Puros 5%'!$E$2:$E$388,E386,'[1]Puros 5%'!$P$2:$P$388)</f>
        <v>3.196902724217344</v>
      </c>
      <c r="I386" s="9">
        <f>+SUMIF('[1]Puros 5%'!$E$2:$E$388,E386,'[1]Puros 5%'!$Z$2:$Z$388)</f>
        <v>1</v>
      </c>
      <c r="J386" s="8">
        <v>72</v>
      </c>
      <c r="K386" s="8">
        <v>3888.8074418604651</v>
      </c>
      <c r="L386" s="8">
        <v>4364.3370833333338</v>
      </c>
      <c r="M386" s="8">
        <v>72</v>
      </c>
      <c r="N386" s="8">
        <v>1057</v>
      </c>
      <c r="O386" s="8">
        <v>214.98305084745763</v>
      </c>
      <c r="P386" s="8">
        <v>2.907358894974994</v>
      </c>
      <c r="Q386" s="8">
        <v>209.304</v>
      </c>
      <c r="R386" s="8">
        <v>201.96610169491527</v>
      </c>
      <c r="S386" s="8">
        <v>201.96610169491527</v>
      </c>
      <c r="T386" s="8">
        <v>185200</v>
      </c>
      <c r="U386" s="8">
        <v>8297816.5158371003</v>
      </c>
      <c r="V386" s="8">
        <v>5692189.0497738002</v>
      </c>
      <c r="W386" s="8">
        <v>1640366.4072398001</v>
      </c>
      <c r="X386" s="8">
        <v>42333343.176470578</v>
      </c>
      <c r="Y386" s="8">
        <v>0</v>
      </c>
      <c r="Z386" s="8">
        <f>+SUMIF([2]Liquidación!$F$2:$F$398,E386,[2]Liquidación!$AC$2:$AC$398)</f>
        <v>92266108.47148186</v>
      </c>
      <c r="AA386" s="8">
        <v>0</v>
      </c>
      <c r="AB386" s="10">
        <f>+SUMIF([2]Parámetros!$AD$2:$AD$10,F386,[2]Parámetros!$AE$2:$AE$10)</f>
        <v>1.0787</v>
      </c>
    </row>
    <row r="387" spans="1:28" x14ac:dyDescent="0.25">
      <c r="A387" s="4" t="s">
        <v>458</v>
      </c>
      <c r="B387" s="4" t="s">
        <v>458</v>
      </c>
      <c r="C387" s="4" t="s">
        <v>743</v>
      </c>
      <c r="D387" s="4" t="s">
        <v>744</v>
      </c>
      <c r="E387" s="5" t="s">
        <v>745</v>
      </c>
      <c r="F387" s="5" t="s">
        <v>460</v>
      </c>
      <c r="G387" s="8">
        <v>532506.07999999996</v>
      </c>
      <c r="H387" s="8">
        <f>+SUMIF('[1]Puros 5%'!$E$2:$E$388,E387,'[1]Puros 5%'!$P$2:$P$388)</f>
        <v>2.1304601817879716</v>
      </c>
      <c r="I387" s="9">
        <f>+SUMIF('[1]Puros 5%'!$E$2:$E$388,E387,'[1]Puros 5%'!$Z$2:$Z$388)</f>
        <v>1</v>
      </c>
      <c r="J387" s="8">
        <v>86</v>
      </c>
      <c r="K387" s="8">
        <v>3888.8074418604651</v>
      </c>
      <c r="L387" s="8">
        <v>6191.9311627906973</v>
      </c>
      <c r="M387" s="8">
        <v>86</v>
      </c>
      <c r="N387" s="8">
        <v>208</v>
      </c>
      <c r="O387" s="8">
        <v>208</v>
      </c>
      <c r="P387" s="8">
        <v>2.907358894974994</v>
      </c>
      <c r="Q387" s="8">
        <v>250.00200000000001</v>
      </c>
      <c r="R387" s="8">
        <v>182</v>
      </c>
      <c r="S387" s="8">
        <v>182</v>
      </c>
      <c r="T387" s="8">
        <v>306457.28999999998</v>
      </c>
      <c r="U387" s="8">
        <v>10967803.339367</v>
      </c>
      <c r="V387" s="8">
        <v>7924257.5022624005</v>
      </c>
      <c r="W387" s="8">
        <v>1553409.3393665</v>
      </c>
      <c r="X387" s="8">
        <v>47160191.999999963</v>
      </c>
      <c r="Y387" s="8">
        <v>0</v>
      </c>
      <c r="Z387" s="8">
        <f>+SUMIF([2]Liquidación!$F$2:$F$398,E387,[2]Liquidación!$AC$2:$AC$398)</f>
        <v>118002360.78233129</v>
      </c>
      <c r="AA387" s="8">
        <v>0</v>
      </c>
      <c r="AB387" s="10">
        <f>+SUMIF([2]Parámetros!$AD$2:$AD$10,F387,[2]Parámetros!$AE$2:$AE$10)</f>
        <v>1.0787</v>
      </c>
    </row>
    <row r="388" spans="1:28" x14ac:dyDescent="0.25">
      <c r="A388" s="4" t="s">
        <v>458</v>
      </c>
      <c r="B388" s="4" t="s">
        <v>458</v>
      </c>
      <c r="C388" s="4" t="s">
        <v>746</v>
      </c>
      <c r="D388" s="4" t="s">
        <v>747</v>
      </c>
      <c r="E388" s="5" t="s">
        <v>748</v>
      </c>
      <c r="F388" s="5" t="s">
        <v>460</v>
      </c>
      <c r="G388" s="8">
        <v>426100.44</v>
      </c>
      <c r="H388" s="8">
        <f>+SUMIF('[1]Puros 5%'!$E$2:$E$388,E388,'[1]Puros 5%'!$P$2:$P$388)</f>
        <v>2.5367774790375717</v>
      </c>
      <c r="I388" s="9">
        <f>+SUMIF('[1]Puros 5%'!$E$2:$E$388,E388,'[1]Puros 5%'!$Z$2:$Z$388)</f>
        <v>1</v>
      </c>
      <c r="J388" s="8">
        <v>73</v>
      </c>
      <c r="K388" s="8">
        <v>3888.8074418604651</v>
      </c>
      <c r="L388" s="8">
        <v>5836.9923287671236</v>
      </c>
      <c r="M388" s="8">
        <v>73</v>
      </c>
      <c r="N388" s="8">
        <v>891</v>
      </c>
      <c r="O388" s="8">
        <v>211.17857142857142</v>
      </c>
      <c r="P388" s="8">
        <v>2.907358894974994</v>
      </c>
      <c r="Q388" s="8">
        <v>212.21100000000001</v>
      </c>
      <c r="R388" s="8">
        <v>207.62337662337663</v>
      </c>
      <c r="S388" s="8">
        <v>207.62337662337663</v>
      </c>
      <c r="T388" s="8">
        <v>294675.92</v>
      </c>
      <c r="U388" s="8">
        <v>11441791.529412</v>
      </c>
      <c r="V388" s="8">
        <v>6623732.6515837004</v>
      </c>
      <c r="W388" s="8">
        <v>3330694.5520362002</v>
      </c>
      <c r="X388" s="8">
        <v>45160045.511312231</v>
      </c>
      <c r="Y388" s="8">
        <v>0</v>
      </c>
      <c r="Z388" s="8">
        <f>+SUMIF([2]Liquidación!$F$2:$F$398,E388,[2]Liquidación!$AC$2:$AC$398)</f>
        <v>109144389.31348477</v>
      </c>
      <c r="AA388" s="8">
        <v>0</v>
      </c>
      <c r="AB388" s="10">
        <f>+SUMIF([2]Parámetros!$AD$2:$AD$10,F388,[2]Parámetros!$AE$2:$AE$10)</f>
        <v>1.0787</v>
      </c>
    </row>
    <row r="389" spans="1:28" x14ac:dyDescent="0.25">
      <c r="A389" s="4" t="s">
        <v>458</v>
      </c>
      <c r="B389" s="4" t="s">
        <v>458</v>
      </c>
      <c r="C389" s="4" t="s">
        <v>746</v>
      </c>
      <c r="D389" s="4" t="s">
        <v>747</v>
      </c>
      <c r="E389" s="5" t="s">
        <v>749</v>
      </c>
      <c r="F389" s="5" t="s">
        <v>469</v>
      </c>
      <c r="G389" s="8">
        <v>250321.62</v>
      </c>
      <c r="H389" s="8">
        <f>+SUMIF('[1]Puros 5%'!$E$2:$E$388,E389,'[1]Puros 5%'!$P$2:$P$388)</f>
        <v>2.9321838041795991</v>
      </c>
      <c r="I389" s="9">
        <f>+SUMIF('[1]Puros 5%'!$E$2:$E$388,E389,'[1]Puros 5%'!$Z$2:$Z$388)</f>
        <v>1</v>
      </c>
      <c r="J389" s="8">
        <v>55</v>
      </c>
      <c r="K389" s="8">
        <v>3347.5299400000004</v>
      </c>
      <c r="L389" s="8">
        <v>4551.3021818181815</v>
      </c>
      <c r="M389" s="8">
        <v>55</v>
      </c>
      <c r="N389" s="8">
        <v>891</v>
      </c>
      <c r="O389" s="8">
        <v>159.10714285714286</v>
      </c>
      <c r="P389" s="8">
        <v>2.8292894280762555</v>
      </c>
      <c r="Q389" s="8">
        <v>155.595</v>
      </c>
      <c r="R389" s="8">
        <v>156.42857142857144</v>
      </c>
      <c r="S389" s="8">
        <v>155.595</v>
      </c>
      <c r="T389" s="8">
        <v>173113.98</v>
      </c>
      <c r="U389" s="8">
        <v>6578848.2081447998</v>
      </c>
      <c r="V389" s="8">
        <v>5860188.6153846001</v>
      </c>
      <c r="W389" s="8">
        <v>1428514.6063347999</v>
      </c>
      <c r="X389" s="8">
        <v>31305766.235294111</v>
      </c>
      <c r="Y389" s="8">
        <v>0</v>
      </c>
      <c r="Z389" s="8">
        <f>+SUMIF([2]Liquidación!$F$2:$F$398,E389,[2]Liquidación!$AC$2:$AC$398)</f>
        <v>72757675.265269011</v>
      </c>
      <c r="AA389" s="8">
        <v>0</v>
      </c>
      <c r="AB389" s="10">
        <f>+SUMIF([2]Parámetros!$AD$2:$AD$10,F389,[2]Parámetros!$AE$2:$AE$10)</f>
        <v>1.0932999999999999</v>
      </c>
    </row>
    <row r="390" spans="1:28" x14ac:dyDescent="0.25">
      <c r="A390" s="4" t="s">
        <v>458</v>
      </c>
      <c r="B390" s="4" t="s">
        <v>458</v>
      </c>
      <c r="C390" s="4" t="s">
        <v>746</v>
      </c>
      <c r="D390" s="4" t="s">
        <v>747</v>
      </c>
      <c r="E390" s="5" t="s">
        <v>750</v>
      </c>
      <c r="F390" s="5" t="s">
        <v>460</v>
      </c>
      <c r="G390" s="8">
        <v>1133619.04</v>
      </c>
      <c r="H390" s="8">
        <f>+SUMIF('[1]Puros 5%'!$E$2:$E$388,E390,'[1]Puros 5%'!$P$2:$P$388)</f>
        <v>1.8712970805430367</v>
      </c>
      <c r="I390" s="9">
        <f>+SUMIF('[1]Puros 5%'!$E$2:$E$388,E390,'[1]Puros 5%'!$Z$2:$Z$388)</f>
        <v>1</v>
      </c>
      <c r="J390" s="8">
        <v>180</v>
      </c>
      <c r="K390" s="8">
        <v>3888.8074418604651</v>
      </c>
      <c r="L390" s="8">
        <v>6297.8835555555561</v>
      </c>
      <c r="M390" s="8">
        <v>180</v>
      </c>
      <c r="N390" s="8">
        <v>891</v>
      </c>
      <c r="O390" s="8">
        <v>520.71428571428567</v>
      </c>
      <c r="P390" s="8">
        <v>2.907358894974994</v>
      </c>
      <c r="Q390" s="8">
        <v>523.26</v>
      </c>
      <c r="R390" s="8">
        <v>511.9480519480519</v>
      </c>
      <c r="S390" s="8">
        <v>511.9480519480519</v>
      </c>
      <c r="T390" s="8">
        <v>783971.42</v>
      </c>
      <c r="U390" s="8">
        <v>24450903.013574999</v>
      </c>
      <c r="V390" s="8">
        <v>26415463.891403001</v>
      </c>
      <c r="W390" s="8">
        <v>2550929.3393664998</v>
      </c>
      <c r="X390" s="8">
        <v>79726971.701357454</v>
      </c>
      <c r="Y390" s="8">
        <v>0</v>
      </c>
      <c r="Z390" s="8">
        <f>+SUMIF([2]Liquidación!$F$2:$F$398,E390,[2]Liquidación!$AC$2:$AC$398)</f>
        <v>247922395.23452112</v>
      </c>
      <c r="AA390" s="8">
        <v>0</v>
      </c>
      <c r="AB390" s="10">
        <f>+SUMIF([2]Parámetros!$AD$2:$AD$10,F390,[2]Parámetros!$AE$2:$AE$10)</f>
        <v>1.0787</v>
      </c>
    </row>
    <row r="391" spans="1:28" x14ac:dyDescent="0.25">
      <c r="A391" s="4" t="s">
        <v>458</v>
      </c>
      <c r="B391" s="4" t="s">
        <v>458</v>
      </c>
      <c r="C391" s="4" t="s">
        <v>33</v>
      </c>
      <c r="D391" s="4" t="s">
        <v>34</v>
      </c>
      <c r="E391" s="5" t="s">
        <v>751</v>
      </c>
      <c r="F391" s="5" t="s">
        <v>469</v>
      </c>
      <c r="G391" s="8">
        <v>203582.98</v>
      </c>
      <c r="H391" s="8">
        <f>+SUMIF('[1]Puros 5%'!$E$2:$E$388,E391,'[1]Puros 5%'!$P$2:$P$388)</f>
        <v>2.2342191866923256</v>
      </c>
      <c r="I391" s="9">
        <f>+SUMIF('[1]Puros 5%'!$E$2:$E$388,E391,'[1]Puros 5%'!$Z$2:$Z$388)</f>
        <v>1</v>
      </c>
      <c r="J391" s="8">
        <v>50</v>
      </c>
      <c r="K391" s="8">
        <v>3347.5299400000004</v>
      </c>
      <c r="L391" s="8">
        <v>4071.6596000000004</v>
      </c>
      <c r="M391" s="8">
        <v>50</v>
      </c>
      <c r="N391" s="8">
        <v>1331</v>
      </c>
      <c r="O391" s="8">
        <v>150.90702947845807</v>
      </c>
      <c r="P391" s="8">
        <v>2.8292894280762555</v>
      </c>
      <c r="Q391" s="8">
        <v>141.45000000000002</v>
      </c>
      <c r="R391" s="8">
        <v>141.20879120879121</v>
      </c>
      <c r="S391" s="8">
        <v>141.20879120879121</v>
      </c>
      <c r="T391" s="8">
        <v>137787.37</v>
      </c>
      <c r="U391" s="8">
        <v>3761727.6199094998</v>
      </c>
      <c r="V391" s="8">
        <v>2592700.9321266999</v>
      </c>
      <c r="W391" s="8">
        <v>1174570.6787330001</v>
      </c>
      <c r="X391" s="8">
        <v>20164745.837104063</v>
      </c>
      <c r="Y391" s="8">
        <v>0</v>
      </c>
      <c r="Z391" s="8">
        <f>+SUMIF([2]Liquidación!$F$2:$F$398,E391,[2]Liquidación!$AC$2:$AC$398)</f>
        <v>47478383.836473361</v>
      </c>
      <c r="AA391" s="8">
        <v>0</v>
      </c>
      <c r="AB391" s="10">
        <f>+SUMIF([2]Parámetros!$AD$2:$AD$10,F391,[2]Parámetros!$AE$2:$AE$10)</f>
        <v>1.0932999999999999</v>
      </c>
    </row>
    <row r="392" spans="1:28" x14ac:dyDescent="0.25">
      <c r="A392" s="4" t="s">
        <v>458</v>
      </c>
      <c r="B392" s="4" t="s">
        <v>458</v>
      </c>
      <c r="C392" s="4" t="s">
        <v>33</v>
      </c>
      <c r="D392" s="4" t="s">
        <v>34</v>
      </c>
      <c r="E392" s="5" t="s">
        <v>752</v>
      </c>
      <c r="F392" s="5" t="s">
        <v>469</v>
      </c>
      <c r="G392" s="8">
        <v>202424.86</v>
      </c>
      <c r="H392" s="8">
        <f>+SUMIF('[1]Puros 5%'!$E$2:$E$388,E392,'[1]Puros 5%'!$P$2:$P$388)</f>
        <v>2.3565633193472384</v>
      </c>
      <c r="I392" s="9">
        <f>+SUMIF('[1]Puros 5%'!$E$2:$E$388,E392,'[1]Puros 5%'!$Z$2:$Z$388)</f>
        <v>1</v>
      </c>
      <c r="J392" s="8">
        <v>49</v>
      </c>
      <c r="K392" s="8">
        <v>3347.5299400000004</v>
      </c>
      <c r="L392" s="8">
        <v>4131.1195918367348</v>
      </c>
      <c r="M392" s="8">
        <v>49</v>
      </c>
      <c r="N392" s="8">
        <v>1331</v>
      </c>
      <c r="O392" s="8">
        <v>147.88888888888889</v>
      </c>
      <c r="P392" s="8">
        <v>2.8292894280762555</v>
      </c>
      <c r="Q392" s="8">
        <v>138.62100000000001</v>
      </c>
      <c r="R392" s="8">
        <v>138.38461538461539</v>
      </c>
      <c r="S392" s="8">
        <v>138.38461538461539</v>
      </c>
      <c r="T392" s="8">
        <v>134657.13</v>
      </c>
      <c r="U392" s="8">
        <v>4441959.9457013002</v>
      </c>
      <c r="V392" s="8">
        <v>2866007.1402715002</v>
      </c>
      <c r="W392" s="8">
        <v>744649.04977375001</v>
      </c>
      <c r="X392" s="8">
        <v>21406097.927601807</v>
      </c>
      <c r="Y392" s="8">
        <v>0</v>
      </c>
      <c r="Z392" s="8">
        <f>+SUMIF([2]Liquidación!$F$2:$F$398,E392,[2]Liquidación!$AC$2:$AC$398)</f>
        <v>48491423.359361574</v>
      </c>
      <c r="AA392" s="8">
        <v>0</v>
      </c>
      <c r="AB392" s="10">
        <f>+SUMIF([2]Parámetros!$AD$2:$AD$10,F392,[2]Parámetros!$AE$2:$AE$10)</f>
        <v>1.0932999999999999</v>
      </c>
    </row>
    <row r="393" spans="1:28" x14ac:dyDescent="0.25">
      <c r="A393" s="4" t="s">
        <v>458</v>
      </c>
      <c r="B393" s="4" t="s">
        <v>458</v>
      </c>
      <c r="C393" s="4" t="s">
        <v>33</v>
      </c>
      <c r="D393" s="4" t="s">
        <v>34</v>
      </c>
      <c r="E393" s="5" t="s">
        <v>753</v>
      </c>
      <c r="F393" s="5" t="s">
        <v>460</v>
      </c>
      <c r="G393" s="8">
        <v>309952.03999999998</v>
      </c>
      <c r="H393" s="8">
        <f>+SUMIF('[1]Puros 5%'!$E$2:$E$388,E393,'[1]Puros 5%'!$P$2:$P$388)</f>
        <v>2.5359891162516628</v>
      </c>
      <c r="I393" s="9">
        <f>+SUMIF('[1]Puros 5%'!$E$2:$E$388,E393,'[1]Puros 5%'!$Z$2:$Z$388)</f>
        <v>1</v>
      </c>
      <c r="J393" s="8">
        <v>65</v>
      </c>
      <c r="K393" s="8">
        <v>3888.8074418604651</v>
      </c>
      <c r="L393" s="8">
        <v>4768.492923076923</v>
      </c>
      <c r="M393" s="8">
        <v>65</v>
      </c>
      <c r="N393" s="8">
        <v>1331</v>
      </c>
      <c r="O393" s="8">
        <v>196.17913832199545</v>
      </c>
      <c r="P393" s="8">
        <v>2.907358894974994</v>
      </c>
      <c r="Q393" s="8">
        <v>188.95500000000001</v>
      </c>
      <c r="R393" s="8">
        <v>183.57142857142856</v>
      </c>
      <c r="S393" s="8">
        <v>183.57142857142856</v>
      </c>
      <c r="T393" s="8">
        <v>214352.01</v>
      </c>
      <c r="U393" s="8">
        <v>7795637.2126697004</v>
      </c>
      <c r="V393" s="8">
        <v>5565481.0045248996</v>
      </c>
      <c r="W393" s="8">
        <v>1368691.4027149</v>
      </c>
      <c r="X393" s="8">
        <v>33440786.570135742</v>
      </c>
      <c r="Y393" s="8">
        <v>0</v>
      </c>
      <c r="Z393" s="8">
        <f>+SUMIF([2]Liquidación!$F$2:$F$398,E393,[2]Liquidación!$AC$2:$AC$398)</f>
        <v>77627397.181275964</v>
      </c>
      <c r="AA393" s="8">
        <v>0</v>
      </c>
      <c r="AB393" s="10">
        <f>+SUMIF([2]Parámetros!$AD$2:$AD$10,F393,[2]Parámetros!$AE$2:$AE$10)</f>
        <v>1.0787</v>
      </c>
    </row>
    <row r="394" spans="1:28" x14ac:dyDescent="0.25">
      <c r="A394" s="4" t="s">
        <v>458</v>
      </c>
      <c r="B394" s="4" t="s">
        <v>458</v>
      </c>
      <c r="C394" s="4" t="s">
        <v>33</v>
      </c>
      <c r="D394" s="4" t="s">
        <v>34</v>
      </c>
      <c r="E394" s="5" t="s">
        <v>754</v>
      </c>
      <c r="F394" s="5" t="s">
        <v>460</v>
      </c>
      <c r="G394" s="8">
        <v>312806.31340060191</v>
      </c>
      <c r="H394" s="8">
        <f>+SUMIF('[1]Puros 5%'!$E$2:$E$388,E394,'[1]Puros 5%'!$P$2:$P$388)</f>
        <v>2.1559843892779575</v>
      </c>
      <c r="I394" s="9">
        <f>+SUMIF('[1]Puros 5%'!$E$2:$E$388,E394,'[1]Puros 5%'!$Z$2:$Z$388)</f>
        <v>0.89562606133512279</v>
      </c>
      <c r="J394" s="8">
        <v>67</v>
      </c>
      <c r="K394" s="8">
        <v>3888.8074418604651</v>
      </c>
      <c r="L394" s="8">
        <v>4668.7509462776407</v>
      </c>
      <c r="M394" s="8">
        <v>67</v>
      </c>
      <c r="N394" s="8">
        <v>1331</v>
      </c>
      <c r="O394" s="8">
        <v>202.21541950113379</v>
      </c>
      <c r="P394" s="8">
        <v>2.907358894974994</v>
      </c>
      <c r="Q394" s="8">
        <v>194.76900000000001</v>
      </c>
      <c r="R394" s="8">
        <v>189.21978021978023</v>
      </c>
      <c r="S394" s="8">
        <v>189.21978021978023</v>
      </c>
      <c r="T394" s="8">
        <v>239613.38</v>
      </c>
      <c r="U394" s="8">
        <v>9018064.7511311993</v>
      </c>
      <c r="V394" s="8">
        <v>5452334.7601810005</v>
      </c>
      <c r="W394" s="8">
        <v>2100266.2081447998</v>
      </c>
      <c r="X394" s="8">
        <v>32092042.009049769</v>
      </c>
      <c r="Y394" s="8">
        <v>0</v>
      </c>
      <c r="Z394" s="8">
        <f>+SUMIF([2]Liquidación!$F$2:$F$398,E394,[2]Liquidación!$AC$2:$AC$398)</f>
        <v>83501919.049099892</v>
      </c>
      <c r="AA394" s="8">
        <v>0</v>
      </c>
      <c r="AB394" s="10">
        <f>+SUMIF([2]Parámetros!$AD$2:$AD$10,F394,[2]Parámetros!$AE$2:$AE$10)</f>
        <v>1.0787</v>
      </c>
    </row>
    <row r="395" spans="1:28" x14ac:dyDescent="0.25">
      <c r="A395" s="4" t="s">
        <v>458</v>
      </c>
      <c r="B395" s="4" t="s">
        <v>458</v>
      </c>
      <c r="C395" s="4" t="s">
        <v>755</v>
      </c>
      <c r="D395" s="4" t="s">
        <v>756</v>
      </c>
      <c r="E395" s="5" t="s">
        <v>757</v>
      </c>
      <c r="F395" s="5" t="s">
        <v>469</v>
      </c>
      <c r="G395" s="8">
        <v>272607.24</v>
      </c>
      <c r="H395" s="8">
        <f>+SUMIF('[1]Puros 5%'!$E$2:$E$388,E395,'[1]Puros 5%'!$P$2:$P$388)</f>
        <v>2.259103610014173</v>
      </c>
      <c r="I395" s="9">
        <f>+SUMIF('[1]Puros 5%'!$E$2:$E$388,E395,'[1]Puros 5%'!$Z$2:$Z$388)</f>
        <v>1</v>
      </c>
      <c r="J395" s="8">
        <v>56</v>
      </c>
      <c r="K395" s="8">
        <v>3347.5299400000004</v>
      </c>
      <c r="L395" s="8">
        <v>4867.9864285714284</v>
      </c>
      <c r="M395" s="8">
        <v>56</v>
      </c>
      <c r="N395" s="8">
        <v>600</v>
      </c>
      <c r="O395" s="8">
        <v>163.90243902439025</v>
      </c>
      <c r="P395" s="8">
        <v>2.8292894280762555</v>
      </c>
      <c r="Q395" s="8">
        <v>158.42400000000001</v>
      </c>
      <c r="R395" s="8">
        <v>161.99024390243903</v>
      </c>
      <c r="S395" s="8">
        <v>158.42400000000001</v>
      </c>
      <c r="T395" s="8">
        <v>188525.51</v>
      </c>
      <c r="U395" s="8">
        <v>5401291.0950226001</v>
      </c>
      <c r="V395" s="8">
        <v>3200768.7149320999</v>
      </c>
      <c r="W395" s="8">
        <v>1689845.5384615001</v>
      </c>
      <c r="X395" s="8">
        <v>26132514.289592765</v>
      </c>
      <c r="Y395" s="8">
        <v>0</v>
      </c>
      <c r="Z395" s="8">
        <f>+SUMIF([2]Liquidación!$F$2:$F$398,E395,[2]Liquidación!$AC$2:$AC$398)</f>
        <v>61480393.658002801</v>
      </c>
      <c r="AA395" s="8">
        <v>0</v>
      </c>
      <c r="AB395" s="10">
        <f>+SUMIF([2]Parámetros!$AD$2:$AD$10,F395,[2]Parámetros!$AE$2:$AE$10)</f>
        <v>1.0932999999999999</v>
      </c>
    </row>
    <row r="396" spans="1:28" x14ac:dyDescent="0.25">
      <c r="A396" s="4" t="s">
        <v>458</v>
      </c>
      <c r="B396" s="4" t="s">
        <v>458</v>
      </c>
      <c r="C396" s="4" t="s">
        <v>755</v>
      </c>
      <c r="D396" s="4" t="s">
        <v>756</v>
      </c>
      <c r="E396" s="5" t="s">
        <v>758</v>
      </c>
      <c r="F396" s="5" t="s">
        <v>469</v>
      </c>
      <c r="G396" s="8">
        <v>161004.32999999999</v>
      </c>
      <c r="H396" s="8">
        <f>+SUMIF('[1]Puros 5%'!$E$2:$E$388,E396,'[1]Puros 5%'!$P$2:$P$388)</f>
        <v>2.418587127439368</v>
      </c>
      <c r="I396" s="9">
        <f>+SUMIF('[1]Puros 5%'!$E$2:$E$388,E396,'[1]Puros 5%'!$Z$2:$Z$388)</f>
        <v>1</v>
      </c>
      <c r="J396" s="8">
        <v>44</v>
      </c>
      <c r="K396" s="8">
        <v>3347.5299400000004</v>
      </c>
      <c r="L396" s="8">
        <v>3659.1893181818177</v>
      </c>
      <c r="M396" s="8">
        <v>44</v>
      </c>
      <c r="N396" s="8">
        <v>600</v>
      </c>
      <c r="O396" s="8">
        <v>128.78048780487805</v>
      </c>
      <c r="P396" s="8">
        <v>2.8292894280762555</v>
      </c>
      <c r="Q396" s="8">
        <v>124.47600000000001</v>
      </c>
      <c r="R396" s="8">
        <v>127.27804878048781</v>
      </c>
      <c r="S396" s="8">
        <v>124.47600000000001</v>
      </c>
      <c r="T396" s="8">
        <v>111344.76</v>
      </c>
      <c r="U396" s="8">
        <v>3337396.6606335002</v>
      </c>
      <c r="V396" s="8">
        <v>2331214.9049773999</v>
      </c>
      <c r="W396" s="8">
        <v>1013783.9638009</v>
      </c>
      <c r="X396" s="8">
        <v>15721411.194570133</v>
      </c>
      <c r="Y396" s="8">
        <v>0</v>
      </c>
      <c r="Z396" s="8">
        <f>+SUMIF([2]Liquidación!$F$2:$F$398,E396,[2]Liquidación!$AC$2:$AC$398)</f>
        <v>34210617.038459651</v>
      </c>
      <c r="AA396" s="8">
        <v>0</v>
      </c>
      <c r="AB396" s="10">
        <f>+SUMIF([2]Parámetros!$AD$2:$AD$10,F396,[2]Parámetros!$AE$2:$AE$10)</f>
        <v>1.0932999999999999</v>
      </c>
    </row>
    <row r="397" spans="1:28" x14ac:dyDescent="0.25">
      <c r="A397" s="4" t="s">
        <v>458</v>
      </c>
      <c r="B397" s="4" t="s">
        <v>458</v>
      </c>
      <c r="C397" s="4" t="s">
        <v>755</v>
      </c>
      <c r="D397" s="4" t="s">
        <v>756</v>
      </c>
      <c r="E397" s="5" t="s">
        <v>759</v>
      </c>
      <c r="F397" s="5" t="s">
        <v>460</v>
      </c>
      <c r="G397" s="8">
        <v>277419.05</v>
      </c>
      <c r="H397" s="8">
        <f>+SUMIF('[1]Puros 5%'!$E$2:$E$388,E397,'[1]Puros 5%'!$P$2:$P$388)</f>
        <v>2.2975134548258311</v>
      </c>
      <c r="I397" s="9">
        <f>+SUMIF('[1]Puros 5%'!$E$2:$E$388,E397,'[1]Puros 5%'!$Z$2:$Z$388)</f>
        <v>1</v>
      </c>
      <c r="J397" s="8">
        <v>59</v>
      </c>
      <c r="K397" s="8">
        <v>3888.8074418604651</v>
      </c>
      <c r="L397" s="8">
        <v>4702.0177966101692</v>
      </c>
      <c r="M397" s="8">
        <v>59</v>
      </c>
      <c r="N397" s="8">
        <v>600</v>
      </c>
      <c r="O397" s="8">
        <v>172.68292682926827</v>
      </c>
      <c r="P397" s="8">
        <v>2.907358894974994</v>
      </c>
      <c r="Q397" s="8">
        <v>171.51300000000001</v>
      </c>
      <c r="R397" s="8">
        <v>170.66829268292682</v>
      </c>
      <c r="S397" s="8">
        <v>170.66829268292682</v>
      </c>
      <c r="T397" s="8">
        <v>191853.32</v>
      </c>
      <c r="U397" s="8">
        <v>5851295.9819005001</v>
      </c>
      <c r="V397" s="8">
        <v>3738435.0588234998</v>
      </c>
      <c r="W397" s="8">
        <v>2185620.4162896001</v>
      </c>
      <c r="X397" s="8">
        <v>26269181.08597286</v>
      </c>
      <c r="Y397" s="8">
        <v>0</v>
      </c>
      <c r="Z397" s="8">
        <f>+SUMIF([2]Liquidación!$F$2:$F$398,E397,[2]Liquidación!$AC$2:$AC$398)</f>
        <v>59772240.703277737</v>
      </c>
      <c r="AA397" s="8">
        <v>0</v>
      </c>
      <c r="AB397" s="10">
        <f>+SUMIF([2]Parámetros!$AD$2:$AD$10,F397,[2]Parámetros!$AE$2:$AE$10)</f>
        <v>1.0787</v>
      </c>
    </row>
    <row r="398" spans="1:28" x14ac:dyDescent="0.25">
      <c r="A398" s="4" t="s">
        <v>458</v>
      </c>
      <c r="B398" s="4" t="s">
        <v>458</v>
      </c>
      <c r="C398" s="4" t="s">
        <v>755</v>
      </c>
      <c r="D398" s="4" t="s">
        <v>756</v>
      </c>
      <c r="E398" s="5" t="s">
        <v>760</v>
      </c>
      <c r="F398" s="5" t="s">
        <v>469</v>
      </c>
      <c r="G398" s="8">
        <v>310960.24</v>
      </c>
      <c r="H398" s="8">
        <f>+SUMIF('[1]Puros 5%'!$E$2:$E$388,E398,'[1]Puros 5%'!$P$2:$P$388)</f>
        <v>2.6376073031073042</v>
      </c>
      <c r="I398" s="9">
        <f>+SUMIF('[1]Puros 5%'!$E$2:$E$388,E398,'[1]Puros 5%'!$Z$2:$Z$388)</f>
        <v>1</v>
      </c>
      <c r="J398" s="8">
        <v>46</v>
      </c>
      <c r="K398" s="8">
        <v>3347.5299400000004</v>
      </c>
      <c r="L398" s="8">
        <v>6760.0052173913045</v>
      </c>
      <c r="M398" s="8">
        <v>46</v>
      </c>
      <c r="N398" s="8">
        <v>600</v>
      </c>
      <c r="O398" s="8">
        <v>134.63414634146341</v>
      </c>
      <c r="P398" s="8">
        <v>2.8292894280762555</v>
      </c>
      <c r="Q398" s="8">
        <v>130.13400000000001</v>
      </c>
      <c r="R398" s="8">
        <v>133.06341463414634</v>
      </c>
      <c r="S398" s="8">
        <v>130.13400000000001</v>
      </c>
      <c r="T398" s="8">
        <v>215049.11</v>
      </c>
      <c r="U398" s="8">
        <v>6719234.0271493001</v>
      </c>
      <c r="V398" s="8">
        <v>5533415.1402714998</v>
      </c>
      <c r="W398" s="8">
        <v>2050738.8597285</v>
      </c>
      <c r="X398" s="8">
        <v>36621969.855203606</v>
      </c>
      <c r="Y398" s="8">
        <v>0</v>
      </c>
      <c r="Z398" s="8">
        <f>+SUMIF([2]Liquidación!$F$2:$F$398,E398,[2]Liquidación!$AC$2:$AC$398)</f>
        <v>83345612.087257594</v>
      </c>
      <c r="AA398" s="8">
        <v>0</v>
      </c>
      <c r="AB398" s="10">
        <f>+SUMIF([2]Parámetros!$AD$2:$AD$10,F398,[2]Parámetros!$AE$2:$AE$10)</f>
        <v>1.0932999999999999</v>
      </c>
    </row>
  </sheetData>
  <printOptions horizontalCentered="1"/>
  <pageMargins left="0.19685039370078741" right="0.19685039370078741" top="0.19685039370078741" bottom="0.59055118110236227" header="0.19685039370078741" footer="0.19685039370078741"/>
  <pageSetup paperSize="9" scale="38" fitToHeight="129" orientation="landscape" r:id="rId1"/>
  <headerFooter>
    <oddHeader>&amp;C&amp;"-,Negrita"&amp;14&amp;UVERIFICACIÓN DE REQUISITOS SISTAU Junio 2023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Verificación Sep 23</vt:lpstr>
      <vt:lpstr>'Verificación Sep 23'!Área_de_impresión</vt:lpstr>
      <vt:lpstr>'Verificación Sep 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Santt</dc:creator>
  <cp:lastModifiedBy>Ayelén Anahí Ramirez Farias</cp:lastModifiedBy>
  <cp:lastPrinted>2023-09-20T17:23:23Z</cp:lastPrinted>
  <dcterms:created xsi:type="dcterms:W3CDTF">2022-03-30T16:19:10Z</dcterms:created>
  <dcterms:modified xsi:type="dcterms:W3CDTF">2024-04-23T15:38:59Z</dcterms:modified>
</cp:coreProperties>
</file>