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160"/>
  </bookViews>
  <sheets>
    <sheet name="P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1" l="1"/>
  <c r="E17" i="1"/>
  <c r="E26" i="1" l="1"/>
  <c r="E8" i="1" l="1"/>
  <c r="E37" i="1" l="1"/>
</calcChain>
</file>

<file path=xl/sharedStrings.xml><?xml version="1.0" encoding="utf-8"?>
<sst xmlns="http://schemas.openxmlformats.org/spreadsheetml/2006/main" count="87" uniqueCount="37">
  <si>
    <t>YPF S.A.</t>
  </si>
  <si>
    <t>MES</t>
  </si>
  <si>
    <t>CONCEPTO</t>
  </si>
  <si>
    <t>TIPO</t>
  </si>
  <si>
    <t>FACTURA Nº</t>
  </si>
  <si>
    <t>MONTO</t>
  </si>
  <si>
    <t>TOTAL</t>
  </si>
  <si>
    <t>RAIZEN ARGENTINA S.A.U.</t>
  </si>
  <si>
    <t>PAN AMERICAN ENERGY S.L.</t>
  </si>
  <si>
    <t>TRAFIGURA ARGENTINA S.A.</t>
  </si>
  <si>
    <t>FINAL</t>
  </si>
  <si>
    <t>final</t>
  </si>
  <si>
    <t>ANTICIPO</t>
  </si>
  <si>
    <t>JULIO</t>
  </si>
  <si>
    <t>AGOSTO</t>
  </si>
  <si>
    <t>SEPTIEMBRE</t>
  </si>
  <si>
    <t>ENVIADO AL BNA 25/10/2023</t>
  </si>
  <si>
    <t>OCTUBRE</t>
  </si>
  <si>
    <t>PBA 25/10/23</t>
  </si>
  <si>
    <t>B-02018 - 00002085/NC 2017-00002807</t>
  </si>
  <si>
    <t>B-02018 - 00002035</t>
  </si>
  <si>
    <t>B-02018 - 00002074</t>
  </si>
  <si>
    <t>NC-5005-0000166/170/172  ND-05005-00000012</t>
  </si>
  <si>
    <t>B-5001-00000004/ NC 05005-00000174</t>
  </si>
  <si>
    <t>B-5005-00000917/918</t>
  </si>
  <si>
    <t>B-5005-00000911/912</t>
  </si>
  <si>
    <t>B-5001-00000009/010</t>
  </si>
  <si>
    <t>NC 8108-00000030/31</t>
  </si>
  <si>
    <t>NC 8108-00000034/035</t>
  </si>
  <si>
    <t>B 8108-00000178/179</t>
  </si>
  <si>
    <t>B 8108-00000186/187</t>
  </si>
  <si>
    <t>B 8109-00000171/172</t>
  </si>
  <si>
    <t>0099-00000157</t>
  </si>
  <si>
    <t>0099-00000161</t>
  </si>
  <si>
    <t>0099-00000158</t>
  </si>
  <si>
    <t>0099-00000159</t>
  </si>
  <si>
    <t>0099-00000160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</si>
</sst>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30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8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164" fontId="2" fillId="0" borderId="0" xfId="0" applyNumberFormat="1" applyFont="1"/>
    <xf numFmtId="8" fontId="2" fillId="0" borderId="0" xfId="0" applyNumberFormat="1" applyFont="1"/>
    <xf numFmtId="8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 wrapText="1"/>
    </xf>
    <xf numFmtId="17" fontId="0" fillId="0" borderId="2" xfId="0" applyNumberFormat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17" fontId="0" fillId="0" borderId="2" xfId="0" applyNumberForma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tabSelected="1" zoomScaleNormal="100" workbookViewId="0">
      <selection activeCell="G37" sqref="G37"/>
    </sheetView>
  </sheetViews>
  <sheetFormatPr baseColWidth="10" defaultRowHeight="15" x14ac:dyDescent="0.25"/>
  <cols>
    <col min="1" max="1" width="12.5703125" customWidth="1"/>
    <col min="2" max="2" width="14.7109375" customWidth="1"/>
    <col min="3" max="3" width="6.5703125" customWidth="1"/>
    <col min="4" max="4" width="36.5703125" customWidth="1"/>
    <col min="5" max="5" width="15.5703125" customWidth="1"/>
  </cols>
  <sheetData>
    <row r="1" spans="1:5" ht="23.25" x14ac:dyDescent="0.35">
      <c r="A1" s="18" t="s">
        <v>16</v>
      </c>
      <c r="B1" s="18"/>
      <c r="C1" s="18"/>
      <c r="D1" s="18"/>
      <c r="E1" s="18"/>
    </row>
    <row r="2" spans="1:5" ht="15.75" thickBot="1" x14ac:dyDescent="0.3"/>
    <row r="3" spans="1:5" ht="20.25" customHeight="1" thickBot="1" x14ac:dyDescent="0.3">
      <c r="A3" s="19" t="s">
        <v>0</v>
      </c>
      <c r="B3" s="20"/>
      <c r="C3" s="20"/>
      <c r="D3" s="20"/>
      <c r="E3" s="21"/>
    </row>
    <row r="4" spans="1:5" x14ac:dyDescent="0.25">
      <c r="A4" s="5" t="s">
        <v>1</v>
      </c>
      <c r="B4" s="5" t="s">
        <v>2</v>
      </c>
      <c r="C4" s="5" t="s">
        <v>3</v>
      </c>
      <c r="D4" s="15" t="s">
        <v>4</v>
      </c>
      <c r="E4" s="7" t="s">
        <v>5</v>
      </c>
    </row>
    <row r="5" spans="1:5" x14ac:dyDescent="0.25">
      <c r="A5" s="14" t="s">
        <v>14</v>
      </c>
      <c r="B5" s="1" t="s">
        <v>10</v>
      </c>
      <c r="C5" s="1" t="s">
        <v>11</v>
      </c>
      <c r="D5" s="16" t="s">
        <v>19</v>
      </c>
      <c r="E5" s="13">
        <v>-20532680</v>
      </c>
    </row>
    <row r="6" spans="1:5" x14ac:dyDescent="0.25">
      <c r="A6" s="27" t="s">
        <v>15</v>
      </c>
      <c r="B6" s="1" t="s">
        <v>12</v>
      </c>
      <c r="C6" s="1">
        <v>2</v>
      </c>
      <c r="D6" s="16" t="s">
        <v>20</v>
      </c>
      <c r="E6" s="13">
        <v>66369500</v>
      </c>
    </row>
    <row r="7" spans="1:5" x14ac:dyDescent="0.25">
      <c r="A7" s="28"/>
      <c r="B7" s="1" t="s">
        <v>12</v>
      </c>
      <c r="C7" s="1">
        <v>3</v>
      </c>
      <c r="D7" s="16" t="s">
        <v>21</v>
      </c>
      <c r="E7" s="13">
        <v>53099600</v>
      </c>
    </row>
    <row r="8" spans="1:5" x14ac:dyDescent="0.25">
      <c r="A8" s="22" t="s">
        <v>6</v>
      </c>
      <c r="B8" s="23"/>
      <c r="C8" s="23"/>
      <c r="D8" s="24"/>
      <c r="E8" s="8">
        <f>SUM(E5:E7)</f>
        <v>98936420</v>
      </c>
    </row>
    <row r="9" spans="1:5" ht="15.75" thickBot="1" x14ac:dyDescent="0.3">
      <c r="A9" s="2"/>
      <c r="B9" s="3"/>
      <c r="C9" s="3"/>
      <c r="D9" s="3"/>
      <c r="E9" s="4"/>
    </row>
    <row r="10" spans="1:5" ht="23.25" customHeight="1" thickBot="1" x14ac:dyDescent="0.3">
      <c r="A10" s="19" t="s">
        <v>7</v>
      </c>
      <c r="B10" s="20"/>
      <c r="C10" s="20"/>
      <c r="D10" s="20"/>
      <c r="E10" s="21"/>
    </row>
    <row r="11" spans="1:5" x14ac:dyDescent="0.25">
      <c r="A11" s="5" t="s">
        <v>1</v>
      </c>
      <c r="B11" s="5" t="s">
        <v>2</v>
      </c>
      <c r="C11" s="5" t="s">
        <v>3</v>
      </c>
      <c r="D11" s="12" t="s">
        <v>4</v>
      </c>
      <c r="E11" s="12" t="s">
        <v>5</v>
      </c>
    </row>
    <row r="12" spans="1:5" ht="25.5" x14ac:dyDescent="0.25">
      <c r="A12" s="17" t="s">
        <v>13</v>
      </c>
      <c r="B12" s="1" t="s">
        <v>10</v>
      </c>
      <c r="C12" s="1" t="s">
        <v>11</v>
      </c>
      <c r="D12" s="29" t="s">
        <v>22</v>
      </c>
      <c r="E12" s="13">
        <v>-5470000</v>
      </c>
    </row>
    <row r="13" spans="1:5" x14ac:dyDescent="0.25">
      <c r="A13" s="17" t="s">
        <v>14</v>
      </c>
      <c r="B13" s="1" t="s">
        <v>10</v>
      </c>
      <c r="C13" s="1" t="s">
        <v>11</v>
      </c>
      <c r="D13" s="16" t="s">
        <v>23</v>
      </c>
      <c r="E13" s="13">
        <v>-618220</v>
      </c>
    </row>
    <row r="14" spans="1:5" x14ac:dyDescent="0.25">
      <c r="A14" s="27" t="s">
        <v>15</v>
      </c>
      <c r="B14" s="1" t="s">
        <v>12</v>
      </c>
      <c r="C14" s="1">
        <v>2</v>
      </c>
      <c r="D14" s="16" t="s">
        <v>24</v>
      </c>
      <c r="E14" s="13">
        <v>32417000</v>
      </c>
    </row>
    <row r="15" spans="1:5" x14ac:dyDescent="0.25">
      <c r="A15" s="28"/>
      <c r="B15" s="1" t="s">
        <v>12</v>
      </c>
      <c r="C15" s="1">
        <v>3</v>
      </c>
      <c r="D15" s="16" t="s">
        <v>25</v>
      </c>
      <c r="E15" s="13">
        <v>26239200</v>
      </c>
    </row>
    <row r="16" spans="1:5" x14ac:dyDescent="0.25">
      <c r="A16" s="17" t="s">
        <v>17</v>
      </c>
      <c r="B16" s="1" t="s">
        <v>12</v>
      </c>
      <c r="C16" s="1">
        <v>1</v>
      </c>
      <c r="D16" s="16" t="s">
        <v>26</v>
      </c>
      <c r="E16" s="13">
        <v>65598000</v>
      </c>
    </row>
    <row r="17" spans="1:5" x14ac:dyDescent="0.25">
      <c r="A17" s="22" t="s">
        <v>6</v>
      </c>
      <c r="B17" s="23"/>
      <c r="C17" s="23"/>
      <c r="D17" s="24"/>
      <c r="E17" s="8">
        <f>SUM(E12:E16)</f>
        <v>118165980</v>
      </c>
    </row>
    <row r="18" spans="1:5" ht="15.75" thickBot="1" x14ac:dyDescent="0.3">
      <c r="E18" s="9"/>
    </row>
    <row r="19" spans="1:5" ht="24" customHeight="1" thickBot="1" x14ac:dyDescent="0.3">
      <c r="A19" s="19" t="s">
        <v>8</v>
      </c>
      <c r="B19" s="20"/>
      <c r="C19" s="20"/>
      <c r="D19" s="20"/>
      <c r="E19" s="21"/>
    </row>
    <row r="20" spans="1:5" x14ac:dyDescent="0.25">
      <c r="A20" s="5" t="s">
        <v>1</v>
      </c>
      <c r="B20" s="5" t="s">
        <v>2</v>
      </c>
      <c r="C20" s="5" t="s">
        <v>3</v>
      </c>
      <c r="D20" s="12" t="s">
        <v>4</v>
      </c>
      <c r="E20" s="12" t="s">
        <v>5</v>
      </c>
    </row>
    <row r="21" spans="1:5" x14ac:dyDescent="0.25">
      <c r="A21" s="17" t="s">
        <v>13</v>
      </c>
      <c r="B21" s="1" t="s">
        <v>10</v>
      </c>
      <c r="C21" s="1" t="s">
        <v>11</v>
      </c>
      <c r="D21" s="16" t="s">
        <v>27</v>
      </c>
      <c r="E21" s="13">
        <v>-1713992.78</v>
      </c>
    </row>
    <row r="22" spans="1:5" x14ac:dyDescent="0.25">
      <c r="A22" s="17" t="s">
        <v>14</v>
      </c>
      <c r="B22" s="1" t="s">
        <v>10</v>
      </c>
      <c r="C22" s="1" t="s">
        <v>11</v>
      </c>
      <c r="D22" s="16" t="s">
        <v>28</v>
      </c>
      <c r="E22" s="13">
        <v>-3644672.76</v>
      </c>
    </row>
    <row r="23" spans="1:5" x14ac:dyDescent="0.25">
      <c r="A23" s="25" t="s">
        <v>15</v>
      </c>
      <c r="B23" s="1" t="s">
        <v>12</v>
      </c>
      <c r="C23" s="1">
        <v>2</v>
      </c>
      <c r="D23" s="16" t="s">
        <v>29</v>
      </c>
      <c r="E23" s="13">
        <v>3789000</v>
      </c>
    </row>
    <row r="24" spans="1:5" x14ac:dyDescent="0.25">
      <c r="A24" s="26"/>
      <c r="B24" s="1" t="s">
        <v>12</v>
      </c>
      <c r="C24" s="1">
        <v>3</v>
      </c>
      <c r="D24" s="16" t="s">
        <v>30</v>
      </c>
      <c r="E24" s="13">
        <v>3031200</v>
      </c>
    </row>
    <row r="25" spans="1:5" x14ac:dyDescent="0.25">
      <c r="A25" s="17" t="s">
        <v>17</v>
      </c>
      <c r="B25" s="1" t="s">
        <v>12</v>
      </c>
      <c r="C25" s="1">
        <v>1</v>
      </c>
      <c r="D25" s="16" t="s">
        <v>31</v>
      </c>
      <c r="E25" s="13">
        <v>8213000</v>
      </c>
    </row>
    <row r="26" spans="1:5" x14ac:dyDescent="0.25">
      <c r="A26" s="22" t="s">
        <v>6</v>
      </c>
      <c r="B26" s="23"/>
      <c r="C26" s="23"/>
      <c r="D26" s="24"/>
      <c r="E26" s="8">
        <f>SUM(E21:E25)</f>
        <v>9674534.4600000009</v>
      </c>
    </row>
    <row r="27" spans="1:5" ht="15.75" thickBot="1" x14ac:dyDescent="0.3">
      <c r="E27" s="10"/>
    </row>
    <row r="28" spans="1:5" ht="20.25" customHeight="1" thickBot="1" x14ac:dyDescent="0.3">
      <c r="A28" s="19" t="s">
        <v>9</v>
      </c>
      <c r="B28" s="20"/>
      <c r="C28" s="20"/>
      <c r="D28" s="20"/>
      <c r="E28" s="21"/>
    </row>
    <row r="29" spans="1:5" x14ac:dyDescent="0.25">
      <c r="A29" s="5" t="s">
        <v>1</v>
      </c>
      <c r="B29" s="5" t="s">
        <v>2</v>
      </c>
      <c r="C29" s="5" t="s">
        <v>3</v>
      </c>
      <c r="D29" s="12" t="s">
        <v>4</v>
      </c>
      <c r="E29" s="12" t="s">
        <v>5</v>
      </c>
    </row>
    <row r="30" spans="1:5" x14ac:dyDescent="0.25">
      <c r="A30" s="17" t="s">
        <v>13</v>
      </c>
      <c r="B30" s="1" t="s">
        <v>10</v>
      </c>
      <c r="C30" s="1" t="s">
        <v>11</v>
      </c>
      <c r="D30" s="16" t="s">
        <v>32</v>
      </c>
      <c r="E30" s="13">
        <v>13700</v>
      </c>
    </row>
    <row r="31" spans="1:5" x14ac:dyDescent="0.25">
      <c r="A31" s="17" t="s">
        <v>14</v>
      </c>
      <c r="B31" s="1" t="s">
        <v>10</v>
      </c>
      <c r="C31" s="1" t="s">
        <v>11</v>
      </c>
      <c r="D31" s="16" t="s">
        <v>33</v>
      </c>
      <c r="E31" s="13">
        <v>13696.74</v>
      </c>
    </row>
    <row r="32" spans="1:5" x14ac:dyDescent="0.25">
      <c r="A32" s="25" t="s">
        <v>15</v>
      </c>
      <c r="B32" s="1" t="s">
        <v>12</v>
      </c>
      <c r="C32" s="1">
        <v>2</v>
      </c>
      <c r="D32" s="16" t="s">
        <v>34</v>
      </c>
      <c r="E32" s="13">
        <v>70000</v>
      </c>
    </row>
    <row r="33" spans="1:5" x14ac:dyDescent="0.25">
      <c r="A33" s="26"/>
      <c r="B33" s="1" t="s">
        <v>12</v>
      </c>
      <c r="C33" s="1">
        <v>3</v>
      </c>
      <c r="D33" s="16" t="s">
        <v>35</v>
      </c>
      <c r="E33" s="13">
        <v>55200</v>
      </c>
    </row>
    <row r="34" spans="1:5" x14ac:dyDescent="0.25">
      <c r="A34" s="17" t="s">
        <v>17</v>
      </c>
      <c r="B34" s="1" t="s">
        <v>12</v>
      </c>
      <c r="C34" s="1">
        <v>1</v>
      </c>
      <c r="D34" s="16" t="s">
        <v>36</v>
      </c>
      <c r="E34" s="13">
        <v>138000</v>
      </c>
    </row>
    <row r="35" spans="1:5" x14ac:dyDescent="0.25">
      <c r="A35" s="22" t="s">
        <v>6</v>
      </c>
      <c r="B35" s="23"/>
      <c r="C35" s="23"/>
      <c r="D35" s="24"/>
      <c r="E35" s="8">
        <f>SUM(E30:E34)</f>
        <v>290596.74</v>
      </c>
    </row>
    <row r="37" spans="1:5" x14ac:dyDescent="0.25">
      <c r="A37" s="6" t="s">
        <v>18</v>
      </c>
      <c r="E37" s="11">
        <f>+E8+E17+E26+E35</f>
        <v>227067531.20000002</v>
      </c>
    </row>
  </sheetData>
  <mergeCells count="13">
    <mergeCell ref="A35:D35"/>
    <mergeCell ref="A8:D8"/>
    <mergeCell ref="A14:A15"/>
    <mergeCell ref="A23:A24"/>
    <mergeCell ref="A32:A33"/>
    <mergeCell ref="A1:E1"/>
    <mergeCell ref="A3:E3"/>
    <mergeCell ref="A10:E10"/>
    <mergeCell ref="A19:E19"/>
    <mergeCell ref="A28:E28"/>
    <mergeCell ref="A17:D17"/>
    <mergeCell ref="A26:D26"/>
    <mergeCell ref="A6:A7"/>
  </mergeCells>
  <pageMargins left="0.9055118110236221" right="0.70866141732283472" top="0.55118110236220474" bottom="0.74803149606299213" header="0.31496062992125984" footer="0.31496062992125984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2023-10-25T15:12:20Z</cp:lastPrinted>
  <dcterms:created xsi:type="dcterms:W3CDTF">2020-08-26T20:58:45Z</dcterms:created>
  <dcterms:modified xsi:type="dcterms:W3CDTF">2023-10-25T15:13:05Z</dcterms:modified>
</cp:coreProperties>
</file>