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3\Publicaciones Web\10 - Octubre - 23\Compensación por Linea\"/>
    </mc:Choice>
  </mc:AlternateContent>
  <xr:revisionPtr revIDLastSave="0" documentId="8_{AC2A5E25-E341-4D33-9613-9D60A771B03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ctubre" sheetId="5" r:id="rId1"/>
  </sheets>
  <definedNames>
    <definedName name="_xlnm._FilterDatabase" localSheetId="0" hidden="1">Octubre!$A$7:$V$405</definedName>
    <definedName name="_xlnm.Print_Area" localSheetId="0">Octubre!$A$1:$V$405</definedName>
    <definedName name="_xlnm.Print_Titles" localSheetId="0">Octubre!$6:$7</definedName>
  </definedNames>
  <calcPr calcId="191029"/>
</workbook>
</file>

<file path=xl/calcChain.xml><?xml version="1.0" encoding="utf-8"?>
<calcChain xmlns="http://schemas.openxmlformats.org/spreadsheetml/2006/main">
  <c r="P405" i="5" l="1"/>
  <c r="Q405" i="5"/>
  <c r="I405" i="5" l="1"/>
  <c r="U405" i="5"/>
  <c r="R405" i="5"/>
  <c r="T405" i="5"/>
  <c r="O405" i="5" l="1"/>
  <c r="N405" i="5"/>
  <c r="M405" i="5"/>
  <c r="S405" i="5"/>
  <c r="K405" i="5"/>
  <c r="J405" i="5"/>
  <c r="L405" i="5" l="1"/>
  <c r="L4" i="5"/>
  <c r="V400" i="5" l="1"/>
  <c r="V396" i="5"/>
  <c r="V392" i="5"/>
  <c r="V388" i="5"/>
  <c r="V384" i="5"/>
  <c r="V380" i="5"/>
  <c r="V376" i="5"/>
  <c r="V372" i="5"/>
  <c r="V364" i="5"/>
  <c r="V356" i="5"/>
  <c r="V348" i="5"/>
  <c r="V344" i="5"/>
  <c r="V340" i="5"/>
  <c r="V336" i="5"/>
  <c r="V332" i="5"/>
  <c r="V324" i="5"/>
  <c r="V320" i="5"/>
  <c r="V316" i="5"/>
  <c r="V312" i="5"/>
  <c r="V308" i="5"/>
  <c r="V304" i="5"/>
  <c r="V300" i="5"/>
  <c r="V288" i="5"/>
  <c r="V284" i="5"/>
  <c r="V280" i="5"/>
  <c r="V276" i="5"/>
  <c r="V272" i="5"/>
  <c r="V268" i="5"/>
  <c r="V264" i="5"/>
  <c r="V260" i="5"/>
  <c r="V256" i="5"/>
  <c r="V252" i="5"/>
  <c r="V248" i="5"/>
  <c r="V244" i="5"/>
  <c r="V240" i="5"/>
  <c r="V236" i="5"/>
  <c r="V232" i="5"/>
  <c r="V228" i="5"/>
  <c r="V224" i="5"/>
  <c r="V220" i="5"/>
  <c r="V216" i="5"/>
  <c r="V212" i="5"/>
  <c r="V208" i="5"/>
  <c r="V204" i="5"/>
  <c r="V200" i="5"/>
  <c r="V196" i="5"/>
  <c r="V192" i="5"/>
  <c r="V188" i="5"/>
  <c r="V184" i="5"/>
  <c r="V180" i="5"/>
  <c r="V176" i="5"/>
  <c r="V172" i="5"/>
  <c r="V168" i="5"/>
  <c r="V164" i="5"/>
  <c r="V160" i="5"/>
  <c r="V156" i="5"/>
  <c r="V152" i="5"/>
  <c r="V148" i="5"/>
  <c r="V144" i="5"/>
  <c r="V140" i="5"/>
  <c r="V136" i="5"/>
  <c r="V132" i="5"/>
  <c r="V128" i="5"/>
  <c r="V124" i="5"/>
  <c r="V120" i="5"/>
  <c r="V116" i="5"/>
  <c r="V112" i="5"/>
  <c r="V108" i="5"/>
  <c r="V104" i="5"/>
  <c r="V100" i="5"/>
  <c r="V96" i="5"/>
  <c r="V92" i="5"/>
  <c r="V88" i="5"/>
  <c r="V84" i="5"/>
  <c r="V80" i="5"/>
  <c r="V76" i="5"/>
  <c r="V72" i="5"/>
  <c r="V68" i="5"/>
  <c r="V395" i="5"/>
  <c r="V391" i="5"/>
  <c r="V387" i="5"/>
  <c r="V383" i="5"/>
  <c r="V379" i="5"/>
  <c r="V375" i="5"/>
  <c r="V371" i="5"/>
  <c r="V367" i="5"/>
  <c r="V355" i="5"/>
  <c r="V351" i="5"/>
  <c r="V347" i="5"/>
  <c r="V343" i="5"/>
  <c r="V339" i="5"/>
  <c r="V335" i="5"/>
  <c r="V331" i="5"/>
  <c r="V327" i="5"/>
  <c r="V323" i="5"/>
  <c r="V319" i="5"/>
  <c r="V315" i="5"/>
  <c r="V307" i="5"/>
  <c r="V303" i="5"/>
  <c r="V299" i="5"/>
  <c r="V295" i="5"/>
  <c r="V291" i="5"/>
  <c r="V287" i="5"/>
  <c r="V283" i="5"/>
  <c r="V279" i="5"/>
  <c r="V275" i="5"/>
  <c r="V271" i="5"/>
  <c r="V267" i="5"/>
  <c r="V263" i="5"/>
  <c r="V259" i="5"/>
  <c r="V255" i="5"/>
  <c r="V251" i="5"/>
  <c r="V247" i="5"/>
  <c r="V243" i="5"/>
  <c r="V239" i="5"/>
  <c r="V235" i="5"/>
  <c r="V231" i="5"/>
  <c r="V227" i="5"/>
  <c r="V223" i="5"/>
  <c r="V219" i="5"/>
  <c r="V215" i="5"/>
  <c r="V211" i="5"/>
  <c r="V207" i="5"/>
  <c r="V203" i="5"/>
  <c r="V199" i="5"/>
  <c r="V195" i="5"/>
  <c r="V191" i="5"/>
  <c r="V187" i="5"/>
  <c r="V183" i="5"/>
  <c r="V179" i="5"/>
  <c r="V175" i="5"/>
  <c r="V171" i="5"/>
  <c r="V167" i="5"/>
  <c r="V163" i="5"/>
  <c r="V159" i="5"/>
  <c r="V155" i="5"/>
  <c r="V151" i="5"/>
  <c r="V147" i="5"/>
  <c r="V143" i="5"/>
  <c r="V139" i="5"/>
  <c r="V135" i="5"/>
  <c r="V131" i="5"/>
  <c r="V127" i="5"/>
  <c r="V123" i="5"/>
  <c r="V119" i="5"/>
  <c r="V115" i="5"/>
  <c r="V111" i="5"/>
  <c r="V107" i="5"/>
  <c r="V103" i="5"/>
  <c r="V99" i="5"/>
  <c r="V95" i="5"/>
  <c r="V91" i="5"/>
  <c r="V87" i="5"/>
  <c r="V83" i="5"/>
  <c r="V79" i="5"/>
  <c r="V75" i="5"/>
  <c r="V71" i="5"/>
  <c r="V67" i="5"/>
  <c r="V402" i="5"/>
  <c r="V394" i="5"/>
  <c r="V390" i="5"/>
  <c r="V386" i="5"/>
  <c r="V382" i="5"/>
  <c r="V378" i="5"/>
  <c r="V374" i="5"/>
  <c r="V370" i="5"/>
  <c r="V366" i="5"/>
  <c r="V362" i="5"/>
  <c r="V358" i="5"/>
  <c r="V354" i="5"/>
  <c r="V350" i="5"/>
  <c r="V338" i="5"/>
  <c r="V334" i="5"/>
  <c r="V330" i="5"/>
  <c r="V326" i="5"/>
  <c r="V318" i="5"/>
  <c r="V314" i="5"/>
  <c r="V306" i="5"/>
  <c r="V302" i="5"/>
  <c r="V294" i="5"/>
  <c r="V290" i="5"/>
  <c r="V286" i="5"/>
  <c r="V282" i="5"/>
  <c r="V278" i="5"/>
  <c r="V274" i="5"/>
  <c r="V270" i="5"/>
  <c r="V266" i="5"/>
  <c r="V262" i="5"/>
  <c r="V258" i="5"/>
  <c r="V254" i="5"/>
  <c r="V250" i="5"/>
  <c r="V246" i="5"/>
  <c r="V242" i="5"/>
  <c r="V238" i="5"/>
  <c r="V234" i="5"/>
  <c r="V230" i="5"/>
  <c r="V226" i="5"/>
  <c r="V222" i="5"/>
  <c r="V218" i="5"/>
  <c r="V214" i="5"/>
  <c r="V210" i="5"/>
  <c r="V206" i="5"/>
  <c r="V202" i="5"/>
  <c r="V198" i="5"/>
  <c r="V194" i="5"/>
  <c r="V190" i="5"/>
  <c r="V186" i="5"/>
  <c r="V182" i="5"/>
  <c r="V178" i="5"/>
  <c r="V174" i="5"/>
  <c r="V170" i="5"/>
  <c r="V166" i="5"/>
  <c r="V162" i="5"/>
  <c r="V158" i="5"/>
  <c r="V154" i="5"/>
  <c r="V150" i="5"/>
  <c r="V146" i="5"/>
  <c r="V142" i="5"/>
  <c r="V138" i="5"/>
  <c r="V134" i="5"/>
  <c r="V130" i="5"/>
  <c r="V126" i="5"/>
  <c r="V122" i="5"/>
  <c r="V118" i="5"/>
  <c r="V114" i="5"/>
  <c r="V110" i="5"/>
  <c r="V106" i="5"/>
  <c r="V102" i="5"/>
  <c r="V98" i="5"/>
  <c r="V94" i="5"/>
  <c r="V90" i="5"/>
  <c r="V86" i="5"/>
  <c r="V82" i="5"/>
  <c r="V78" i="5"/>
  <c r="V74" i="5"/>
  <c r="V70" i="5"/>
  <c r="V66" i="5"/>
  <c r="V385" i="5"/>
  <c r="V369" i="5"/>
  <c r="V337" i="5"/>
  <c r="V321" i="5"/>
  <c r="V305" i="5"/>
  <c r="V289" i="5"/>
  <c r="V273" i="5"/>
  <c r="V257" i="5"/>
  <c r="V241" i="5"/>
  <c r="V225" i="5"/>
  <c r="V209" i="5"/>
  <c r="V193" i="5"/>
  <c r="V177" i="5"/>
  <c r="V161" i="5"/>
  <c r="V145" i="5"/>
  <c r="V129" i="5"/>
  <c r="V113" i="5"/>
  <c r="V97" i="5"/>
  <c r="V81" i="5"/>
  <c r="V65" i="5"/>
  <c r="V61" i="5"/>
  <c r="V57" i="5"/>
  <c r="V53" i="5"/>
  <c r="V49" i="5"/>
  <c r="V45" i="5"/>
  <c r="V41" i="5"/>
  <c r="V37" i="5"/>
  <c r="V33" i="5"/>
  <c r="V29" i="5"/>
  <c r="V25" i="5"/>
  <c r="V21" i="5"/>
  <c r="V17" i="5"/>
  <c r="V13" i="5"/>
  <c r="V9" i="5"/>
  <c r="V373" i="5"/>
  <c r="V325" i="5"/>
  <c r="V293" i="5"/>
  <c r="V261" i="5"/>
  <c r="V229" i="5"/>
  <c r="V197" i="5"/>
  <c r="V165" i="5"/>
  <c r="V133" i="5"/>
  <c r="V101" i="5"/>
  <c r="V62" i="5"/>
  <c r="V50" i="5"/>
  <c r="V38" i="5"/>
  <c r="V26" i="5"/>
  <c r="V18" i="5"/>
  <c r="V381" i="5"/>
  <c r="V349" i="5"/>
  <c r="V333" i="5"/>
  <c r="V301" i="5"/>
  <c r="V285" i="5"/>
  <c r="V269" i="5"/>
  <c r="V253" i="5"/>
  <c r="V237" i="5"/>
  <c r="V221" i="5"/>
  <c r="V205" i="5"/>
  <c r="V189" i="5"/>
  <c r="V173" i="5"/>
  <c r="V157" i="5"/>
  <c r="V141" i="5"/>
  <c r="V125" i="5"/>
  <c r="V109" i="5"/>
  <c r="V93" i="5"/>
  <c r="V77" i="5"/>
  <c r="V64" i="5"/>
  <c r="V60" i="5"/>
  <c r="V56" i="5"/>
  <c r="V52" i="5"/>
  <c r="V48" i="5"/>
  <c r="V44" i="5"/>
  <c r="V40" i="5"/>
  <c r="V36" i="5"/>
  <c r="V32" i="5"/>
  <c r="V28" i="5"/>
  <c r="V24" i="5"/>
  <c r="V20" i="5"/>
  <c r="V16" i="5"/>
  <c r="V357" i="5"/>
  <c r="V69" i="5"/>
  <c r="V42" i="5"/>
  <c r="V30" i="5"/>
  <c r="V14" i="5"/>
  <c r="V393" i="5"/>
  <c r="V377" i="5"/>
  <c r="V361" i="5"/>
  <c r="V345" i="5"/>
  <c r="V329" i="5"/>
  <c r="V313" i="5"/>
  <c r="V249" i="5"/>
  <c r="V233" i="5"/>
  <c r="V217" i="5"/>
  <c r="V201" i="5"/>
  <c r="V185" i="5"/>
  <c r="V169" i="5"/>
  <c r="V153" i="5"/>
  <c r="V137" i="5"/>
  <c r="V121" i="5"/>
  <c r="V105" i="5"/>
  <c r="V89" i="5"/>
  <c r="V73" i="5"/>
  <c r="V63" i="5"/>
  <c r="V59" i="5"/>
  <c r="V55" i="5"/>
  <c r="V51" i="5"/>
  <c r="V47" i="5"/>
  <c r="V43" i="5"/>
  <c r="V39" i="5"/>
  <c r="V35" i="5"/>
  <c r="V31" i="5"/>
  <c r="V27" i="5"/>
  <c r="V23" i="5"/>
  <c r="V19" i="5"/>
  <c r="V15" i="5"/>
  <c r="V11" i="5"/>
  <c r="V389" i="5"/>
  <c r="V341" i="5"/>
  <c r="V277" i="5"/>
  <c r="V245" i="5"/>
  <c r="V213" i="5"/>
  <c r="V181" i="5"/>
  <c r="V149" i="5"/>
  <c r="V117" i="5"/>
  <c r="V85" i="5"/>
  <c r="V58" i="5"/>
  <c r="V54" i="5"/>
  <c r="V46" i="5"/>
  <c r="V34" i="5"/>
  <c r="V22" i="5"/>
  <c r="V10" i="5"/>
  <c r="V265" i="5"/>
  <c r="V281" i="5"/>
  <c r="V12" i="5"/>
  <c r="H405" i="5"/>
  <c r="L3" i="5" s="1"/>
  <c r="V401" i="5"/>
  <c r="V296" i="5"/>
  <c r="V317" i="5"/>
  <c r="V397" i="5"/>
  <c r="V322" i="5"/>
  <c r="V298" i="5"/>
  <c r="V311" i="5"/>
  <c r="V310" i="5"/>
  <c r="V328" i="5"/>
  <c r="G405" i="5" l="1"/>
  <c r="L2" i="5" s="1"/>
  <c r="V8" i="5"/>
  <c r="V342" i="5"/>
  <c r="V346" i="5"/>
  <c r="V398" i="5"/>
  <c r="V368" i="5"/>
  <c r="V309" i="5"/>
  <c r="V404" i="5"/>
  <c r="V352" i="5"/>
  <c r="V297" i="5"/>
  <c r="V399" i="5"/>
  <c r="V292" i="5"/>
  <c r="V365" i="5"/>
  <c r="V360" i="5"/>
  <c r="V363" i="5"/>
  <c r="V359" i="5"/>
  <c r="V403" i="5"/>
  <c r="V353" i="5"/>
  <c r="V405" i="5" l="1"/>
</calcChain>
</file>

<file path=xl/sharedStrings.xml><?xml version="1.0" encoding="utf-8"?>
<sst xmlns="http://schemas.openxmlformats.org/spreadsheetml/2006/main" count="2406" uniqueCount="788">
  <si>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</si>
  <si>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</si>
  <si>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</si>
  <si>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</si>
  <si>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</si>
  <si>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</si>
  <si>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</si>
  <si>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</si>
  <si>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</si>
  <si>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</si>
  <si>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</si>
  <si>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</si>
  <si>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</si>
  <si>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</si>
  <si>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</si>
  <si>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</si>
  <si>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</si>
  <si>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</si>
  <si>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</si>
  <si>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</si>
  <si>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</si>
  <si>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</si>
  <si>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</si>
  <si>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</si>
  <si>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</si>
  <si>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</si>
  <si>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</si>
  <si>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</si>
  <si>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</si>
  <si>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</si>
  <si>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</si>
  <si>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</si>
  <si>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</si>
  <si>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</si>
  <si>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</si>
  <si>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</si>
  <si>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</si>
  <si>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</si>
  <si>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</si>
  <si>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</si>
  <si>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</si>
  <si>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</si>
  <si>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</si>
  <si>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</si>
  <si>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</si>
  <si>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</si>
  <si>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</si>
  <si>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</si>
  <si>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</si>
  <si>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</si>
  <si>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</si>
  <si>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</si>
  <si>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</si>
  <si>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</si>
  <si>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</si>
  <si>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</si>
  <si>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</si>
  <si>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</si>
  <si>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</si>
  <si>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</si>
  <si>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</si>
  <si>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</si>
  <si>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</si>
  <si>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</si>
  <si>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</si>
  <si>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</si>
  <si>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</si>
  <si>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</si>
  <si>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</si>
  <si>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</si>
  <si>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</si>
  <si>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</si>
  <si>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</si>
  <si>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</si>
  <si>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</si>
  <si>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</si>
  <si>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</si>
  <si>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SA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</si>
  <si>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</si>
  <si>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</si>
  <si>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</si>
  <si>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</si>
  <si>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</si>
  <si>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</si>
  <si>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</si>
  <si>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</si>
  <si>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</si>
  <si>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</si>
  <si>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</si>
  <si>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</si>
  <si>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</si>
  <si>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</si>
  <si>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</si>
  <si>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</si>
  <si>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</si>
  <si>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</si>
  <si>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</si>
  <si>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</si>
  <si>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</si>
  <si>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</si>
  <si>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</si>
  <si>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</si>
  <si>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</si>
  <si>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</si>
  <si>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</si>
  <si>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</si>
  <si>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</si>
  <si>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</si>
  <si>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</si>
  <si>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</si>
  <si>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</si>
  <si>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</si>
  <si>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</si>
  <si>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</si>
  <si>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</si>
  <si>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</si>
  <si>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</si>
  <si>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</si>
  <si>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</si>
  <si>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</si>
  <si>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</si>
  <si>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</si>
  <si>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</si>
  <si>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</si>
  <si>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</si>
  <si>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</si>
  <si>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</si>
  <si>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</si>
  <si>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</si>
  <si>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</si>
  <si>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</si>
  <si>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</si>
  <si>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</si>
  <si>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</si>
  <si>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</si>
  <si>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</si>
  <si>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</si>
  <si>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</si>
  <si>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</si>
  <si>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</si>
  <si>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</si>
  <si>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</si>
  <si>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</si>
  <si>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</si>
  <si>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</si>
  <si>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</si>
  <si>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</si>
  <si>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</si>
  <si>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</si>
  <si>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</si>
  <si>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</si>
  <si>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</si>
  <si>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 xml:space="preserve">EL URBANO SRL 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</si>
  <si>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</si>
  <si>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</si>
  <si>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</si>
  <si>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</si>
  <si>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</si>
  <si>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</si>
  <si>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</si>
  <si>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</si>
  <si>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</si>
  <si>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</si>
  <si>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</si>
  <si>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</si>
  <si>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</si>
  <si>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</si>
  <si>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</si>
  <si>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</si>
  <si>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</si>
  <si>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</si>
  <si>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</si>
  <si>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</si>
  <si>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</si>
  <si>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</si>
  <si>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AUTOBUSES BUENOS AIRES  SRL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</si>
  <si>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</si>
  <si>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</si>
  <si>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</si>
  <si>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</si>
  <si>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</si>
  <si>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</si>
  <si>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</si>
  <si>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</si>
  <si>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</si>
  <si>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</si>
  <si>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</si>
  <si>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</si>
  <si>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</si>
  <si>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</si>
  <si>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</si>
  <si>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</si>
  <si>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</si>
  <si>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</si>
  <si>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</si>
  <si>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</si>
  <si>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</si>
  <si>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</si>
  <si>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</si>
  <si>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</si>
  <si>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</si>
  <si>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</si>
  <si>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</si>
  <si>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</si>
  <si>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</si>
  <si>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</si>
  <si>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</si>
  <si>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</si>
  <si>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</si>
  <si>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</si>
  <si>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</si>
  <si>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</si>
  <si>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</si>
  <si>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</si>
  <si>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</si>
  <si>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</si>
  <si>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</si>
  <si>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</si>
  <si>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</si>
  <si>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</si>
  <si>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</si>
  <si>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</si>
  <si>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</si>
  <si>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</si>
  <si>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</si>
  <si>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</si>
  <si>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</si>
  <si>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</si>
  <si>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</si>
  <si>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</si>
  <si>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</si>
  <si>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</si>
  <si>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</si>
  <si>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</si>
  <si>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</si>
  <si>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</si>
  <si>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</si>
  <si>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</si>
  <si>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</si>
  <si>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 xml:space="preserve">CIA DE TRANSPORTE VECINAL SOCIEDAD ANONIMA 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</si>
  <si>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</si>
  <si>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</si>
  <si>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</si>
  <si>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</si>
  <si>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</si>
  <si>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</si>
  <si>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</si>
  <si>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</si>
  <si>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</si>
  <si>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</si>
  <si>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</si>
  <si>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</si>
  <si>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</si>
  <si>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</si>
  <si>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</si>
  <si>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</si>
  <si>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</si>
  <si>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</si>
  <si>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</si>
  <si>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</si>
  <si>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</si>
  <si>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</si>
  <si>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</si>
  <si>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</si>
  <si>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</si>
  <si>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</si>
  <si>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</si>
  <si>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</si>
  <si>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</si>
  <si>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</si>
  <si>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</si>
  <si>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</si>
  <si>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</si>
  <si>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</si>
  <si>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</si>
  <si>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</si>
  <si>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</si>
  <si>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</si>
  <si>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</si>
  <si>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</si>
  <si>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</si>
  <si>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</si>
  <si>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</si>
  <si>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</si>
  <si>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</si>
  <si>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</si>
  <si>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</si>
  <si>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</si>
  <si>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</si>
  <si>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</si>
  <si>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</si>
  <si>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</si>
  <si>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</si>
  <si>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</si>
  <si>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</si>
  <si>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</si>
  <si>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</si>
  <si>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</si>
  <si>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</si>
  <si>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</si>
  <si>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</si>
  <si>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</si>
  <si>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</si>
  <si>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</si>
  <si>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</si>
  <si>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</si>
  <si>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</si>
  <si>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</si>
  <si>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</si>
  <si>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</si>
  <si>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</si>
  <si>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</si>
  <si>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</si>
  <si>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</si>
  <si>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</si>
  <si>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</si>
  <si>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</si>
  <si>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</si>
  <si>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</si>
  <si>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</si>
  <si>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</si>
  <si>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</si>
  <si>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</si>
  <si>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</si>
  <si>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</si>
  <si>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</si>
  <si>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</si>
  <si>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</si>
  <si>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</si>
  <si>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</si>
  <si>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</si>
  <si>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</si>
  <si>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</si>
  <si>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</si>
  <si>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</si>
  <si>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</si>
  <si>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</si>
  <si>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</si>
  <si>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</si>
  <si>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</si>
  <si>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</si>
  <si>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</si>
  <si>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</si>
  <si>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</si>
  <si>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</si>
  <si>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</si>
  <si>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</si>
  <si>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</si>
  <si>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</si>
  <si>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</si>
  <si>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</si>
  <si>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</si>
  <si>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</si>
  <si>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</si>
  <si>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</si>
  <si>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</si>
  <si>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</si>
  <si>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</si>
  <si>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</si>
  <si>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</si>
  <si>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</si>
  <si>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</si>
  <si>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</si>
  <si>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</si>
  <si>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</si>
  <si>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</si>
  <si>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</si>
  <si>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</si>
  <si>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</si>
  <si>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</si>
  <si>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</si>
  <si>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</si>
  <si>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</si>
  <si>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</si>
  <si>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</si>
  <si>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</si>
  <si>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</si>
  <si>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</si>
  <si>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</si>
  <si>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</si>
  <si>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</si>
  <si>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</si>
  <si>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</si>
  <si>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</si>
  <si>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</si>
  <si>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</si>
  <si>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</si>
  <si>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</si>
  <si>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</si>
  <si>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</si>
  <si>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</si>
  <si>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</si>
  <si>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</si>
  <si>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</si>
  <si>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</si>
  <si>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</si>
  <si>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</si>
  <si>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</si>
  <si>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</si>
  <si>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</si>
  <si>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</si>
  <si>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</si>
  <si>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</si>
  <si>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</si>
  <si>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</si>
  <si>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</si>
  <si>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</si>
  <si>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</si>
  <si>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</si>
  <si>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</si>
  <si>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</si>
  <si>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</si>
  <si>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</si>
  <si>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</si>
  <si>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</si>
  <si>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</si>
  <si>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</si>
  <si>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</si>
  <si>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</si>
  <si>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</si>
  <si>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</si>
  <si>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</si>
  <si>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</si>
  <si>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</si>
  <si>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</si>
  <si>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</si>
  <si>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</si>
  <si>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</si>
  <si>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</si>
  <si>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</si>
  <si>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</si>
  <si>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</si>
  <si>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</si>
  <si>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</si>
  <si>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</si>
  <si>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</si>
  <si>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</si>
  <si>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</si>
  <si>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</si>
  <si>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</si>
  <si>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</si>
  <si>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</si>
  <si>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</si>
  <si>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</si>
  <si>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</si>
  <si>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</si>
  <si>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</si>
  <si>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</si>
  <si>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</si>
  <si>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</si>
  <si>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</si>
  <si>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</si>
  <si>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</si>
  <si>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</si>
  <si>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</si>
  <si>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</si>
  <si>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</si>
  <si>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</si>
  <si>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</si>
  <si>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</si>
  <si>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LINEA 102 SARGENTO CABRAL S.A.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</si>
  <si>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</si>
  <si>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</si>
  <si>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</si>
  <si>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</si>
  <si>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</si>
  <si>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</si>
  <si>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</si>
  <si>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</si>
  <si>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 xml:space="preserve">EMPRESA DE TRANSPORTES AUTOMOTORES 12 DE OCTUBRE S A 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</si>
  <si>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</si>
  <si>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</si>
  <si>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</si>
  <si>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</si>
  <si>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</si>
  <si>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</si>
  <si>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</si>
  <si>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</si>
  <si>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</si>
  <si>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</si>
  <si>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</si>
  <si>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 xml:space="preserve">TRANSPORTES AUTOMOTORES CALLAO SA 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</si>
  <si>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</si>
  <si>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</si>
  <si>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</si>
  <si>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</si>
  <si>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</si>
  <si>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</si>
  <si>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</si>
  <si>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</si>
  <si>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</si>
  <si>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</si>
  <si>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</si>
  <si>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</si>
  <si>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</si>
  <si>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</si>
  <si>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</si>
  <si>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</si>
  <si>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</si>
  <si>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 xml:space="preserve">COLECTIVEROS UNIDOS SOCIEDAD ANONIMA C U S A 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</si>
  <si>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</si>
  <si>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</si>
  <si>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</si>
  <si>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</si>
  <si>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</si>
  <si>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</si>
  <si>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</si>
  <si>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</si>
  <si>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</si>
  <si>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</si>
  <si>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</si>
  <si>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</si>
  <si>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</si>
  <si>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</si>
  <si>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</si>
  <si>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</si>
  <si>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</si>
  <si>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</si>
  <si>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</si>
  <si>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</si>
  <si>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</si>
  <si>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</si>
  <si>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</si>
  <si>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</si>
  <si>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</si>
  <si>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</si>
  <si>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</si>
  <si>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</si>
  <si>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</si>
  <si>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</si>
  <si>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</si>
  <si>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</si>
  <si>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</si>
  <si>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</si>
  <si>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</si>
  <si>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</si>
  <si>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</si>
  <si>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</si>
  <si>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</si>
  <si>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</si>
  <si>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</si>
  <si>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</si>
  <si>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</si>
  <si>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</si>
  <si>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</si>
  <si>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</si>
  <si>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</si>
  <si>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</si>
  <si>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</si>
  <si>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</si>
  <si>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</si>
  <si>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</si>
  <si>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</si>
  <si>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</si>
  <si>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</si>
  <si>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</si>
  <si>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</si>
  <si>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</si>
  <si>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</si>
  <si>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</si>
  <si>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</si>
  <si>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</si>
  <si>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</si>
  <si>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</si>
  <si>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</si>
  <si>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</si>
  <si>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</si>
  <si>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</si>
  <si>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 xml:space="preserve">EMPRESARIOS TRANSPORTE AUTOMOTOR PASAJEROS S A 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</si>
  <si>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</si>
  <si>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</si>
  <si>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</si>
  <si>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</si>
  <si>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</si>
  <si>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</si>
  <si>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</si>
  <si>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</si>
  <si>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</si>
  <si>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</si>
  <si>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</si>
  <si>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</si>
  <si>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</si>
  <si>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</si>
  <si>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</si>
  <si>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</si>
  <si>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</si>
  <si>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</si>
  <si>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</si>
  <si>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</si>
  <si>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</si>
  <si>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</si>
  <si>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</si>
  <si>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</si>
  <si>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</si>
  <si>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</si>
  <si>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</si>
  <si>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</si>
  <si>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</si>
  <si>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</si>
  <si>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</si>
  <si>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</si>
  <si>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</si>
  <si>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</si>
  <si>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</si>
  <si>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</si>
  <si>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</si>
  <si>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</si>
  <si>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</si>
  <si>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</si>
  <si>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</si>
  <si>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</si>
  <si>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</si>
  <si>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</si>
  <si>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</si>
  <si>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</si>
  <si>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</si>
  <si>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</si>
  <si>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</si>
  <si>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</si>
  <si>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</si>
  <si>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</si>
  <si>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</si>
  <si>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</si>
  <si>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</si>
  <si>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</si>
  <si>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</si>
  <si>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</si>
  <si>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</si>
  <si>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</si>
  <si>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5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</si>
  <si>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</si>
  <si>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</si>
  <si>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</si>
  <si>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</si>
  <si>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</si>
  <si>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</si>
  <si>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</si>
  <si>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</si>
  <si>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</si>
  <si>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</si>
  <si>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</si>
  <si>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</si>
  <si>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</si>
  <si>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</si>
  <si>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</si>
  <si>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</si>
  <si>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</si>
  <si>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</si>
  <si>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 xml:space="preserve">LINEA 22 S.A. 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</si>
  <si>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</si>
  <si>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</si>
  <si>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</si>
  <si>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</si>
  <si>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</si>
  <si>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</si>
  <si>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</si>
  <si>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</si>
  <si>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</si>
  <si>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</si>
  <si>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</si>
  <si>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</si>
  <si>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</si>
  <si>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</si>
  <si>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</si>
  <si>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</si>
  <si>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</si>
  <si>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</si>
  <si>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</si>
  <si>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</si>
  <si>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</si>
  <si>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</si>
  <si>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</si>
  <si>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</si>
  <si>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</si>
  <si>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</si>
  <si>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</si>
  <si>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</si>
  <si>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</si>
  <si>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</si>
  <si>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</si>
  <si>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</si>
  <si>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</si>
  <si>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</si>
  <si>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</si>
  <si>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</si>
  <si>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</si>
  <si>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</si>
  <si>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</si>
  <si>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</si>
  <si>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</si>
  <si>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</si>
  <si>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</si>
  <si>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</si>
  <si>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</si>
  <si>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</si>
  <si>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</si>
  <si>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</si>
  <si>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</si>
  <si>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</si>
  <si>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</si>
  <si>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</si>
  <si>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</si>
  <si>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</si>
  <si>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</si>
  <si>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</si>
  <si>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</si>
  <si>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</si>
  <si>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</si>
  <si>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</si>
  <si>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</si>
  <si>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</si>
  <si>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</si>
  <si>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</si>
  <si>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</si>
  <si>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</si>
  <si>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</si>
  <si>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</si>
  <si>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</si>
  <si>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</si>
  <si>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</si>
  <si>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</si>
  <si>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</si>
  <si>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</si>
  <si>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</si>
  <si>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</si>
  <si>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</si>
  <si>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</si>
  <si>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</si>
  <si>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</si>
  <si>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</si>
  <si>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30-71596259-0</t>
  </si>
  <si>
    <t>AUTOBUSES BUENOS AIRES SRL TRANSPORTE LARRAZABAL CISA UNION TRANSITORIA UT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</si>
  <si>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</si>
  <si>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</si>
  <si>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</si>
  <si>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</si>
  <si>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</si>
  <si>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</si>
  <si>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</si>
  <si>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</si>
  <si>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</si>
  <si>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</si>
  <si>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</si>
  <si>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</si>
  <si>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</si>
  <si>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</si>
  <si>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(MT)</t>
  </si>
  <si>
    <t>Oferta (CABA)</t>
  </si>
  <si>
    <t>Grupo Tarifario</t>
  </si>
  <si>
    <t>Atributo Social (MT)</t>
  </si>
  <si>
    <t>Demanda (CABA)</t>
  </si>
  <si>
    <t>Demanda      (Pcia de BA)</t>
  </si>
  <si>
    <t>Boleto Integrado       (MT)</t>
  </si>
  <si>
    <t>Pisos y techos     (MT)</t>
  </si>
  <si>
    <t>Pisos y techos         (CABA)</t>
  </si>
  <si>
    <t>Pisos y techos      (Pcia de BA)</t>
  </si>
  <si>
    <t>PELP               (Pcia de BA)</t>
  </si>
  <si>
    <t>Oferta          (Pcia de BA)</t>
  </si>
  <si>
    <t>CUPO GASOIL     (MT)</t>
  </si>
  <si>
    <t>CUPO GASOIL        (CABA)</t>
  </si>
  <si>
    <t>CUPO GASOIL       (Pcia de BA)</t>
  </si>
  <si>
    <t>Resumen de compensaciones por fuente de financiamiento</t>
  </si>
  <si>
    <t>Ministerio de Transporte de la Nacion (MT)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</si>
  <si>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</si>
  <si>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</si>
  <si>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</si>
  <si>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</si>
  <si>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</si>
  <si>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</si>
  <si>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</si>
  <si>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</si>
  <si>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</si>
  <si>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</si>
  <si>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</si>
  <si>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Demanda                    (MT)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</si>
  <si>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</si>
  <si>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</si>
  <si>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</si>
  <si>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</si>
  <si>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</si>
  <si>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</si>
  <si>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</si>
  <si>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</si>
  <si>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</si>
  <si>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</si>
  <si>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</si>
  <si>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Pagos compensaciones AMBA por línea del mes de Octubre de 2023</t>
  </si>
  <si>
    <t>Octubre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</si>
</sst>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37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" fontId="0" fillId="0" borderId="0" xfId="0" applyNumberFormat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0" xfId="0" applyNumberFormat="1"/>
    <xf numFmtId="164" fontId="0" fillId="0" borderId="0" xfId="1" applyFont="1"/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2" xfId="1" applyNumberFormat="1" applyFont="1" applyFill="1" applyBorder="1" applyAlignment="1">
      <alignment vertical="center" wrapText="1"/>
    </xf>
    <xf numFmtId="4" fontId="0" fillId="5" borderId="3" xfId="1" applyNumberFormat="1" applyFont="1" applyFill="1" applyBorder="1" applyAlignment="1">
      <alignment vertical="center" wrapText="1"/>
    </xf>
    <xf numFmtId="49" fontId="1" fillId="4" borderId="5" xfId="0" applyNumberFormat="1" applyFont="1" applyFill="1" applyBorder="1" applyAlignment="1">
      <alignment horizontal="center" vertical="center" wrapText="1"/>
    </xf>
    <xf numFmtId="4" fontId="1" fillId="6" borderId="6" xfId="0" applyNumberFormat="1" applyFont="1" applyFill="1" applyBorder="1" applyAlignment="1">
      <alignment vertical="center" wrapText="1"/>
    </xf>
    <xf numFmtId="2" fontId="0" fillId="5" borderId="1" xfId="1" applyNumberFormat="1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09"/>
  <sheetViews>
    <sheetView tabSelected="1" zoomScaleNormal="100" workbookViewId="0">
      <pane xSplit="5" ySplit="7" topLeftCell="F378" activePane="bottomRight" state="frozen"/>
      <selection pane="topRight" activeCell="F1" sqref="F1"/>
      <selection pane="bottomLeft" activeCell="A3" sqref="A3"/>
      <selection pane="bottomRight" activeCell="F405" sqref="F405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" bestFit="1" customWidth="1"/>
    <col min="6" max="6" width="10.7109375" style="2" customWidth="1"/>
    <col min="7" max="22" width="17.7109375" customWidth="1"/>
  </cols>
  <sheetData>
    <row r="1" spans="1:22" ht="18.75" x14ac:dyDescent="0.3">
      <c r="G1" s="34" t="s">
        <v>761</v>
      </c>
      <c r="H1" s="34"/>
      <c r="I1" s="34"/>
      <c r="J1" s="34"/>
      <c r="K1" s="34"/>
      <c r="L1" s="34"/>
      <c r="M1" s="34"/>
    </row>
    <row r="2" spans="1:22" ht="18.75" x14ac:dyDescent="0.3">
      <c r="A2" s="2"/>
      <c r="G2" s="25" t="s">
        <v>762</v>
      </c>
      <c r="H2" s="26"/>
      <c r="I2" s="26"/>
      <c r="J2" s="26"/>
      <c r="K2" s="27"/>
      <c r="L2" s="35">
        <f>+G405+J405+K405+L405+O405+S405</f>
        <v>43467632095.842499</v>
      </c>
      <c r="M2" s="36"/>
    </row>
    <row r="3" spans="1:22" ht="18.75" x14ac:dyDescent="0.3">
      <c r="A3" s="2"/>
      <c r="G3" s="28" t="s">
        <v>763</v>
      </c>
      <c r="H3" s="29"/>
      <c r="I3" s="29"/>
      <c r="J3" s="29"/>
      <c r="K3" s="30"/>
      <c r="L3" s="35">
        <f>+H405+M405+P405+T405</f>
        <v>2599999999.9999995</v>
      </c>
      <c r="M3" s="36"/>
      <c r="N3" s="16"/>
      <c r="O3" s="16"/>
    </row>
    <row r="4" spans="1:22" ht="18.75" x14ac:dyDescent="0.3">
      <c r="A4" s="2"/>
      <c r="B4" s="2"/>
      <c r="C4" s="2"/>
      <c r="G4" s="31" t="s">
        <v>764</v>
      </c>
      <c r="H4" s="32"/>
      <c r="I4" s="32"/>
      <c r="J4" s="32"/>
      <c r="K4" s="33"/>
      <c r="L4" s="35">
        <f>+I405+N405+Q405+R405+U405</f>
        <v>35391440411.11348</v>
      </c>
      <c r="M4" s="36"/>
    </row>
    <row r="6" spans="1:22" x14ac:dyDescent="0.25">
      <c r="A6" s="3" t="s">
        <v>786</v>
      </c>
      <c r="V6" s="11" t="s">
        <v>787</v>
      </c>
    </row>
    <row r="7" spans="1:22" s="1" customFormat="1" ht="30" x14ac:dyDescent="0.25">
      <c r="A7" s="9" t="s">
        <v>0</v>
      </c>
      <c r="B7" s="9" t="s">
        <v>1</v>
      </c>
      <c r="C7" s="9" t="s">
        <v>2</v>
      </c>
      <c r="D7" s="9" t="s">
        <v>3</v>
      </c>
      <c r="E7" s="9" t="s">
        <v>4</v>
      </c>
      <c r="F7" s="9" t="s">
        <v>748</v>
      </c>
      <c r="G7" s="12" t="s">
        <v>746</v>
      </c>
      <c r="H7" s="22" t="s">
        <v>747</v>
      </c>
      <c r="I7" s="14" t="s">
        <v>757</v>
      </c>
      <c r="J7" s="12" t="s">
        <v>749</v>
      </c>
      <c r="K7" s="12" t="s">
        <v>752</v>
      </c>
      <c r="L7" s="12" t="s">
        <v>774</v>
      </c>
      <c r="M7" s="13" t="s">
        <v>750</v>
      </c>
      <c r="N7" s="14" t="s">
        <v>751</v>
      </c>
      <c r="O7" s="12" t="s">
        <v>753</v>
      </c>
      <c r="P7" s="13" t="s">
        <v>754</v>
      </c>
      <c r="Q7" s="14" t="s">
        <v>755</v>
      </c>
      <c r="R7" s="14" t="s">
        <v>756</v>
      </c>
      <c r="S7" s="12" t="s">
        <v>758</v>
      </c>
      <c r="T7" s="13" t="s">
        <v>759</v>
      </c>
      <c r="U7" s="14" t="s">
        <v>760</v>
      </c>
      <c r="V7" s="9" t="s">
        <v>738</v>
      </c>
    </row>
    <row r="8" spans="1:22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5" t="s">
        <v>11</v>
      </c>
      <c r="F8" s="15" t="s">
        <v>765</v>
      </c>
      <c r="G8" s="20">
        <v>0</v>
      </c>
      <c r="H8" s="24">
        <v>0</v>
      </c>
      <c r="I8" s="21">
        <v>60507380.582502089</v>
      </c>
      <c r="J8" s="5">
        <v>6637394.0090498002</v>
      </c>
      <c r="K8" s="5">
        <v>3288768.8959276001</v>
      </c>
      <c r="L8" s="5">
        <v>0</v>
      </c>
      <c r="M8" s="5">
        <v>0</v>
      </c>
      <c r="N8" s="6">
        <v>36933794.079534054</v>
      </c>
      <c r="O8" s="6">
        <v>0</v>
      </c>
      <c r="P8" s="6">
        <v>0</v>
      </c>
      <c r="Q8" s="6">
        <v>-9784292.9271770231</v>
      </c>
      <c r="R8" s="6">
        <v>0</v>
      </c>
      <c r="S8" s="6">
        <v>0</v>
      </c>
      <c r="T8" s="6">
        <v>0</v>
      </c>
      <c r="U8" s="6">
        <v>865708.55999999994</v>
      </c>
      <c r="V8" s="7">
        <f t="shared" ref="V8:V71" si="0">+SUM(G8:U8)</f>
        <v>98448753.199836507</v>
      </c>
    </row>
    <row r="9" spans="1:22" ht="30" x14ac:dyDescent="0.25">
      <c r="A9" s="4" t="s">
        <v>5</v>
      </c>
      <c r="B9" s="4" t="s">
        <v>6</v>
      </c>
      <c r="C9" s="4" t="s">
        <v>370</v>
      </c>
      <c r="D9" s="4" t="s">
        <v>371</v>
      </c>
      <c r="E9" s="15" t="s">
        <v>729</v>
      </c>
      <c r="F9" s="15" t="s">
        <v>765</v>
      </c>
      <c r="G9" s="20">
        <v>0</v>
      </c>
      <c r="H9" s="24">
        <v>0</v>
      </c>
      <c r="I9" s="21">
        <v>92932912.214038998</v>
      </c>
      <c r="J9" s="5">
        <v>5612319.4932126999</v>
      </c>
      <c r="K9" s="5">
        <v>2387478.6515837</v>
      </c>
      <c r="L9" s="5">
        <v>0</v>
      </c>
      <c r="M9" s="5">
        <v>0</v>
      </c>
      <c r="N9" s="6">
        <v>30082851.276059195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1622840.9905998718</v>
      </c>
      <c r="V9" s="7">
        <f t="shared" si="0"/>
        <v>132638402.62549447</v>
      </c>
    </row>
    <row r="10" spans="1:22" ht="30" x14ac:dyDescent="0.25">
      <c r="A10" s="4" t="s">
        <v>5</v>
      </c>
      <c r="B10" s="4" t="s">
        <v>6</v>
      </c>
      <c r="C10" s="4" t="s">
        <v>370</v>
      </c>
      <c r="D10" s="4" t="s">
        <v>371</v>
      </c>
      <c r="E10" s="15" t="s">
        <v>727</v>
      </c>
      <c r="F10" s="15" t="s">
        <v>765</v>
      </c>
      <c r="G10" s="20">
        <v>0</v>
      </c>
      <c r="H10" s="24">
        <v>0</v>
      </c>
      <c r="I10" s="21">
        <v>97800377.459257573</v>
      </c>
      <c r="J10" s="5">
        <v>10261058.823528999</v>
      </c>
      <c r="K10" s="5">
        <v>4159142.5610859999</v>
      </c>
      <c r="L10" s="5">
        <v>0</v>
      </c>
      <c r="M10" s="5">
        <v>0</v>
      </c>
      <c r="N10" s="6">
        <v>58438966.594046444</v>
      </c>
      <c r="O10" s="6">
        <v>0</v>
      </c>
      <c r="P10" s="6">
        <v>0</v>
      </c>
      <c r="Q10" s="6">
        <v>27531894.027478397</v>
      </c>
      <c r="R10" s="6">
        <v>0</v>
      </c>
      <c r="S10" s="6">
        <v>0</v>
      </c>
      <c r="T10" s="6">
        <v>0</v>
      </c>
      <c r="U10" s="6">
        <v>1707839.1030238967</v>
      </c>
      <c r="V10" s="7">
        <f t="shared" si="0"/>
        <v>199899278.5684213</v>
      </c>
    </row>
    <row r="11" spans="1:22" ht="30" x14ac:dyDescent="0.25">
      <c r="A11" s="4" t="s">
        <v>5</v>
      </c>
      <c r="B11" s="4" t="s">
        <v>6</v>
      </c>
      <c r="C11" s="4" t="s">
        <v>370</v>
      </c>
      <c r="D11" s="4" t="s">
        <v>371</v>
      </c>
      <c r="E11" s="15" t="s">
        <v>728</v>
      </c>
      <c r="F11" s="15" t="s">
        <v>765</v>
      </c>
      <c r="G11" s="20">
        <v>0</v>
      </c>
      <c r="H11" s="24">
        <v>0</v>
      </c>
      <c r="I11" s="21">
        <v>7691905.8245171132</v>
      </c>
      <c r="J11" s="5">
        <v>561062.25339366996</v>
      </c>
      <c r="K11" s="5">
        <v>649181.68325791997</v>
      </c>
      <c r="L11" s="5">
        <v>0</v>
      </c>
      <c r="M11" s="5">
        <v>0</v>
      </c>
      <c r="N11" s="6">
        <v>3886761.1049062777</v>
      </c>
      <c r="O11" s="6">
        <v>0</v>
      </c>
      <c r="P11" s="6">
        <v>0</v>
      </c>
      <c r="Q11" s="6">
        <v>3537903.5262900665</v>
      </c>
      <c r="R11" s="6">
        <v>0</v>
      </c>
      <c r="S11" s="6">
        <v>0</v>
      </c>
      <c r="T11" s="6">
        <v>0</v>
      </c>
      <c r="U11" s="6">
        <v>134319.90637623167</v>
      </c>
      <c r="V11" s="7">
        <f t="shared" si="0"/>
        <v>16461134.298741279</v>
      </c>
    </row>
    <row r="12" spans="1:22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5" t="s">
        <v>14</v>
      </c>
      <c r="F12" s="15" t="s">
        <v>765</v>
      </c>
      <c r="G12" s="20">
        <v>0</v>
      </c>
      <c r="H12" s="24">
        <v>0</v>
      </c>
      <c r="I12" s="21">
        <v>129997225.71432124</v>
      </c>
      <c r="J12" s="5">
        <v>17497459.375565998</v>
      </c>
      <c r="K12" s="5">
        <v>7562709.4660633001</v>
      </c>
      <c r="L12" s="5">
        <v>0</v>
      </c>
      <c r="M12" s="5">
        <v>0</v>
      </c>
      <c r="N12" s="6">
        <v>98250505.849253356</v>
      </c>
      <c r="O12" s="6">
        <v>0</v>
      </c>
      <c r="P12" s="6">
        <v>0</v>
      </c>
      <c r="Q12" s="6">
        <v>-8479746.6270555705</v>
      </c>
      <c r="R12" s="6">
        <v>0</v>
      </c>
      <c r="S12" s="6">
        <v>0</v>
      </c>
      <c r="T12" s="6">
        <v>0</v>
      </c>
      <c r="U12" s="6">
        <v>2484000</v>
      </c>
      <c r="V12" s="7">
        <f t="shared" si="0"/>
        <v>247312153.77814829</v>
      </c>
    </row>
    <row r="13" spans="1:22" ht="30" x14ac:dyDescent="0.25">
      <c r="A13" s="4" t="s">
        <v>5</v>
      </c>
      <c r="B13" s="4" t="s">
        <v>6</v>
      </c>
      <c r="C13" s="4" t="s">
        <v>15</v>
      </c>
      <c r="D13" s="4" t="s">
        <v>16</v>
      </c>
      <c r="E13" s="15" t="s">
        <v>17</v>
      </c>
      <c r="F13" s="15" t="s">
        <v>765</v>
      </c>
      <c r="G13" s="20">
        <v>0</v>
      </c>
      <c r="H13" s="24">
        <v>0</v>
      </c>
      <c r="I13" s="21">
        <v>25050536.864793085</v>
      </c>
      <c r="J13" s="5">
        <v>1571125.5565611001</v>
      </c>
      <c r="K13" s="5">
        <v>872050.62443438999</v>
      </c>
      <c r="L13" s="5">
        <v>0</v>
      </c>
      <c r="M13" s="5">
        <v>0</v>
      </c>
      <c r="N13" s="6">
        <v>8021999.1041528098</v>
      </c>
      <c r="O13" s="6">
        <v>0</v>
      </c>
      <c r="P13" s="6">
        <v>0</v>
      </c>
      <c r="Q13" s="6">
        <v>10170778.84320616</v>
      </c>
      <c r="R13" s="6">
        <v>0</v>
      </c>
      <c r="S13" s="6">
        <v>0</v>
      </c>
      <c r="T13" s="6">
        <v>0</v>
      </c>
      <c r="U13" s="6">
        <v>453852</v>
      </c>
      <c r="V13" s="7">
        <f t="shared" si="0"/>
        <v>46140342.993147545</v>
      </c>
    </row>
    <row r="14" spans="1:22" ht="45" x14ac:dyDescent="0.25">
      <c r="A14" s="4" t="s">
        <v>5</v>
      </c>
      <c r="B14" s="4" t="s">
        <v>6</v>
      </c>
      <c r="C14" s="4" t="s">
        <v>730</v>
      </c>
      <c r="D14" s="4" t="s">
        <v>731</v>
      </c>
      <c r="E14" s="15" t="s">
        <v>20</v>
      </c>
      <c r="F14" s="15" t="s">
        <v>765</v>
      </c>
      <c r="G14" s="20">
        <v>0</v>
      </c>
      <c r="H14" s="24">
        <v>0</v>
      </c>
      <c r="I14" s="21">
        <v>161250243.41473556</v>
      </c>
      <c r="J14" s="5">
        <v>8402567.1945702005</v>
      </c>
      <c r="K14" s="5">
        <v>3438512.8144796002</v>
      </c>
      <c r="L14" s="5">
        <v>0</v>
      </c>
      <c r="M14" s="5">
        <v>0</v>
      </c>
      <c r="N14" s="6">
        <v>58209490.107852079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2360870.46</v>
      </c>
      <c r="V14" s="7">
        <f t="shared" si="0"/>
        <v>233661683.99163744</v>
      </c>
    </row>
    <row r="15" spans="1:22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5" t="s">
        <v>22</v>
      </c>
      <c r="F15" s="15" t="s">
        <v>765</v>
      </c>
      <c r="G15" s="20">
        <v>0</v>
      </c>
      <c r="H15" s="24">
        <v>0</v>
      </c>
      <c r="I15" s="21">
        <v>124550004.53593814</v>
      </c>
      <c r="J15" s="5">
        <v>4726841.6018099999</v>
      </c>
      <c r="K15" s="5">
        <v>2030769.2760181001</v>
      </c>
      <c r="L15" s="5">
        <v>0</v>
      </c>
      <c r="M15" s="5">
        <v>0</v>
      </c>
      <c r="N15" s="6">
        <v>31532331.715405423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1868547.06</v>
      </c>
      <c r="V15" s="7">
        <f t="shared" si="0"/>
        <v>164708494.18917167</v>
      </c>
    </row>
    <row r="16" spans="1:22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5" t="s">
        <v>26</v>
      </c>
      <c r="F16" s="15" t="s">
        <v>765</v>
      </c>
      <c r="G16" s="20">
        <v>0</v>
      </c>
      <c r="H16" s="24">
        <v>0</v>
      </c>
      <c r="I16" s="21">
        <v>110225723.23333415</v>
      </c>
      <c r="J16" s="5">
        <v>8119301.8823528998</v>
      </c>
      <c r="K16" s="5">
        <v>2544124.4886877998</v>
      </c>
      <c r="L16" s="5">
        <v>0</v>
      </c>
      <c r="M16" s="5">
        <v>0</v>
      </c>
      <c r="N16" s="6">
        <v>47711411.987468213</v>
      </c>
      <c r="O16" s="6">
        <v>0</v>
      </c>
      <c r="P16" s="6">
        <v>0</v>
      </c>
      <c r="Q16" s="6">
        <v>20315202.332848161</v>
      </c>
      <c r="R16" s="6">
        <v>0</v>
      </c>
      <c r="S16" s="6">
        <v>0</v>
      </c>
      <c r="T16" s="6">
        <v>0</v>
      </c>
      <c r="U16" s="6">
        <v>1900674.5963579272</v>
      </c>
      <c r="V16" s="7">
        <f t="shared" si="0"/>
        <v>190816438.52104917</v>
      </c>
    </row>
    <row r="17" spans="1:22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5" t="s">
        <v>27</v>
      </c>
      <c r="F17" s="15" t="s">
        <v>765</v>
      </c>
      <c r="G17" s="20">
        <v>0</v>
      </c>
      <c r="H17" s="24">
        <v>0</v>
      </c>
      <c r="I17" s="21">
        <v>60077991.977843046</v>
      </c>
      <c r="J17" s="5">
        <v>4380221.5565611003</v>
      </c>
      <c r="K17" s="5">
        <v>1497229.9819004999</v>
      </c>
      <c r="L17" s="5">
        <v>0</v>
      </c>
      <c r="M17" s="5">
        <v>0</v>
      </c>
      <c r="N17" s="6">
        <v>29712085.573435336</v>
      </c>
      <c r="O17" s="6">
        <v>0</v>
      </c>
      <c r="P17" s="6">
        <v>0</v>
      </c>
      <c r="Q17" s="6">
        <v>3011768.2611499876</v>
      </c>
      <c r="R17" s="6">
        <v>0</v>
      </c>
      <c r="S17" s="6">
        <v>0</v>
      </c>
      <c r="T17" s="6">
        <v>0</v>
      </c>
      <c r="U17" s="6">
        <v>1035953.4036420729</v>
      </c>
      <c r="V17" s="7">
        <f t="shared" si="0"/>
        <v>99715250.754532039</v>
      </c>
    </row>
    <row r="18" spans="1:22" ht="30" x14ac:dyDescent="0.25">
      <c r="A18" s="4" t="s">
        <v>5</v>
      </c>
      <c r="B18" s="4" t="s">
        <v>28</v>
      </c>
      <c r="C18" s="4" t="s">
        <v>29</v>
      </c>
      <c r="D18" s="4" t="s">
        <v>30</v>
      </c>
      <c r="E18" s="15" t="s">
        <v>31</v>
      </c>
      <c r="F18" s="15" t="s">
        <v>766</v>
      </c>
      <c r="G18" s="20">
        <v>0</v>
      </c>
      <c r="H18" s="24">
        <v>0</v>
      </c>
      <c r="I18" s="21">
        <v>13471443.682576947</v>
      </c>
      <c r="J18" s="5">
        <v>400827.85520361998</v>
      </c>
      <c r="K18" s="5">
        <v>33480.280542986002</v>
      </c>
      <c r="L18" s="5">
        <v>0</v>
      </c>
      <c r="M18" s="5">
        <v>0</v>
      </c>
      <c r="N18" s="6">
        <v>9563493.7949816659</v>
      </c>
      <c r="O18" s="6">
        <v>0</v>
      </c>
      <c r="P18" s="6">
        <v>0</v>
      </c>
      <c r="Q18" s="6">
        <v>4035526.2149763964</v>
      </c>
      <c r="R18" s="6">
        <v>0</v>
      </c>
      <c r="S18" s="6">
        <v>0</v>
      </c>
      <c r="T18" s="6">
        <v>0</v>
      </c>
      <c r="U18" s="6">
        <v>261000</v>
      </c>
      <c r="V18" s="7">
        <f t="shared" si="0"/>
        <v>27765771.828281615</v>
      </c>
    </row>
    <row r="19" spans="1:22" ht="30" x14ac:dyDescent="0.25">
      <c r="A19" s="4" t="s">
        <v>5</v>
      </c>
      <c r="B19" s="4" t="s">
        <v>32</v>
      </c>
      <c r="C19" s="4" t="s">
        <v>36</v>
      </c>
      <c r="D19" s="4" t="s">
        <v>37</v>
      </c>
      <c r="E19" s="18">
        <v>501</v>
      </c>
      <c r="F19" s="15" t="s">
        <v>766</v>
      </c>
      <c r="G19" s="20">
        <v>0</v>
      </c>
      <c r="H19" s="24">
        <v>0</v>
      </c>
      <c r="I19" s="21">
        <v>13362375.60815344</v>
      </c>
      <c r="J19" s="5">
        <v>482685.04072398</v>
      </c>
      <c r="K19" s="5">
        <v>83744.841628959999</v>
      </c>
      <c r="L19" s="5">
        <v>0</v>
      </c>
      <c r="M19" s="5">
        <v>0</v>
      </c>
      <c r="N19" s="6">
        <v>8020335.4781382103</v>
      </c>
      <c r="O19" s="6">
        <v>0</v>
      </c>
      <c r="P19" s="6">
        <v>0</v>
      </c>
      <c r="Q19" s="6">
        <v>-4370284.6778984563</v>
      </c>
      <c r="R19" s="6">
        <v>0</v>
      </c>
      <c r="S19" s="6">
        <v>0</v>
      </c>
      <c r="T19" s="6">
        <v>0</v>
      </c>
      <c r="U19" s="6">
        <v>201691.26</v>
      </c>
      <c r="V19" s="7">
        <f t="shared" si="0"/>
        <v>17780547.550746135</v>
      </c>
    </row>
    <row r="20" spans="1:22" x14ac:dyDescent="0.25">
      <c r="A20" s="4" t="s">
        <v>5</v>
      </c>
      <c r="B20" s="4" t="s">
        <v>32</v>
      </c>
      <c r="C20" s="4" t="s">
        <v>33</v>
      </c>
      <c r="D20" s="4" t="s">
        <v>34</v>
      </c>
      <c r="E20" s="15" t="s">
        <v>35</v>
      </c>
      <c r="F20" s="15" t="s">
        <v>766</v>
      </c>
      <c r="G20" s="20">
        <v>0</v>
      </c>
      <c r="H20" s="24">
        <v>0</v>
      </c>
      <c r="I20" s="21">
        <v>10751657.7642956</v>
      </c>
      <c r="J20" s="5">
        <v>437027.46606334002</v>
      </c>
      <c r="K20" s="5">
        <v>75354.570135746995</v>
      </c>
      <c r="L20" s="5">
        <v>0</v>
      </c>
      <c r="M20" s="5">
        <v>0</v>
      </c>
      <c r="N20" s="6">
        <v>6586195.4132560818</v>
      </c>
      <c r="O20" s="6">
        <v>0</v>
      </c>
      <c r="P20" s="6">
        <v>0</v>
      </c>
      <c r="Q20" s="6">
        <v>-535028.11771085241</v>
      </c>
      <c r="R20" s="6">
        <v>0</v>
      </c>
      <c r="S20" s="6">
        <v>0</v>
      </c>
      <c r="T20" s="6">
        <v>0</v>
      </c>
      <c r="U20" s="6">
        <v>194057.1</v>
      </c>
      <c r="V20" s="7">
        <f t="shared" si="0"/>
        <v>17509264.196039919</v>
      </c>
    </row>
    <row r="21" spans="1:22" ht="30" x14ac:dyDescent="0.25">
      <c r="A21" s="4" t="s">
        <v>5</v>
      </c>
      <c r="B21" s="4" t="s">
        <v>32</v>
      </c>
      <c r="C21" s="4" t="s">
        <v>438</v>
      </c>
      <c r="D21" s="4" t="s">
        <v>439</v>
      </c>
      <c r="E21" s="18">
        <v>502</v>
      </c>
      <c r="F21" s="15" t="s">
        <v>766</v>
      </c>
      <c r="G21" s="20">
        <v>0</v>
      </c>
      <c r="H21" s="24">
        <v>0</v>
      </c>
      <c r="I21" s="21">
        <v>10687447.873500817</v>
      </c>
      <c r="J21" s="5">
        <v>173919.55656108001</v>
      </c>
      <c r="K21" s="5">
        <v>36257.828054299003</v>
      </c>
      <c r="L21" s="5">
        <v>0</v>
      </c>
      <c r="M21" s="5">
        <v>0</v>
      </c>
      <c r="N21" s="6">
        <v>1699841.0596317532</v>
      </c>
      <c r="O21" s="6">
        <v>0</v>
      </c>
      <c r="P21" s="6">
        <v>0</v>
      </c>
      <c r="Q21" s="6">
        <v>478954.20683383755</v>
      </c>
      <c r="R21" s="6">
        <v>0</v>
      </c>
      <c r="S21" s="6">
        <v>0</v>
      </c>
      <c r="T21" s="6">
        <v>0</v>
      </c>
      <c r="U21" s="6">
        <v>112897.98</v>
      </c>
      <c r="V21" s="7">
        <f t="shared" si="0"/>
        <v>13189318.504581789</v>
      </c>
    </row>
    <row r="22" spans="1:22" x14ac:dyDescent="0.25">
      <c r="A22" s="4" t="s">
        <v>5</v>
      </c>
      <c r="B22" s="4" t="s">
        <v>38</v>
      </c>
      <c r="C22" s="4" t="s">
        <v>39</v>
      </c>
      <c r="D22" s="4" t="s">
        <v>40</v>
      </c>
      <c r="E22" s="15" t="s">
        <v>41</v>
      </c>
      <c r="F22" s="15" t="s">
        <v>766</v>
      </c>
      <c r="G22" s="20">
        <v>0</v>
      </c>
      <c r="H22" s="24">
        <v>0</v>
      </c>
      <c r="I22" s="21">
        <v>13436272.718059277</v>
      </c>
      <c r="J22" s="5">
        <v>481189.65610859997</v>
      </c>
      <c r="K22" s="5">
        <v>113002.61538461001</v>
      </c>
      <c r="L22" s="5">
        <v>0</v>
      </c>
      <c r="M22" s="5">
        <v>0</v>
      </c>
      <c r="N22" s="6">
        <v>8719511.5104488693</v>
      </c>
      <c r="O22" s="6">
        <v>0</v>
      </c>
      <c r="P22" s="6">
        <v>0</v>
      </c>
      <c r="Q22" s="6">
        <v>3591170.4369754493</v>
      </c>
      <c r="R22" s="6">
        <v>0</v>
      </c>
      <c r="S22" s="6">
        <v>0</v>
      </c>
      <c r="T22" s="6">
        <v>0</v>
      </c>
      <c r="U22" s="6">
        <v>415897.38</v>
      </c>
      <c r="V22" s="7">
        <f t="shared" si="0"/>
        <v>26757044.316976804</v>
      </c>
    </row>
    <row r="23" spans="1:22" x14ac:dyDescent="0.25">
      <c r="A23" s="4" t="s">
        <v>5</v>
      </c>
      <c r="B23" s="4" t="s">
        <v>42</v>
      </c>
      <c r="C23" s="4" t="s">
        <v>43</v>
      </c>
      <c r="D23" s="4" t="s">
        <v>44</v>
      </c>
      <c r="E23" s="15" t="s">
        <v>45</v>
      </c>
      <c r="F23" s="15" t="s">
        <v>765</v>
      </c>
      <c r="G23" s="20">
        <v>0</v>
      </c>
      <c r="H23" s="24">
        <v>0</v>
      </c>
      <c r="I23" s="21">
        <v>3680892.6081053056</v>
      </c>
      <c r="J23" s="5">
        <v>433101.14932127</v>
      </c>
      <c r="K23" s="5">
        <v>168664.84162896001</v>
      </c>
      <c r="L23" s="5">
        <v>0</v>
      </c>
      <c r="M23" s="5">
        <v>0</v>
      </c>
      <c r="N23" s="6">
        <v>2339807.7735052095</v>
      </c>
      <c r="O23" s="6">
        <v>0</v>
      </c>
      <c r="P23" s="6">
        <v>0</v>
      </c>
      <c r="Q23" s="6">
        <v>615687.54868869577</v>
      </c>
      <c r="R23" s="6">
        <v>0</v>
      </c>
      <c r="S23" s="6">
        <v>0</v>
      </c>
      <c r="T23" s="6">
        <v>0</v>
      </c>
      <c r="U23" s="6">
        <v>72352.156744503925</v>
      </c>
      <c r="V23" s="7">
        <f t="shared" si="0"/>
        <v>7310506.0779939452</v>
      </c>
    </row>
    <row r="24" spans="1:22" x14ac:dyDescent="0.25">
      <c r="A24" s="4" t="s">
        <v>5</v>
      </c>
      <c r="B24" s="4" t="s">
        <v>42</v>
      </c>
      <c r="C24" s="4" t="s">
        <v>43</v>
      </c>
      <c r="D24" s="4" t="s">
        <v>44</v>
      </c>
      <c r="E24" s="15" t="s">
        <v>46</v>
      </c>
      <c r="F24" s="15" t="s">
        <v>765</v>
      </c>
      <c r="G24" s="20">
        <v>0</v>
      </c>
      <c r="H24" s="24">
        <v>0</v>
      </c>
      <c r="I24" s="21">
        <v>8273607.4623417379</v>
      </c>
      <c r="J24" s="5">
        <v>816850.27149322</v>
      </c>
      <c r="K24" s="5">
        <v>256250.25339366001</v>
      </c>
      <c r="L24" s="5">
        <v>0</v>
      </c>
      <c r="M24" s="5">
        <v>0</v>
      </c>
      <c r="N24" s="6">
        <v>4922098.1744854366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162627.22325549606</v>
      </c>
      <c r="V24" s="7">
        <f t="shared" si="0"/>
        <v>14431433.384969551</v>
      </c>
    </row>
    <row r="25" spans="1:22" x14ac:dyDescent="0.25">
      <c r="A25" s="4" t="s">
        <v>5</v>
      </c>
      <c r="B25" s="4" t="s">
        <v>42</v>
      </c>
      <c r="C25" s="4" t="s">
        <v>47</v>
      </c>
      <c r="D25" s="4" t="s">
        <v>48</v>
      </c>
      <c r="E25" s="15" t="s">
        <v>49</v>
      </c>
      <c r="F25" s="15" t="s">
        <v>765</v>
      </c>
      <c r="G25" s="20">
        <v>0</v>
      </c>
      <c r="H25" s="24">
        <v>0</v>
      </c>
      <c r="I25" s="21">
        <v>56093081.411246441</v>
      </c>
      <c r="J25" s="5">
        <v>3632206.4524886999</v>
      </c>
      <c r="K25" s="5">
        <v>1873047.7466062999</v>
      </c>
      <c r="L25" s="5">
        <v>0</v>
      </c>
      <c r="M25" s="5">
        <v>0</v>
      </c>
      <c r="N25" s="6">
        <v>23736921.75708029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1017357.4137762045</v>
      </c>
      <c r="V25" s="7">
        <f t="shared" si="0"/>
        <v>86352614.781197935</v>
      </c>
    </row>
    <row r="26" spans="1:22" x14ac:dyDescent="0.25">
      <c r="A26" s="4" t="s">
        <v>5</v>
      </c>
      <c r="B26" s="4" t="s">
        <v>42</v>
      </c>
      <c r="C26" s="4" t="s">
        <v>47</v>
      </c>
      <c r="D26" s="4" t="s">
        <v>48</v>
      </c>
      <c r="E26" s="15" t="s">
        <v>50</v>
      </c>
      <c r="F26" s="15" t="s">
        <v>765</v>
      </c>
      <c r="G26" s="20">
        <v>0</v>
      </c>
      <c r="H26" s="24">
        <v>0</v>
      </c>
      <c r="I26" s="21">
        <v>9756899.923729416</v>
      </c>
      <c r="J26" s="5">
        <v>524300.14479636995</v>
      </c>
      <c r="K26" s="5">
        <v>212203.68325792</v>
      </c>
      <c r="L26" s="5">
        <v>0</v>
      </c>
      <c r="M26" s="5">
        <v>0</v>
      </c>
      <c r="N26" s="6">
        <v>3256835.1376379048</v>
      </c>
      <c r="O26" s="6">
        <v>0</v>
      </c>
      <c r="P26" s="6">
        <v>0</v>
      </c>
      <c r="Q26" s="6">
        <v>1468526.8722150587</v>
      </c>
      <c r="R26" s="6">
        <v>0</v>
      </c>
      <c r="S26" s="6">
        <v>0</v>
      </c>
      <c r="T26" s="6">
        <v>0</v>
      </c>
      <c r="U26" s="6">
        <v>176960.40622379555</v>
      </c>
      <c r="V26" s="7">
        <f t="shared" si="0"/>
        <v>15395726.167860467</v>
      </c>
    </row>
    <row r="27" spans="1:22" x14ac:dyDescent="0.25">
      <c r="A27" s="4" t="s">
        <v>5</v>
      </c>
      <c r="B27" s="4" t="s">
        <v>42</v>
      </c>
      <c r="C27" s="4" t="s">
        <v>33</v>
      </c>
      <c r="D27" s="4" t="s">
        <v>34</v>
      </c>
      <c r="E27" s="15" t="s">
        <v>51</v>
      </c>
      <c r="F27" s="15" t="s">
        <v>765</v>
      </c>
      <c r="G27" s="20">
        <v>0</v>
      </c>
      <c r="H27" s="24">
        <v>0</v>
      </c>
      <c r="I27" s="21">
        <v>8127877.6986097423</v>
      </c>
      <c r="J27" s="5">
        <v>658879.09502262995</v>
      </c>
      <c r="K27" s="5">
        <v>168507.76470587999</v>
      </c>
      <c r="L27" s="5">
        <v>0</v>
      </c>
      <c r="M27" s="5">
        <v>0</v>
      </c>
      <c r="N27" s="6">
        <v>3325546.009804382</v>
      </c>
      <c r="O27" s="6">
        <v>0</v>
      </c>
      <c r="P27" s="6">
        <v>0</v>
      </c>
      <c r="Q27" s="6">
        <v>3604996.5016262792</v>
      </c>
      <c r="R27" s="6">
        <v>0</v>
      </c>
      <c r="S27" s="6">
        <v>0</v>
      </c>
      <c r="T27" s="6">
        <v>0</v>
      </c>
      <c r="U27" s="6">
        <v>177101.83672258002</v>
      </c>
      <c r="V27" s="7">
        <f t="shared" si="0"/>
        <v>16062908.906491494</v>
      </c>
    </row>
    <row r="28" spans="1:22" x14ac:dyDescent="0.25">
      <c r="A28" s="4" t="s">
        <v>5</v>
      </c>
      <c r="B28" s="4" t="s">
        <v>42</v>
      </c>
      <c r="C28" s="4" t="s">
        <v>33</v>
      </c>
      <c r="D28" s="4" t="s">
        <v>34</v>
      </c>
      <c r="E28" s="15" t="s">
        <v>52</v>
      </c>
      <c r="F28" s="15" t="s">
        <v>765</v>
      </c>
      <c r="G28" s="20">
        <v>0</v>
      </c>
      <c r="H28" s="24">
        <v>0</v>
      </c>
      <c r="I28" s="21">
        <v>11672812.239698933</v>
      </c>
      <c r="J28" s="5">
        <v>934682.48868779</v>
      </c>
      <c r="K28" s="5">
        <v>346226.37104072003</v>
      </c>
      <c r="L28" s="5">
        <v>0</v>
      </c>
      <c r="M28" s="5">
        <v>0</v>
      </c>
      <c r="N28" s="6">
        <v>6403958.9142925143</v>
      </c>
      <c r="O28" s="6">
        <v>0</v>
      </c>
      <c r="P28" s="6">
        <v>0</v>
      </c>
      <c r="Q28" s="6">
        <v>1233206.7626141533</v>
      </c>
      <c r="R28" s="6">
        <v>0</v>
      </c>
      <c r="S28" s="6">
        <v>0</v>
      </c>
      <c r="T28" s="6">
        <v>0</v>
      </c>
      <c r="U28" s="6">
        <v>254343.94611056929</v>
      </c>
      <c r="V28" s="7">
        <f t="shared" si="0"/>
        <v>20845230.72244468</v>
      </c>
    </row>
    <row r="29" spans="1:22" x14ac:dyDescent="0.25">
      <c r="A29" s="4" t="s">
        <v>5</v>
      </c>
      <c r="B29" s="4" t="s">
        <v>42</v>
      </c>
      <c r="C29" s="4" t="s">
        <v>33</v>
      </c>
      <c r="D29" s="4" t="s">
        <v>34</v>
      </c>
      <c r="E29" s="15" t="s">
        <v>53</v>
      </c>
      <c r="F29" s="15" t="s">
        <v>765</v>
      </c>
      <c r="G29" s="20">
        <v>0</v>
      </c>
      <c r="H29" s="24">
        <v>0</v>
      </c>
      <c r="I29" s="21">
        <v>14629149.796879701</v>
      </c>
      <c r="J29" s="5">
        <v>2073279.2579185001</v>
      </c>
      <c r="K29" s="5">
        <v>667900.19909501995</v>
      </c>
      <c r="L29" s="5">
        <v>0</v>
      </c>
      <c r="M29" s="5">
        <v>0</v>
      </c>
      <c r="N29" s="6">
        <v>11045046.337177448</v>
      </c>
      <c r="O29" s="6">
        <v>0</v>
      </c>
      <c r="P29" s="6">
        <v>0</v>
      </c>
      <c r="Q29" s="6">
        <v>-6485217.7267320864</v>
      </c>
      <c r="R29" s="6">
        <v>0</v>
      </c>
      <c r="S29" s="6">
        <v>0</v>
      </c>
      <c r="T29" s="6">
        <v>0</v>
      </c>
      <c r="U29" s="6">
        <v>318760.86166507076</v>
      </c>
      <c r="V29" s="7">
        <f t="shared" si="0"/>
        <v>22248918.726003651</v>
      </c>
    </row>
    <row r="30" spans="1:22" x14ac:dyDescent="0.25">
      <c r="A30" s="4" t="s">
        <v>5</v>
      </c>
      <c r="B30" s="4" t="s">
        <v>42</v>
      </c>
      <c r="C30" s="4" t="s">
        <v>33</v>
      </c>
      <c r="D30" s="4" t="s">
        <v>34</v>
      </c>
      <c r="E30" s="15" t="s">
        <v>54</v>
      </c>
      <c r="F30" s="15" t="s">
        <v>765</v>
      </c>
      <c r="G30" s="20">
        <v>0</v>
      </c>
      <c r="H30" s="24">
        <v>0</v>
      </c>
      <c r="I30" s="21">
        <v>7041577.0427186834</v>
      </c>
      <c r="J30" s="5">
        <v>283759.39366515999</v>
      </c>
      <c r="K30" s="5">
        <v>86175.710407239996</v>
      </c>
      <c r="L30" s="5">
        <v>0</v>
      </c>
      <c r="M30" s="5">
        <v>0</v>
      </c>
      <c r="N30" s="6">
        <v>1423075.3074027281</v>
      </c>
      <c r="O30" s="6">
        <v>0</v>
      </c>
      <c r="P30" s="6">
        <v>0</v>
      </c>
      <c r="Q30" s="6">
        <v>4802030.4949064348</v>
      </c>
      <c r="R30" s="6">
        <v>0</v>
      </c>
      <c r="S30" s="6">
        <v>0</v>
      </c>
      <c r="T30" s="6">
        <v>0</v>
      </c>
      <c r="U30" s="6">
        <v>153431.96267610451</v>
      </c>
      <c r="V30" s="7">
        <f t="shared" si="0"/>
        <v>13790049.911776351</v>
      </c>
    </row>
    <row r="31" spans="1:22" x14ac:dyDescent="0.25">
      <c r="A31" s="4" t="s">
        <v>5</v>
      </c>
      <c r="B31" s="4" t="s">
        <v>42</v>
      </c>
      <c r="C31" s="4" t="s">
        <v>33</v>
      </c>
      <c r="D31" s="4" t="s">
        <v>34</v>
      </c>
      <c r="E31" s="15" t="s">
        <v>55</v>
      </c>
      <c r="F31" s="15" t="s">
        <v>765</v>
      </c>
      <c r="G31" s="20">
        <v>0</v>
      </c>
      <c r="H31" s="24">
        <v>0</v>
      </c>
      <c r="I31" s="21">
        <v>9061386.0295216572</v>
      </c>
      <c r="J31" s="5">
        <v>925205.44796380005</v>
      </c>
      <c r="K31" s="5">
        <v>407654.73303166998</v>
      </c>
      <c r="L31" s="5">
        <v>0</v>
      </c>
      <c r="M31" s="5">
        <v>0</v>
      </c>
      <c r="N31" s="6">
        <v>10257949.207084132</v>
      </c>
      <c r="O31" s="6">
        <v>0</v>
      </c>
      <c r="P31" s="6">
        <v>0</v>
      </c>
      <c r="Q31" s="6">
        <v>-2599966.4998954856</v>
      </c>
      <c r="R31" s="6">
        <v>0</v>
      </c>
      <c r="S31" s="6">
        <v>0</v>
      </c>
      <c r="T31" s="6">
        <v>0</v>
      </c>
      <c r="U31" s="6">
        <v>197442.45282567528</v>
      </c>
      <c r="V31" s="7">
        <f t="shared" si="0"/>
        <v>18249671.370531447</v>
      </c>
    </row>
    <row r="32" spans="1:22" ht="30" x14ac:dyDescent="0.25">
      <c r="A32" s="4" t="s">
        <v>5</v>
      </c>
      <c r="B32" s="4" t="s">
        <v>56</v>
      </c>
      <c r="C32" s="4" t="s">
        <v>57</v>
      </c>
      <c r="D32" s="4" t="s">
        <v>58</v>
      </c>
      <c r="E32" s="15" t="s">
        <v>59</v>
      </c>
      <c r="F32" s="15" t="s">
        <v>765</v>
      </c>
      <c r="G32" s="20">
        <v>0</v>
      </c>
      <c r="H32" s="24">
        <v>0</v>
      </c>
      <c r="I32" s="21">
        <v>286797227.46167153</v>
      </c>
      <c r="J32" s="5">
        <v>23884065.674208</v>
      </c>
      <c r="K32" s="5">
        <v>9118887.3484163005</v>
      </c>
      <c r="L32" s="5">
        <v>0</v>
      </c>
      <c r="M32" s="5">
        <v>0</v>
      </c>
      <c r="N32" s="6">
        <v>154371703.92258561</v>
      </c>
      <c r="O32" s="6">
        <v>0</v>
      </c>
      <c r="P32" s="6">
        <v>0</v>
      </c>
      <c r="Q32" s="6">
        <v>-20043121.788913526</v>
      </c>
      <c r="R32" s="6">
        <v>0</v>
      </c>
      <c r="S32" s="6">
        <v>0</v>
      </c>
      <c r="T32" s="6">
        <v>0</v>
      </c>
      <c r="U32" s="6">
        <v>5751435.4199999999</v>
      </c>
      <c r="V32" s="7">
        <f t="shared" si="0"/>
        <v>459880198.03796792</v>
      </c>
    </row>
    <row r="33" spans="1:22" ht="30" x14ac:dyDescent="0.25">
      <c r="A33" s="4" t="s">
        <v>5</v>
      </c>
      <c r="B33" s="4" t="s">
        <v>60</v>
      </c>
      <c r="C33" s="4" t="s">
        <v>61</v>
      </c>
      <c r="D33" s="4" t="s">
        <v>62</v>
      </c>
      <c r="E33" s="15" t="s">
        <v>63</v>
      </c>
      <c r="F33" s="15" t="s">
        <v>766</v>
      </c>
      <c r="G33" s="20">
        <v>0</v>
      </c>
      <c r="H33" s="24">
        <v>0</v>
      </c>
      <c r="I33" s="21">
        <v>14917690.326825507</v>
      </c>
      <c r="J33" s="5">
        <v>467891.29411764001</v>
      </c>
      <c r="K33" s="5">
        <v>100725.34841629</v>
      </c>
      <c r="L33" s="5">
        <v>0</v>
      </c>
      <c r="M33" s="5">
        <v>0</v>
      </c>
      <c r="N33" s="6">
        <v>9417107.451693004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216000</v>
      </c>
      <c r="V33" s="7">
        <f t="shared" si="0"/>
        <v>25119414.421052441</v>
      </c>
    </row>
    <row r="34" spans="1:22" x14ac:dyDescent="0.25">
      <c r="A34" s="4" t="s">
        <v>5</v>
      </c>
      <c r="B34" s="4" t="s">
        <v>64</v>
      </c>
      <c r="C34" s="4" t="s">
        <v>65</v>
      </c>
      <c r="D34" s="4" t="s">
        <v>66</v>
      </c>
      <c r="E34" s="15" t="s">
        <v>67</v>
      </c>
      <c r="F34" s="15" t="s">
        <v>766</v>
      </c>
      <c r="G34" s="20">
        <v>0</v>
      </c>
      <c r="H34" s="24">
        <v>0</v>
      </c>
      <c r="I34" s="21">
        <v>191977324.21137971</v>
      </c>
      <c r="J34" s="5">
        <v>11897116.208145</v>
      </c>
      <c r="K34" s="5">
        <v>4130945.800905</v>
      </c>
      <c r="L34" s="5">
        <v>0</v>
      </c>
      <c r="M34" s="5">
        <v>0</v>
      </c>
      <c r="N34" s="6">
        <v>94369418.881806239</v>
      </c>
      <c r="O34" s="6">
        <v>0</v>
      </c>
      <c r="P34" s="6">
        <v>0</v>
      </c>
      <c r="Q34" s="6">
        <v>-22454411.948435873</v>
      </c>
      <c r="R34" s="6">
        <v>0</v>
      </c>
      <c r="S34" s="6">
        <v>0</v>
      </c>
      <c r="T34" s="6">
        <v>0</v>
      </c>
      <c r="U34" s="6">
        <v>3601743.12</v>
      </c>
      <c r="V34" s="7">
        <f t="shared" si="0"/>
        <v>283522136.27380002</v>
      </c>
    </row>
    <row r="35" spans="1:22" ht="30" x14ac:dyDescent="0.25">
      <c r="A35" s="4" t="s">
        <v>5</v>
      </c>
      <c r="B35" s="4" t="s">
        <v>68</v>
      </c>
      <c r="C35" s="4" t="s">
        <v>69</v>
      </c>
      <c r="D35" s="4" t="s">
        <v>70</v>
      </c>
      <c r="E35" s="15" t="s">
        <v>71</v>
      </c>
      <c r="F35" s="15" t="s">
        <v>765</v>
      </c>
      <c r="G35" s="20">
        <v>0</v>
      </c>
      <c r="H35" s="24">
        <v>0</v>
      </c>
      <c r="I35" s="21">
        <v>15133898.143580722</v>
      </c>
      <c r="J35" s="5">
        <v>1214994.7058824</v>
      </c>
      <c r="K35" s="5">
        <v>356708.03619910002</v>
      </c>
      <c r="L35" s="5">
        <v>0</v>
      </c>
      <c r="M35" s="5">
        <v>0</v>
      </c>
      <c r="N35" s="6">
        <v>6103925.456966823</v>
      </c>
      <c r="O35" s="6">
        <v>0</v>
      </c>
      <c r="P35" s="6">
        <v>0</v>
      </c>
      <c r="Q35" s="6">
        <v>6080842.6167048849</v>
      </c>
      <c r="R35" s="6">
        <v>0</v>
      </c>
      <c r="S35" s="6">
        <v>0</v>
      </c>
      <c r="T35" s="6">
        <v>0</v>
      </c>
      <c r="U35" s="6">
        <v>211503.22039764916</v>
      </c>
      <c r="V35" s="7">
        <f t="shared" si="0"/>
        <v>29101872.179731578</v>
      </c>
    </row>
    <row r="36" spans="1:22" ht="30" x14ac:dyDescent="0.25">
      <c r="A36" s="4" t="s">
        <v>5</v>
      </c>
      <c r="B36" s="4" t="s">
        <v>68</v>
      </c>
      <c r="C36" s="4" t="s">
        <v>69</v>
      </c>
      <c r="D36" s="4" t="s">
        <v>70</v>
      </c>
      <c r="E36" s="15" t="s">
        <v>72</v>
      </c>
      <c r="F36" s="15" t="s">
        <v>765</v>
      </c>
      <c r="G36" s="20">
        <v>0</v>
      </c>
      <c r="H36" s="24">
        <v>0</v>
      </c>
      <c r="I36" s="21">
        <v>31620250.556643829</v>
      </c>
      <c r="J36" s="5">
        <v>2262698.5791854998</v>
      </c>
      <c r="K36" s="5">
        <v>736371.86425339</v>
      </c>
      <c r="L36" s="5">
        <v>0</v>
      </c>
      <c r="M36" s="5">
        <v>0</v>
      </c>
      <c r="N36" s="6">
        <v>11654196.5201049</v>
      </c>
      <c r="O36" s="6">
        <v>0</v>
      </c>
      <c r="P36" s="6">
        <v>0</v>
      </c>
      <c r="Q36" s="6">
        <v>-6951377.9168998627</v>
      </c>
      <c r="R36" s="6">
        <v>0</v>
      </c>
      <c r="S36" s="6">
        <v>0</v>
      </c>
      <c r="T36" s="6">
        <v>0</v>
      </c>
      <c r="U36" s="6">
        <v>483728.7796023509</v>
      </c>
      <c r="V36" s="7">
        <f t="shared" si="0"/>
        <v>39805868.382890105</v>
      </c>
    </row>
    <row r="37" spans="1:22" ht="30" x14ac:dyDescent="0.25">
      <c r="A37" s="4" t="s">
        <v>5</v>
      </c>
      <c r="B37" s="4" t="s">
        <v>68</v>
      </c>
      <c r="C37" s="4" t="s">
        <v>73</v>
      </c>
      <c r="D37" s="4" t="s">
        <v>74</v>
      </c>
      <c r="E37" s="15" t="s">
        <v>75</v>
      </c>
      <c r="F37" s="15" t="s">
        <v>765</v>
      </c>
      <c r="G37" s="20">
        <v>0</v>
      </c>
      <c r="H37" s="24">
        <v>0</v>
      </c>
      <c r="I37" s="21">
        <v>48347775.674758613</v>
      </c>
      <c r="J37" s="5">
        <v>4781252.8506787</v>
      </c>
      <c r="K37" s="5">
        <v>1645664.7420814</v>
      </c>
      <c r="L37" s="5">
        <v>0</v>
      </c>
      <c r="M37" s="5">
        <v>0</v>
      </c>
      <c r="N37" s="6">
        <v>24678387.619230121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738000</v>
      </c>
      <c r="V37" s="7">
        <f t="shared" si="0"/>
        <v>80191080.886748835</v>
      </c>
    </row>
    <row r="38" spans="1:22" ht="30" x14ac:dyDescent="0.25">
      <c r="A38" s="4" t="s">
        <v>5</v>
      </c>
      <c r="B38" s="4" t="s">
        <v>68</v>
      </c>
      <c r="C38" s="4" t="s">
        <v>76</v>
      </c>
      <c r="D38" s="4" t="s">
        <v>77</v>
      </c>
      <c r="E38" s="15" t="s">
        <v>78</v>
      </c>
      <c r="F38" s="15" t="s">
        <v>765</v>
      </c>
      <c r="G38" s="20">
        <v>0</v>
      </c>
      <c r="H38" s="24">
        <v>0</v>
      </c>
      <c r="I38" s="21">
        <v>46405840.916600943</v>
      </c>
      <c r="J38" s="5">
        <v>2586765.5656109001</v>
      </c>
      <c r="K38" s="5">
        <v>1051220.2895928</v>
      </c>
      <c r="L38" s="5">
        <v>0</v>
      </c>
      <c r="M38" s="5">
        <v>0</v>
      </c>
      <c r="N38" s="6">
        <v>13730228.743641915</v>
      </c>
      <c r="O38" s="6">
        <v>0</v>
      </c>
      <c r="P38" s="6">
        <v>0</v>
      </c>
      <c r="Q38" s="6">
        <v>-6243249.9147647461</v>
      </c>
      <c r="R38" s="6">
        <v>0</v>
      </c>
      <c r="S38" s="6">
        <v>0</v>
      </c>
      <c r="T38" s="6">
        <v>0</v>
      </c>
      <c r="U38" s="6">
        <v>840404.57203870639</v>
      </c>
      <c r="V38" s="7">
        <f t="shared" si="0"/>
        <v>58371210.172720522</v>
      </c>
    </row>
    <row r="39" spans="1:22" ht="30" x14ac:dyDescent="0.25">
      <c r="A39" s="4" t="s">
        <v>5</v>
      </c>
      <c r="B39" s="4" t="s">
        <v>68</v>
      </c>
      <c r="C39" s="4" t="s">
        <v>76</v>
      </c>
      <c r="D39" s="4" t="s">
        <v>77</v>
      </c>
      <c r="E39" s="15" t="s">
        <v>79</v>
      </c>
      <c r="F39" s="15" t="s">
        <v>765</v>
      </c>
      <c r="G39" s="20">
        <v>0</v>
      </c>
      <c r="H39" s="24">
        <v>0</v>
      </c>
      <c r="I39" s="21">
        <v>28332984.520341862</v>
      </c>
      <c r="J39" s="5">
        <v>2180071.9095023</v>
      </c>
      <c r="K39" s="5">
        <v>813561.42081448005</v>
      </c>
      <c r="L39" s="5">
        <v>0</v>
      </c>
      <c r="M39" s="5">
        <v>0</v>
      </c>
      <c r="N39" s="6">
        <v>16479109.109546412</v>
      </c>
      <c r="O39" s="6">
        <v>0</v>
      </c>
      <c r="P39" s="6">
        <v>0</v>
      </c>
      <c r="Q39" s="6">
        <v>6881584.5687443912</v>
      </c>
      <c r="R39" s="6">
        <v>0</v>
      </c>
      <c r="S39" s="6">
        <v>0</v>
      </c>
      <c r="T39" s="6">
        <v>0</v>
      </c>
      <c r="U39" s="6">
        <v>448076.48854225961</v>
      </c>
      <c r="V39" s="7">
        <f t="shared" si="0"/>
        <v>55135388.017491706</v>
      </c>
    </row>
    <row r="40" spans="1:22" ht="30" x14ac:dyDescent="0.25">
      <c r="A40" s="4" t="s">
        <v>5</v>
      </c>
      <c r="B40" s="4" t="s">
        <v>68</v>
      </c>
      <c r="C40" s="4" t="s">
        <v>76</v>
      </c>
      <c r="D40" s="4" t="s">
        <v>77</v>
      </c>
      <c r="E40" s="15" t="s">
        <v>80</v>
      </c>
      <c r="F40" s="15" t="s">
        <v>765</v>
      </c>
      <c r="G40" s="20">
        <v>0</v>
      </c>
      <c r="H40" s="24">
        <v>0</v>
      </c>
      <c r="I40" s="21">
        <v>29914483.073282983</v>
      </c>
      <c r="J40" s="5">
        <v>2208111.8461537999</v>
      </c>
      <c r="K40" s="5">
        <v>923028.57918551995</v>
      </c>
      <c r="L40" s="5">
        <v>0</v>
      </c>
      <c r="M40" s="5">
        <v>0</v>
      </c>
      <c r="N40" s="6">
        <v>14152052.184476119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473087.34886047832</v>
      </c>
      <c r="V40" s="7">
        <f t="shared" si="0"/>
        <v>47670763.0319589</v>
      </c>
    </row>
    <row r="41" spans="1:22" ht="30" x14ac:dyDescent="0.25">
      <c r="A41" s="4" t="s">
        <v>5</v>
      </c>
      <c r="B41" s="4" t="s">
        <v>68</v>
      </c>
      <c r="C41" s="4" t="s">
        <v>76</v>
      </c>
      <c r="D41" s="4" t="s">
        <v>77</v>
      </c>
      <c r="E41" s="15" t="s">
        <v>81</v>
      </c>
      <c r="F41" s="15" t="s">
        <v>765</v>
      </c>
      <c r="G41" s="20">
        <v>0</v>
      </c>
      <c r="H41" s="24">
        <v>0</v>
      </c>
      <c r="I41" s="21">
        <v>29774548.242006831</v>
      </c>
      <c r="J41" s="5">
        <v>1382439.4298642001</v>
      </c>
      <c r="K41" s="5">
        <v>470251.32126697002</v>
      </c>
      <c r="L41" s="5">
        <v>0</v>
      </c>
      <c r="M41" s="5">
        <v>0</v>
      </c>
      <c r="N41" s="6">
        <v>7677075.3284339067</v>
      </c>
      <c r="O41" s="6">
        <v>0</v>
      </c>
      <c r="P41" s="6">
        <v>0</v>
      </c>
      <c r="Q41" s="6">
        <v>-584307.1553152781</v>
      </c>
      <c r="R41" s="6">
        <v>0</v>
      </c>
      <c r="S41" s="6">
        <v>0</v>
      </c>
      <c r="T41" s="6">
        <v>0</v>
      </c>
      <c r="U41" s="6">
        <v>479380.50400039146</v>
      </c>
      <c r="V41" s="7">
        <f t="shared" si="0"/>
        <v>39199387.670257017</v>
      </c>
    </row>
    <row r="42" spans="1:22" ht="30" x14ac:dyDescent="0.25">
      <c r="A42" s="4" t="s">
        <v>5</v>
      </c>
      <c r="B42" s="4" t="s">
        <v>68</v>
      </c>
      <c r="C42" s="4" t="s">
        <v>76</v>
      </c>
      <c r="D42" s="4" t="s">
        <v>77</v>
      </c>
      <c r="E42" s="15" t="s">
        <v>82</v>
      </c>
      <c r="F42" s="15" t="s">
        <v>765</v>
      </c>
      <c r="G42" s="20">
        <v>0</v>
      </c>
      <c r="H42" s="24">
        <v>0</v>
      </c>
      <c r="I42" s="21">
        <v>27818071.63502175</v>
      </c>
      <c r="J42" s="5">
        <v>2372583.8099548002</v>
      </c>
      <c r="K42" s="5">
        <v>1059200.9140271</v>
      </c>
      <c r="L42" s="5">
        <v>0</v>
      </c>
      <c r="M42" s="5">
        <v>0</v>
      </c>
      <c r="N42" s="6">
        <v>14308041.989397898</v>
      </c>
      <c r="O42" s="6">
        <v>0</v>
      </c>
      <c r="P42" s="6">
        <v>0</v>
      </c>
      <c r="Q42" s="6">
        <v>5099465.0462457612</v>
      </c>
      <c r="R42" s="6">
        <v>0</v>
      </c>
      <c r="S42" s="6">
        <v>0</v>
      </c>
      <c r="T42" s="6">
        <v>0</v>
      </c>
      <c r="U42" s="6">
        <v>439933.31684801914</v>
      </c>
      <c r="V42" s="7">
        <f t="shared" si="0"/>
        <v>51097296.711495325</v>
      </c>
    </row>
    <row r="43" spans="1:22" ht="30" x14ac:dyDescent="0.25">
      <c r="A43" s="4" t="s">
        <v>5</v>
      </c>
      <c r="B43" s="4" t="s">
        <v>68</v>
      </c>
      <c r="C43" s="4" t="s">
        <v>76</v>
      </c>
      <c r="D43" s="4" t="s">
        <v>77</v>
      </c>
      <c r="E43" s="15" t="s">
        <v>83</v>
      </c>
      <c r="F43" s="15" t="s">
        <v>765</v>
      </c>
      <c r="G43" s="20">
        <v>0</v>
      </c>
      <c r="H43" s="24">
        <v>0</v>
      </c>
      <c r="I43" s="21">
        <v>25373969.572012797</v>
      </c>
      <c r="J43" s="5">
        <v>1420350.3529411999</v>
      </c>
      <c r="K43" s="5">
        <v>510080.28959275997</v>
      </c>
      <c r="L43" s="5">
        <v>0</v>
      </c>
      <c r="M43" s="5">
        <v>0</v>
      </c>
      <c r="N43" s="6">
        <v>7593865.7644947525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401280.67616889568</v>
      </c>
      <c r="V43" s="7">
        <f t="shared" si="0"/>
        <v>35299546.655210406</v>
      </c>
    </row>
    <row r="44" spans="1:22" ht="30" x14ac:dyDescent="0.25">
      <c r="A44" s="4" t="s">
        <v>5</v>
      </c>
      <c r="B44" s="4" t="s">
        <v>68</v>
      </c>
      <c r="C44" s="4" t="s">
        <v>76</v>
      </c>
      <c r="D44" s="4" t="s">
        <v>77</v>
      </c>
      <c r="E44" s="15" t="s">
        <v>84</v>
      </c>
      <c r="F44" s="15" t="s">
        <v>765</v>
      </c>
      <c r="G44" s="20">
        <v>0</v>
      </c>
      <c r="H44" s="24">
        <v>0</v>
      </c>
      <c r="I44" s="21">
        <v>21241532.669161588</v>
      </c>
      <c r="J44" s="5">
        <v>596712.84162897</v>
      </c>
      <c r="K44" s="5">
        <v>154850.85067873</v>
      </c>
      <c r="L44" s="5">
        <v>0</v>
      </c>
      <c r="M44" s="5">
        <v>0</v>
      </c>
      <c r="N44" s="6">
        <v>2994801.4474821049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357954.96184835554</v>
      </c>
      <c r="V44" s="7">
        <f t="shared" si="0"/>
        <v>25345852.770799749</v>
      </c>
    </row>
    <row r="45" spans="1:22" ht="30" x14ac:dyDescent="0.25">
      <c r="A45" s="4" t="s">
        <v>5</v>
      </c>
      <c r="B45" s="4" t="s">
        <v>68</v>
      </c>
      <c r="C45" s="4" t="s">
        <v>76</v>
      </c>
      <c r="D45" s="4" t="s">
        <v>77</v>
      </c>
      <c r="E45" s="15" t="s">
        <v>85</v>
      </c>
      <c r="F45" s="15" t="s">
        <v>765</v>
      </c>
      <c r="G45" s="20">
        <v>0</v>
      </c>
      <c r="H45" s="24">
        <v>0</v>
      </c>
      <c r="I45" s="21">
        <v>21249689.403186858</v>
      </c>
      <c r="J45" s="5">
        <v>1592792.760181</v>
      </c>
      <c r="K45" s="5">
        <v>613068.23529412004</v>
      </c>
      <c r="L45" s="5">
        <v>0</v>
      </c>
      <c r="M45" s="5">
        <v>0</v>
      </c>
      <c r="N45" s="6">
        <v>8728169.7405227125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336056.59169289476</v>
      </c>
      <c r="V45" s="7">
        <f t="shared" si="0"/>
        <v>32519776.730877582</v>
      </c>
    </row>
    <row r="46" spans="1:22" ht="30" x14ac:dyDescent="0.25">
      <c r="A46" s="4" t="s">
        <v>5</v>
      </c>
      <c r="B46" s="4" t="s">
        <v>86</v>
      </c>
      <c r="C46" s="4" t="s">
        <v>87</v>
      </c>
      <c r="D46" s="4" t="s">
        <v>88</v>
      </c>
      <c r="E46" s="15" t="s">
        <v>89</v>
      </c>
      <c r="F46" s="15" t="s">
        <v>766</v>
      </c>
      <c r="G46" s="20">
        <v>0</v>
      </c>
      <c r="H46" s="24">
        <v>0</v>
      </c>
      <c r="I46" s="21">
        <v>87299991.462771162</v>
      </c>
      <c r="J46" s="5">
        <v>7772062.3710407</v>
      </c>
      <c r="K46" s="5">
        <v>1538405.5927601999</v>
      </c>
      <c r="L46" s="5">
        <v>0</v>
      </c>
      <c r="M46" s="5">
        <v>0</v>
      </c>
      <c r="N46" s="6">
        <v>59534585.518586092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2070000</v>
      </c>
      <c r="V46" s="7">
        <f t="shared" si="0"/>
        <v>158215044.94515815</v>
      </c>
    </row>
    <row r="47" spans="1:22" ht="30" x14ac:dyDescent="0.25">
      <c r="A47" s="4" t="s">
        <v>5</v>
      </c>
      <c r="B47" s="4" t="s">
        <v>90</v>
      </c>
      <c r="C47" s="4" t="s">
        <v>43</v>
      </c>
      <c r="D47" s="4" t="s">
        <v>44</v>
      </c>
      <c r="E47" s="15" t="s">
        <v>91</v>
      </c>
      <c r="F47" s="15" t="s">
        <v>765</v>
      </c>
      <c r="G47" s="20">
        <v>0</v>
      </c>
      <c r="H47" s="24">
        <v>0</v>
      </c>
      <c r="I47" s="21">
        <v>175060059.0207493</v>
      </c>
      <c r="J47" s="5">
        <v>12007610.280543</v>
      </c>
      <c r="K47" s="5">
        <v>3713591.5837103999</v>
      </c>
      <c r="L47" s="5">
        <v>0</v>
      </c>
      <c r="M47" s="5">
        <v>0</v>
      </c>
      <c r="N47" s="6">
        <v>75238284.323593765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2554698.0600000005</v>
      </c>
      <c r="V47" s="7">
        <f t="shared" si="0"/>
        <v>268574243.26859647</v>
      </c>
    </row>
    <row r="48" spans="1:22" ht="30" x14ac:dyDescent="0.25">
      <c r="A48" s="4" t="s">
        <v>5</v>
      </c>
      <c r="B48" s="4" t="s">
        <v>726</v>
      </c>
      <c r="C48" s="4" t="s">
        <v>193</v>
      </c>
      <c r="D48" s="4" t="s">
        <v>194</v>
      </c>
      <c r="E48" s="15" t="s">
        <v>725</v>
      </c>
      <c r="F48" s="15" t="s">
        <v>765</v>
      </c>
      <c r="G48" s="20">
        <v>0</v>
      </c>
      <c r="H48" s="24">
        <v>0</v>
      </c>
      <c r="I48" s="21">
        <v>16431526.657918643</v>
      </c>
      <c r="J48" s="5">
        <v>312794.13574661</v>
      </c>
      <c r="K48" s="5">
        <v>68390.398190046006</v>
      </c>
      <c r="L48" s="5">
        <v>0</v>
      </c>
      <c r="M48" s="5">
        <v>0</v>
      </c>
      <c r="N48" s="6">
        <v>1689853.2912247228</v>
      </c>
      <c r="O48" s="6">
        <v>0</v>
      </c>
      <c r="P48" s="6">
        <v>0</v>
      </c>
      <c r="Q48" s="6">
        <v>2183787.023755081</v>
      </c>
      <c r="R48" s="6">
        <v>0</v>
      </c>
      <c r="S48" s="6">
        <v>0</v>
      </c>
      <c r="T48" s="6">
        <v>0</v>
      </c>
      <c r="U48" s="6">
        <v>280044.36000000004</v>
      </c>
      <c r="V48" s="7">
        <f t="shared" si="0"/>
        <v>20966395.866835102</v>
      </c>
    </row>
    <row r="49" spans="1:22" ht="30" x14ac:dyDescent="0.25">
      <c r="A49" s="4" t="s">
        <v>5</v>
      </c>
      <c r="B49" s="4" t="s">
        <v>92</v>
      </c>
      <c r="C49" s="4" t="s">
        <v>93</v>
      </c>
      <c r="D49" s="4" t="s">
        <v>94</v>
      </c>
      <c r="E49" s="15" t="s">
        <v>95</v>
      </c>
      <c r="F49" s="15" t="s">
        <v>765</v>
      </c>
      <c r="G49" s="20">
        <v>0</v>
      </c>
      <c r="H49" s="24">
        <v>0</v>
      </c>
      <c r="I49" s="21">
        <v>59999472.604499683</v>
      </c>
      <c r="J49" s="5">
        <v>6188198.0995474998</v>
      </c>
      <c r="K49" s="5">
        <v>2468999.6561086001</v>
      </c>
      <c r="L49" s="5">
        <v>0</v>
      </c>
      <c r="M49" s="5">
        <v>0</v>
      </c>
      <c r="N49" s="6">
        <v>32800343.694943961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1170000</v>
      </c>
      <c r="V49" s="7">
        <f t="shared" si="0"/>
        <v>102627014.05509974</v>
      </c>
    </row>
    <row r="50" spans="1:22" ht="30" x14ac:dyDescent="0.25">
      <c r="A50" s="4" t="s">
        <v>5</v>
      </c>
      <c r="B50" s="4" t="s">
        <v>92</v>
      </c>
      <c r="C50" s="4" t="s">
        <v>96</v>
      </c>
      <c r="D50" s="4" t="s">
        <v>97</v>
      </c>
      <c r="E50" s="15" t="s">
        <v>98</v>
      </c>
      <c r="F50" s="15" t="s">
        <v>765</v>
      </c>
      <c r="G50" s="20">
        <v>0</v>
      </c>
      <c r="H50" s="24">
        <v>0</v>
      </c>
      <c r="I50" s="21">
        <v>180310357.36538166</v>
      </c>
      <c r="J50" s="5">
        <v>17101585.846154001</v>
      </c>
      <c r="K50" s="5">
        <v>6751062.6425339002</v>
      </c>
      <c r="L50" s="5">
        <v>0</v>
      </c>
      <c r="M50" s="5">
        <v>0</v>
      </c>
      <c r="N50" s="6">
        <v>93926469.806399494</v>
      </c>
      <c r="O50" s="6">
        <v>0</v>
      </c>
      <c r="P50" s="6">
        <v>0</v>
      </c>
      <c r="Q50" s="6">
        <v>-70011027.797902107</v>
      </c>
      <c r="R50" s="6">
        <v>0</v>
      </c>
      <c r="S50" s="6">
        <v>0</v>
      </c>
      <c r="T50" s="6">
        <v>0</v>
      </c>
      <c r="U50" s="6">
        <v>2454744.6</v>
      </c>
      <c r="V50" s="7">
        <f t="shared" si="0"/>
        <v>230533192.46256694</v>
      </c>
    </row>
    <row r="51" spans="1:22" x14ac:dyDescent="0.25">
      <c r="A51" s="4" t="s">
        <v>5</v>
      </c>
      <c r="B51" s="4" t="s">
        <v>99</v>
      </c>
      <c r="C51" s="4" t="s">
        <v>100</v>
      </c>
      <c r="D51" s="4" t="s">
        <v>101</v>
      </c>
      <c r="E51" s="15" t="s">
        <v>102</v>
      </c>
      <c r="F51" s="15" t="s">
        <v>765</v>
      </c>
      <c r="G51" s="20">
        <v>0</v>
      </c>
      <c r="H51" s="24">
        <v>0</v>
      </c>
      <c r="I51" s="21">
        <v>138421412.86860636</v>
      </c>
      <c r="J51" s="5">
        <v>10672635.828054</v>
      </c>
      <c r="K51" s="5">
        <v>3386730.199095</v>
      </c>
      <c r="L51" s="5">
        <v>0</v>
      </c>
      <c r="M51" s="5">
        <v>0</v>
      </c>
      <c r="N51" s="6">
        <v>66520784.533742361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2205636.8400000003</v>
      </c>
      <c r="V51" s="7">
        <f t="shared" si="0"/>
        <v>221207200.26949775</v>
      </c>
    </row>
    <row r="52" spans="1:22" x14ac:dyDescent="0.25">
      <c r="A52" s="4" t="s">
        <v>5</v>
      </c>
      <c r="B52" s="4" t="s">
        <v>99</v>
      </c>
      <c r="C52" s="4" t="s">
        <v>103</v>
      </c>
      <c r="D52" s="4" t="s">
        <v>104</v>
      </c>
      <c r="E52" s="15" t="s">
        <v>105</v>
      </c>
      <c r="F52" s="15" t="s">
        <v>765</v>
      </c>
      <c r="G52" s="20">
        <v>0</v>
      </c>
      <c r="H52" s="24">
        <v>0</v>
      </c>
      <c r="I52" s="21">
        <v>212228597.5759052</v>
      </c>
      <c r="J52" s="5">
        <v>11664123.420814</v>
      </c>
      <c r="K52" s="5">
        <v>5253060.6787329996</v>
      </c>
      <c r="L52" s="5">
        <v>0</v>
      </c>
      <c r="M52" s="5">
        <v>0</v>
      </c>
      <c r="N52" s="6">
        <v>73925397.418801606</v>
      </c>
      <c r="O52" s="6">
        <v>0</v>
      </c>
      <c r="P52" s="6">
        <v>0</v>
      </c>
      <c r="Q52" s="6">
        <v>-12869951.820859225</v>
      </c>
      <c r="R52" s="6">
        <v>0</v>
      </c>
      <c r="S52" s="6">
        <v>0</v>
      </c>
      <c r="T52" s="6">
        <v>0</v>
      </c>
      <c r="U52" s="6">
        <v>3524850.72</v>
      </c>
      <c r="V52" s="7">
        <f t="shared" si="0"/>
        <v>293726077.99339455</v>
      </c>
    </row>
    <row r="53" spans="1:22" ht="30" x14ac:dyDescent="0.25">
      <c r="A53" s="4" t="s">
        <v>5</v>
      </c>
      <c r="B53" s="4" t="s">
        <v>99</v>
      </c>
      <c r="C53" s="4" t="s">
        <v>106</v>
      </c>
      <c r="D53" s="4" t="s">
        <v>107</v>
      </c>
      <c r="E53" s="15" t="s">
        <v>108</v>
      </c>
      <c r="F53" s="15" t="s">
        <v>765</v>
      </c>
      <c r="G53" s="20">
        <v>0</v>
      </c>
      <c r="H53" s="24">
        <v>0</v>
      </c>
      <c r="I53" s="21">
        <v>90210272.994217217</v>
      </c>
      <c r="J53" s="5">
        <v>7070122.7601810005</v>
      </c>
      <c r="K53" s="5">
        <v>4231174.9411765002</v>
      </c>
      <c r="L53" s="5">
        <v>0</v>
      </c>
      <c r="M53" s="5">
        <v>0</v>
      </c>
      <c r="N53" s="6">
        <v>46727130.030411646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2097665.2800000003</v>
      </c>
      <c r="V53" s="7">
        <f t="shared" si="0"/>
        <v>150336366.00598636</v>
      </c>
    </row>
    <row r="54" spans="1:22" ht="30" x14ac:dyDescent="0.25">
      <c r="A54" s="4" t="s">
        <v>5</v>
      </c>
      <c r="B54" s="4" t="s">
        <v>99</v>
      </c>
      <c r="C54" s="4" t="s">
        <v>109</v>
      </c>
      <c r="D54" s="4" t="s">
        <v>110</v>
      </c>
      <c r="E54" s="15" t="s">
        <v>111</v>
      </c>
      <c r="F54" s="15" t="s">
        <v>765</v>
      </c>
      <c r="G54" s="20">
        <v>0</v>
      </c>
      <c r="H54" s="24">
        <v>0</v>
      </c>
      <c r="I54" s="21">
        <v>165931981.13997316</v>
      </c>
      <c r="J54" s="5">
        <v>13704031.040724</v>
      </c>
      <c r="K54" s="5">
        <v>5400684.7963800998</v>
      </c>
      <c r="L54" s="5">
        <v>0</v>
      </c>
      <c r="M54" s="5">
        <v>0</v>
      </c>
      <c r="N54" s="6">
        <v>88076082.160393119</v>
      </c>
      <c r="O54" s="6">
        <v>0</v>
      </c>
      <c r="P54" s="6">
        <v>0</v>
      </c>
      <c r="Q54" s="6">
        <v>-14891050.539392632</v>
      </c>
      <c r="R54" s="6">
        <v>0</v>
      </c>
      <c r="S54" s="6">
        <v>0</v>
      </c>
      <c r="T54" s="6">
        <v>0</v>
      </c>
      <c r="U54" s="6">
        <v>2580738.0848582769</v>
      </c>
      <c r="V54" s="7">
        <f t="shared" si="0"/>
        <v>260802466.68293601</v>
      </c>
    </row>
    <row r="55" spans="1:22" ht="30" x14ac:dyDescent="0.25">
      <c r="A55" s="4" t="s">
        <v>5</v>
      </c>
      <c r="B55" s="4" t="s">
        <v>99</v>
      </c>
      <c r="C55" s="4" t="s">
        <v>109</v>
      </c>
      <c r="D55" s="4" t="s">
        <v>110</v>
      </c>
      <c r="E55" s="15" t="s">
        <v>112</v>
      </c>
      <c r="F55" s="15" t="s">
        <v>765</v>
      </c>
      <c r="G55" s="20">
        <v>0</v>
      </c>
      <c r="H55" s="24">
        <v>0</v>
      </c>
      <c r="I55" s="21">
        <v>21582497.112784781</v>
      </c>
      <c r="J55" s="5">
        <v>1345855.8461537999</v>
      </c>
      <c r="K55" s="5">
        <v>631731.57466062997</v>
      </c>
      <c r="L55" s="5">
        <v>0</v>
      </c>
      <c r="M55" s="5">
        <v>0</v>
      </c>
      <c r="N55" s="6">
        <v>8491275.1857798323</v>
      </c>
      <c r="O55" s="6">
        <v>0</v>
      </c>
      <c r="P55" s="6">
        <v>0</v>
      </c>
      <c r="Q55" s="6">
        <v>-877647.01723712799</v>
      </c>
      <c r="R55" s="6">
        <v>0</v>
      </c>
      <c r="S55" s="6">
        <v>0</v>
      </c>
      <c r="T55" s="6">
        <v>0</v>
      </c>
      <c r="U55" s="6">
        <v>335672.31514172285</v>
      </c>
      <c r="V55" s="7">
        <f t="shared" si="0"/>
        <v>31509385.017283637</v>
      </c>
    </row>
    <row r="56" spans="1:22" x14ac:dyDescent="0.25">
      <c r="A56" s="4" t="s">
        <v>5</v>
      </c>
      <c r="B56" s="4" t="s">
        <v>99</v>
      </c>
      <c r="C56" s="4" t="s">
        <v>113</v>
      </c>
      <c r="D56" s="4" t="s">
        <v>114</v>
      </c>
      <c r="E56" s="15" t="s">
        <v>115</v>
      </c>
      <c r="F56" s="15" t="s">
        <v>765</v>
      </c>
      <c r="G56" s="20">
        <v>0</v>
      </c>
      <c r="H56" s="24">
        <v>0</v>
      </c>
      <c r="I56" s="21">
        <v>459325367.79525143</v>
      </c>
      <c r="J56" s="5">
        <v>28490529.067873001</v>
      </c>
      <c r="K56" s="5">
        <v>12788018.624434</v>
      </c>
      <c r="L56" s="5">
        <v>0</v>
      </c>
      <c r="M56" s="5">
        <v>0</v>
      </c>
      <c r="N56" s="6">
        <v>240124870.51641983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7046687.8799999999</v>
      </c>
      <c r="V56" s="7">
        <f t="shared" si="0"/>
        <v>747775473.88397825</v>
      </c>
    </row>
    <row r="57" spans="1:22" ht="45" x14ac:dyDescent="0.25">
      <c r="A57" s="4" t="s">
        <v>5</v>
      </c>
      <c r="B57" s="4" t="s">
        <v>116</v>
      </c>
      <c r="C57" s="4" t="s">
        <v>117</v>
      </c>
      <c r="D57" s="4" t="s">
        <v>118</v>
      </c>
      <c r="E57" s="15" t="s">
        <v>119</v>
      </c>
      <c r="F57" s="15" t="s">
        <v>766</v>
      </c>
      <c r="G57" s="20">
        <v>0</v>
      </c>
      <c r="H57" s="24">
        <v>0</v>
      </c>
      <c r="I57" s="21">
        <v>62955911.564706214</v>
      </c>
      <c r="J57" s="5">
        <v>4507324.3800905002</v>
      </c>
      <c r="K57" s="5">
        <v>1123899.4389140001</v>
      </c>
      <c r="L57" s="5">
        <v>0</v>
      </c>
      <c r="M57" s="5">
        <v>0</v>
      </c>
      <c r="N57" s="6">
        <v>35666549.299494706</v>
      </c>
      <c r="O57" s="6">
        <v>0</v>
      </c>
      <c r="P57" s="6">
        <v>0</v>
      </c>
      <c r="Q57" s="6">
        <v>0</v>
      </c>
      <c r="R57" s="6">
        <v>4973373.7702544192</v>
      </c>
      <c r="S57" s="6">
        <v>0</v>
      </c>
      <c r="T57" s="6">
        <v>0</v>
      </c>
      <c r="U57" s="6">
        <v>1174626</v>
      </c>
      <c r="V57" s="7">
        <f t="shared" si="0"/>
        <v>110401684.45345984</v>
      </c>
    </row>
    <row r="58" spans="1:22" ht="30" x14ac:dyDescent="0.25">
      <c r="A58" s="4" t="s">
        <v>5</v>
      </c>
      <c r="B58" s="4" t="s">
        <v>116</v>
      </c>
      <c r="C58" s="4" t="s">
        <v>120</v>
      </c>
      <c r="D58" s="4" t="s">
        <v>121</v>
      </c>
      <c r="E58" s="15" t="s">
        <v>122</v>
      </c>
      <c r="F58" s="15" t="s">
        <v>766</v>
      </c>
      <c r="G58" s="20">
        <v>0</v>
      </c>
      <c r="H58" s="24">
        <v>0</v>
      </c>
      <c r="I58" s="21">
        <v>288717011.04838479</v>
      </c>
      <c r="J58" s="5">
        <v>22572255.891403001</v>
      </c>
      <c r="K58" s="5">
        <v>4402567.6289593</v>
      </c>
      <c r="L58" s="5">
        <v>0</v>
      </c>
      <c r="M58" s="5">
        <v>0</v>
      </c>
      <c r="N58" s="6">
        <v>180235003.5404523</v>
      </c>
      <c r="O58" s="6">
        <v>0</v>
      </c>
      <c r="P58" s="6">
        <v>0</v>
      </c>
      <c r="Q58" s="6">
        <v>-4964270.7496152343</v>
      </c>
      <c r="R58" s="6">
        <v>24278593.789301518</v>
      </c>
      <c r="S58" s="6">
        <v>0</v>
      </c>
      <c r="T58" s="6">
        <v>0</v>
      </c>
      <c r="U58" s="6">
        <v>5078418.1249482939</v>
      </c>
      <c r="V58" s="7">
        <f t="shared" si="0"/>
        <v>520319579.27383399</v>
      </c>
    </row>
    <row r="59" spans="1:22" ht="30" x14ac:dyDescent="0.25">
      <c r="A59" s="4" t="s">
        <v>5</v>
      </c>
      <c r="B59" s="4" t="s">
        <v>116</v>
      </c>
      <c r="C59" s="4" t="s">
        <v>120</v>
      </c>
      <c r="D59" s="4" t="s">
        <v>121</v>
      </c>
      <c r="E59" s="15" t="s">
        <v>123</v>
      </c>
      <c r="F59" s="15" t="s">
        <v>766</v>
      </c>
      <c r="G59" s="20">
        <v>0</v>
      </c>
      <c r="H59" s="24">
        <v>0</v>
      </c>
      <c r="I59" s="21">
        <v>12542654.49964357</v>
      </c>
      <c r="J59" s="5">
        <v>792335.42081448005</v>
      </c>
      <c r="K59" s="5">
        <v>231039.45701357999</v>
      </c>
      <c r="L59" s="5">
        <v>0</v>
      </c>
      <c r="M59" s="5">
        <v>0</v>
      </c>
      <c r="N59" s="6">
        <v>6446568.9544548923</v>
      </c>
      <c r="O59" s="6">
        <v>0</v>
      </c>
      <c r="P59" s="6">
        <v>0</v>
      </c>
      <c r="Q59" s="6">
        <v>0</v>
      </c>
      <c r="R59" s="6">
        <v>1054728.339458212</v>
      </c>
      <c r="S59" s="6">
        <v>0</v>
      </c>
      <c r="T59" s="6">
        <v>0</v>
      </c>
      <c r="U59" s="6">
        <v>220620.33585987595</v>
      </c>
      <c r="V59" s="7">
        <f t="shared" si="0"/>
        <v>21287947.007244609</v>
      </c>
    </row>
    <row r="60" spans="1:22" ht="30" x14ac:dyDescent="0.25">
      <c r="A60" s="4" t="s">
        <v>5</v>
      </c>
      <c r="B60" s="4" t="s">
        <v>116</v>
      </c>
      <c r="C60" s="4" t="s">
        <v>120</v>
      </c>
      <c r="D60" s="4" t="s">
        <v>121</v>
      </c>
      <c r="E60" s="15" t="s">
        <v>124</v>
      </c>
      <c r="F60" s="15" t="s">
        <v>766</v>
      </c>
      <c r="G60" s="20">
        <v>0</v>
      </c>
      <c r="H60" s="24">
        <v>0</v>
      </c>
      <c r="I60" s="21">
        <v>11891088.032129616</v>
      </c>
      <c r="J60" s="5">
        <v>857103.05882352998</v>
      </c>
      <c r="K60" s="5">
        <v>279754.67873302998</v>
      </c>
      <c r="L60" s="5">
        <v>0</v>
      </c>
      <c r="M60" s="5">
        <v>0</v>
      </c>
      <c r="N60" s="6">
        <v>7470775.8215596685</v>
      </c>
      <c r="O60" s="6">
        <v>0</v>
      </c>
      <c r="P60" s="6">
        <v>0</v>
      </c>
      <c r="Q60" s="6">
        <v>-220022.20622652283</v>
      </c>
      <c r="R60" s="6">
        <v>999937.25688895385</v>
      </c>
      <c r="S60" s="6">
        <v>0</v>
      </c>
      <c r="T60" s="6">
        <v>0</v>
      </c>
      <c r="U60" s="6">
        <v>209159.53919183041</v>
      </c>
      <c r="V60" s="7">
        <f t="shared" si="0"/>
        <v>21487796.181100104</v>
      </c>
    </row>
    <row r="61" spans="1:22" x14ac:dyDescent="0.25">
      <c r="A61" s="4" t="s">
        <v>5</v>
      </c>
      <c r="B61" s="4" t="s">
        <v>116</v>
      </c>
      <c r="C61" s="4" t="s">
        <v>125</v>
      </c>
      <c r="D61" s="4" t="s">
        <v>126</v>
      </c>
      <c r="E61" s="15" t="s">
        <v>127</v>
      </c>
      <c r="F61" s="15" t="s">
        <v>766</v>
      </c>
      <c r="G61" s="20">
        <v>0</v>
      </c>
      <c r="H61" s="24">
        <v>0</v>
      </c>
      <c r="I61" s="21">
        <v>105578802.73251399</v>
      </c>
      <c r="J61" s="5">
        <v>4873812.3800905002</v>
      </c>
      <c r="K61" s="5">
        <v>1379593.6018099999</v>
      </c>
      <c r="L61" s="5">
        <v>0</v>
      </c>
      <c r="M61" s="5">
        <v>0</v>
      </c>
      <c r="N61" s="6">
        <v>42192945.109900728</v>
      </c>
      <c r="O61" s="6">
        <v>0</v>
      </c>
      <c r="P61" s="6">
        <v>0</v>
      </c>
      <c r="Q61" s="6">
        <v>-4278317.1343996404</v>
      </c>
      <c r="R61" s="6">
        <v>8806119.7850905471</v>
      </c>
      <c r="S61" s="6">
        <v>0</v>
      </c>
      <c r="T61" s="6">
        <v>0</v>
      </c>
      <c r="U61" s="6">
        <v>1680711.7453546815</v>
      </c>
      <c r="V61" s="7">
        <f t="shared" si="0"/>
        <v>160233668.22036079</v>
      </c>
    </row>
    <row r="62" spans="1:22" x14ac:dyDescent="0.25">
      <c r="A62" s="4" t="s">
        <v>5</v>
      </c>
      <c r="B62" s="4" t="s">
        <v>116</v>
      </c>
      <c r="C62" s="4" t="s">
        <v>125</v>
      </c>
      <c r="D62" s="4" t="s">
        <v>126</v>
      </c>
      <c r="E62" s="15" t="s">
        <v>128</v>
      </c>
      <c r="F62" s="15" t="s">
        <v>766</v>
      </c>
      <c r="G62" s="20">
        <v>0</v>
      </c>
      <c r="H62" s="24">
        <v>0</v>
      </c>
      <c r="I62" s="21">
        <v>64186738.00493513</v>
      </c>
      <c r="J62" s="5">
        <v>4723997.3936652001</v>
      </c>
      <c r="K62" s="5">
        <v>1344873.7375566</v>
      </c>
      <c r="L62" s="5">
        <v>0</v>
      </c>
      <c r="M62" s="5">
        <v>0</v>
      </c>
      <c r="N62" s="6">
        <v>36438245.208157428</v>
      </c>
      <c r="O62" s="6">
        <v>0</v>
      </c>
      <c r="P62" s="6">
        <v>0</v>
      </c>
      <c r="Q62" s="6">
        <v>-10010139.837293407</v>
      </c>
      <c r="R62" s="6">
        <v>5353689.2714887075</v>
      </c>
      <c r="S62" s="6">
        <v>0</v>
      </c>
      <c r="T62" s="6">
        <v>0</v>
      </c>
      <c r="U62" s="6">
        <v>1021790.375234817</v>
      </c>
      <c r="V62" s="7">
        <f t="shared" si="0"/>
        <v>103059194.15374449</v>
      </c>
    </row>
    <row r="63" spans="1:22" x14ac:dyDescent="0.25">
      <c r="A63" s="4" t="s">
        <v>5</v>
      </c>
      <c r="B63" s="4" t="s">
        <v>116</v>
      </c>
      <c r="C63" s="4" t="s">
        <v>125</v>
      </c>
      <c r="D63" s="4" t="s">
        <v>126</v>
      </c>
      <c r="E63" s="15" t="s">
        <v>129</v>
      </c>
      <c r="F63" s="15" t="s">
        <v>766</v>
      </c>
      <c r="G63" s="20">
        <v>0</v>
      </c>
      <c r="H63" s="24">
        <v>0</v>
      </c>
      <c r="I63" s="21">
        <v>72343612.748132855</v>
      </c>
      <c r="J63" s="5">
        <v>5125371.2126697004</v>
      </c>
      <c r="K63" s="5">
        <v>1539111.2217194999</v>
      </c>
      <c r="L63" s="5">
        <v>0</v>
      </c>
      <c r="M63" s="5">
        <v>0</v>
      </c>
      <c r="N63" s="6">
        <v>38871704.602814578</v>
      </c>
      <c r="O63" s="6">
        <v>0</v>
      </c>
      <c r="P63" s="6">
        <v>0</v>
      </c>
      <c r="Q63" s="6">
        <v>0</v>
      </c>
      <c r="R63" s="6">
        <v>6034038.1123688463</v>
      </c>
      <c r="S63" s="6">
        <v>0</v>
      </c>
      <c r="T63" s="6">
        <v>0</v>
      </c>
      <c r="U63" s="6">
        <v>1151639.8794105016</v>
      </c>
      <c r="V63" s="7">
        <f t="shared" si="0"/>
        <v>125065477.777116</v>
      </c>
    </row>
    <row r="64" spans="1:22" x14ac:dyDescent="0.25">
      <c r="A64" s="4" t="s">
        <v>5</v>
      </c>
      <c r="B64" s="4" t="s">
        <v>116</v>
      </c>
      <c r="C64" s="4" t="s">
        <v>130</v>
      </c>
      <c r="D64" s="4" t="s">
        <v>131</v>
      </c>
      <c r="E64" s="15" t="s">
        <v>132</v>
      </c>
      <c r="F64" s="15" t="s">
        <v>766</v>
      </c>
      <c r="G64" s="20">
        <v>0</v>
      </c>
      <c r="H64" s="24">
        <v>0</v>
      </c>
      <c r="I64" s="21">
        <v>15011827.600354861</v>
      </c>
      <c r="J64" s="5">
        <v>639425.41176469997</v>
      </c>
      <c r="K64" s="5">
        <v>183260.54298642999</v>
      </c>
      <c r="L64" s="5">
        <v>0</v>
      </c>
      <c r="M64" s="5">
        <v>0</v>
      </c>
      <c r="N64" s="6">
        <v>5251510.9617581004</v>
      </c>
      <c r="O64" s="6">
        <v>0</v>
      </c>
      <c r="P64" s="6">
        <v>0</v>
      </c>
      <c r="Q64" s="6">
        <v>-1668819.7443572872</v>
      </c>
      <c r="R64" s="6">
        <v>1276274.0943674</v>
      </c>
      <c r="S64" s="6">
        <v>0</v>
      </c>
      <c r="T64" s="6">
        <v>0</v>
      </c>
      <c r="U64" s="6">
        <v>261229.56123147177</v>
      </c>
      <c r="V64" s="7">
        <f t="shared" si="0"/>
        <v>20954708.428105675</v>
      </c>
    </row>
    <row r="65" spans="1:22" x14ac:dyDescent="0.25">
      <c r="A65" s="4" t="s">
        <v>5</v>
      </c>
      <c r="B65" s="4" t="s">
        <v>116</v>
      </c>
      <c r="C65" s="4" t="s">
        <v>130</v>
      </c>
      <c r="D65" s="4" t="s">
        <v>131</v>
      </c>
      <c r="E65" s="15" t="s">
        <v>133</v>
      </c>
      <c r="F65" s="15" t="s">
        <v>766</v>
      </c>
      <c r="G65" s="20">
        <v>0</v>
      </c>
      <c r="H65" s="24">
        <v>0</v>
      </c>
      <c r="I65" s="21">
        <v>187217362.51882637</v>
      </c>
      <c r="J65" s="5">
        <v>13208946.018100001</v>
      </c>
      <c r="K65" s="5">
        <v>3367198.7511312002</v>
      </c>
      <c r="L65" s="5">
        <v>0</v>
      </c>
      <c r="M65" s="5">
        <v>0</v>
      </c>
      <c r="N65" s="6">
        <v>108640275.72941765</v>
      </c>
      <c r="O65" s="6">
        <v>0</v>
      </c>
      <c r="P65" s="6">
        <v>0</v>
      </c>
      <c r="Q65" s="6">
        <v>0</v>
      </c>
      <c r="R65" s="6">
        <v>15916827.461628996</v>
      </c>
      <c r="S65" s="6">
        <v>0</v>
      </c>
      <c r="T65" s="6">
        <v>0</v>
      </c>
      <c r="U65" s="6">
        <v>3257878.4387685284</v>
      </c>
      <c r="V65" s="7">
        <f t="shared" si="0"/>
        <v>331608488.91787273</v>
      </c>
    </row>
    <row r="66" spans="1:22" x14ac:dyDescent="0.25">
      <c r="A66" s="4" t="s">
        <v>5</v>
      </c>
      <c r="B66" s="4" t="s">
        <v>116</v>
      </c>
      <c r="C66" s="4" t="s">
        <v>134</v>
      </c>
      <c r="D66" s="4" t="s">
        <v>135</v>
      </c>
      <c r="E66" s="15" t="s">
        <v>136</v>
      </c>
      <c r="F66" s="15" t="s">
        <v>766</v>
      </c>
      <c r="G66" s="20">
        <v>0</v>
      </c>
      <c r="H66" s="24">
        <v>0</v>
      </c>
      <c r="I66" s="21">
        <v>37663032.831900224</v>
      </c>
      <c r="J66" s="5">
        <v>2553420.5972850998</v>
      </c>
      <c r="K66" s="5">
        <v>663591.30316741997</v>
      </c>
      <c r="L66" s="5">
        <v>0</v>
      </c>
      <c r="M66" s="5">
        <v>0</v>
      </c>
      <c r="N66" s="6">
        <v>19825164.247580018</v>
      </c>
      <c r="O66" s="6">
        <v>0</v>
      </c>
      <c r="P66" s="6">
        <v>0</v>
      </c>
      <c r="Q66" s="6">
        <v>0</v>
      </c>
      <c r="R66" s="6">
        <v>3372809.3961524027</v>
      </c>
      <c r="S66" s="6">
        <v>0</v>
      </c>
      <c r="T66" s="6">
        <v>0</v>
      </c>
      <c r="U66" s="6">
        <v>648684</v>
      </c>
      <c r="V66" s="7">
        <f t="shared" si="0"/>
        <v>64726702.376085155</v>
      </c>
    </row>
    <row r="67" spans="1:22" ht="30" x14ac:dyDescent="0.25">
      <c r="A67" s="4" t="s">
        <v>5</v>
      </c>
      <c r="B67" s="4" t="s">
        <v>137</v>
      </c>
      <c r="C67" s="4" t="s">
        <v>138</v>
      </c>
      <c r="D67" s="4" t="s">
        <v>139</v>
      </c>
      <c r="E67" s="15" t="s">
        <v>140</v>
      </c>
      <c r="F67" s="15" t="s">
        <v>765</v>
      </c>
      <c r="G67" s="20">
        <v>0</v>
      </c>
      <c r="H67" s="24">
        <v>0</v>
      </c>
      <c r="I67" s="21">
        <v>28507712.611460611</v>
      </c>
      <c r="J67" s="5">
        <v>1749012.6515837</v>
      </c>
      <c r="K67" s="5">
        <v>1022002.1538462</v>
      </c>
      <c r="L67" s="5">
        <v>0</v>
      </c>
      <c r="M67" s="5">
        <v>0</v>
      </c>
      <c r="N67" s="6">
        <v>9838492.4435516484</v>
      </c>
      <c r="O67" s="6">
        <v>0</v>
      </c>
      <c r="P67" s="6">
        <v>0</v>
      </c>
      <c r="Q67" s="6">
        <v>-1735009.4731833087</v>
      </c>
      <c r="R67" s="6">
        <v>0</v>
      </c>
      <c r="S67" s="6">
        <v>0</v>
      </c>
      <c r="T67" s="6">
        <v>0</v>
      </c>
      <c r="U67" s="6">
        <v>377957.34</v>
      </c>
      <c r="V67" s="7">
        <f t="shared" si="0"/>
        <v>39760167.727258854</v>
      </c>
    </row>
    <row r="68" spans="1:22" x14ac:dyDescent="0.25">
      <c r="A68" s="4" t="s">
        <v>5</v>
      </c>
      <c r="B68" s="4" t="s">
        <v>137</v>
      </c>
      <c r="C68" s="4" t="s">
        <v>141</v>
      </c>
      <c r="D68" s="4" t="s">
        <v>142</v>
      </c>
      <c r="E68" s="15" t="s">
        <v>143</v>
      </c>
      <c r="F68" s="15" t="s">
        <v>765</v>
      </c>
      <c r="G68" s="20">
        <v>0</v>
      </c>
      <c r="H68" s="24">
        <v>0</v>
      </c>
      <c r="I68" s="21">
        <v>93486486.496690914</v>
      </c>
      <c r="J68" s="5">
        <v>5586062.4072398003</v>
      </c>
      <c r="K68" s="5">
        <v>2196784.7239819001</v>
      </c>
      <c r="L68" s="5">
        <v>0</v>
      </c>
      <c r="M68" s="5">
        <v>0</v>
      </c>
      <c r="N68" s="6">
        <v>33718860.236654185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1252746</v>
      </c>
      <c r="V68" s="7">
        <f t="shared" si="0"/>
        <v>136240939.8645668</v>
      </c>
    </row>
    <row r="69" spans="1:22" x14ac:dyDescent="0.25">
      <c r="A69" s="4" t="s">
        <v>5</v>
      </c>
      <c r="B69" s="4" t="s">
        <v>137</v>
      </c>
      <c r="C69" s="4" t="s">
        <v>144</v>
      </c>
      <c r="D69" s="4" t="s">
        <v>145</v>
      </c>
      <c r="E69" s="15" t="s">
        <v>146</v>
      </c>
      <c r="F69" s="15" t="s">
        <v>765</v>
      </c>
      <c r="G69" s="20">
        <v>0</v>
      </c>
      <c r="H69" s="24">
        <v>0</v>
      </c>
      <c r="I69" s="21">
        <v>39998453.852397956</v>
      </c>
      <c r="J69" s="5">
        <v>3183698.6787330001</v>
      </c>
      <c r="K69" s="5">
        <v>1736636.5520362</v>
      </c>
      <c r="L69" s="5">
        <v>0</v>
      </c>
      <c r="M69" s="5">
        <v>0</v>
      </c>
      <c r="N69" s="6">
        <v>18122666.531774763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702306</v>
      </c>
      <c r="V69" s="7">
        <f t="shared" si="0"/>
        <v>63743761.614941925</v>
      </c>
    </row>
    <row r="70" spans="1:22" x14ac:dyDescent="0.25">
      <c r="A70" s="4" t="s">
        <v>5</v>
      </c>
      <c r="B70" s="4" t="s">
        <v>137</v>
      </c>
      <c r="C70" s="4" t="s">
        <v>147</v>
      </c>
      <c r="D70" s="4" t="s">
        <v>148</v>
      </c>
      <c r="E70" s="15" t="s">
        <v>149</v>
      </c>
      <c r="F70" s="15" t="s">
        <v>765</v>
      </c>
      <c r="G70" s="20">
        <v>0</v>
      </c>
      <c r="H70" s="24">
        <v>0</v>
      </c>
      <c r="I70" s="21">
        <v>37811138.204541281</v>
      </c>
      <c r="J70" s="5">
        <v>2106457.1402715002</v>
      </c>
      <c r="K70" s="5">
        <v>1332203.800905</v>
      </c>
      <c r="L70" s="5">
        <v>0</v>
      </c>
      <c r="M70" s="5">
        <v>0</v>
      </c>
      <c r="N70" s="6">
        <v>13618378.429394398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671747.48780600866</v>
      </c>
      <c r="V70" s="7">
        <f t="shared" si="0"/>
        <v>55539925.062918186</v>
      </c>
    </row>
    <row r="71" spans="1:22" x14ac:dyDescent="0.25">
      <c r="A71" s="4" t="s">
        <v>5</v>
      </c>
      <c r="B71" s="4" t="s">
        <v>137</v>
      </c>
      <c r="C71" s="4" t="s">
        <v>147</v>
      </c>
      <c r="D71" s="4" t="s">
        <v>148</v>
      </c>
      <c r="E71" s="15" t="s">
        <v>150</v>
      </c>
      <c r="F71" s="15" t="s">
        <v>765</v>
      </c>
      <c r="G71" s="20">
        <v>0</v>
      </c>
      <c r="H71" s="24">
        <v>0</v>
      </c>
      <c r="I71" s="21">
        <v>48309081.823218226</v>
      </c>
      <c r="J71" s="5">
        <v>4762866.8235293999</v>
      </c>
      <c r="K71" s="5">
        <v>2554681.6199094998</v>
      </c>
      <c r="L71" s="5">
        <v>0</v>
      </c>
      <c r="M71" s="5">
        <v>0</v>
      </c>
      <c r="N71" s="6">
        <v>31446377.972374219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858252.51219399134</v>
      </c>
      <c r="V71" s="7">
        <f t="shared" si="0"/>
        <v>87931260.751225337</v>
      </c>
    </row>
    <row r="72" spans="1:22" x14ac:dyDescent="0.25">
      <c r="A72" s="4" t="s">
        <v>5</v>
      </c>
      <c r="B72" s="4" t="s">
        <v>137</v>
      </c>
      <c r="C72" s="4" t="s">
        <v>151</v>
      </c>
      <c r="D72" s="4" t="s">
        <v>152</v>
      </c>
      <c r="E72" s="15" t="s">
        <v>153</v>
      </c>
      <c r="F72" s="15" t="s">
        <v>765</v>
      </c>
      <c r="G72" s="20">
        <v>0</v>
      </c>
      <c r="H72" s="24">
        <v>0</v>
      </c>
      <c r="I72" s="21">
        <v>12813668.619199727</v>
      </c>
      <c r="J72" s="5">
        <v>511299.07692307001</v>
      </c>
      <c r="K72" s="5">
        <v>282792.81447963999</v>
      </c>
      <c r="L72" s="5">
        <v>0</v>
      </c>
      <c r="M72" s="5">
        <v>0</v>
      </c>
      <c r="N72" s="6">
        <v>3214247.7015020624</v>
      </c>
      <c r="O72" s="6">
        <v>0</v>
      </c>
      <c r="P72" s="6">
        <v>0</v>
      </c>
      <c r="Q72" s="6">
        <v>2690069.5078046769</v>
      </c>
      <c r="R72" s="6">
        <v>0</v>
      </c>
      <c r="S72" s="6">
        <v>0</v>
      </c>
      <c r="T72" s="6">
        <v>0</v>
      </c>
      <c r="U72" s="6">
        <v>268169.38401925826</v>
      </c>
      <c r="V72" s="7">
        <f t="shared" ref="V72:V135" si="1">+SUM(G72:U72)</f>
        <v>19780247.103928436</v>
      </c>
    </row>
    <row r="73" spans="1:22" x14ac:dyDescent="0.25">
      <c r="A73" s="4" t="s">
        <v>5</v>
      </c>
      <c r="B73" s="4" t="s">
        <v>137</v>
      </c>
      <c r="C73" s="4" t="s">
        <v>151</v>
      </c>
      <c r="D73" s="4" t="s">
        <v>152</v>
      </c>
      <c r="E73" s="15" t="s">
        <v>154</v>
      </c>
      <c r="F73" s="15" t="s">
        <v>765</v>
      </c>
      <c r="G73" s="20">
        <v>0</v>
      </c>
      <c r="H73" s="24">
        <v>0</v>
      </c>
      <c r="I73" s="21">
        <v>37552378.450349748</v>
      </c>
      <c r="J73" s="5">
        <v>1442629.4027149</v>
      </c>
      <c r="K73" s="5">
        <v>698346.70588234998</v>
      </c>
      <c r="L73" s="5">
        <v>0</v>
      </c>
      <c r="M73" s="5">
        <v>0</v>
      </c>
      <c r="N73" s="6">
        <v>9415284.736906819</v>
      </c>
      <c r="O73" s="6">
        <v>0</v>
      </c>
      <c r="P73" s="6">
        <v>0</v>
      </c>
      <c r="Q73" s="6">
        <v>9530990.5551533774</v>
      </c>
      <c r="R73" s="6">
        <v>0</v>
      </c>
      <c r="S73" s="6">
        <v>0</v>
      </c>
      <c r="T73" s="6">
        <v>0</v>
      </c>
      <c r="U73" s="6">
        <v>785910.61598074192</v>
      </c>
      <c r="V73" s="7">
        <f t="shared" si="1"/>
        <v>59425540.466987938</v>
      </c>
    </row>
    <row r="74" spans="1:22" x14ac:dyDescent="0.25">
      <c r="A74" s="4" t="s">
        <v>5</v>
      </c>
      <c r="B74" s="4" t="s">
        <v>155</v>
      </c>
      <c r="C74" s="4" t="s">
        <v>156</v>
      </c>
      <c r="D74" s="4" t="s">
        <v>157</v>
      </c>
      <c r="E74" s="15" t="s">
        <v>158</v>
      </c>
      <c r="F74" s="15" t="s">
        <v>766</v>
      </c>
      <c r="G74" s="20">
        <v>0</v>
      </c>
      <c r="H74" s="24">
        <v>0</v>
      </c>
      <c r="I74" s="21">
        <v>17127730.430048287</v>
      </c>
      <c r="J74" s="5">
        <v>628767.11312217999</v>
      </c>
      <c r="K74" s="5">
        <v>9038.4615384616991</v>
      </c>
      <c r="L74" s="5">
        <v>0</v>
      </c>
      <c r="M74" s="5">
        <v>0</v>
      </c>
      <c r="N74" s="6">
        <v>6107615.324117614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241765.27256075427</v>
      </c>
      <c r="V74" s="7">
        <f t="shared" si="1"/>
        <v>24114916.601387292</v>
      </c>
    </row>
    <row r="75" spans="1:22" x14ac:dyDescent="0.25">
      <c r="A75" s="4" t="s">
        <v>5</v>
      </c>
      <c r="B75" s="4" t="s">
        <v>155</v>
      </c>
      <c r="C75" s="4" t="s">
        <v>156</v>
      </c>
      <c r="D75" s="4" t="s">
        <v>157</v>
      </c>
      <c r="E75" s="15" t="s">
        <v>159</v>
      </c>
      <c r="F75" s="15" t="s">
        <v>766</v>
      </c>
      <c r="G75" s="20">
        <v>0</v>
      </c>
      <c r="H75" s="24">
        <v>0</v>
      </c>
      <c r="I75" s="21">
        <v>2970548.4508652436</v>
      </c>
      <c r="J75" s="5">
        <v>64693.076923075998</v>
      </c>
      <c r="K75" s="5">
        <v>2372.7239819005999</v>
      </c>
      <c r="L75" s="5">
        <v>0</v>
      </c>
      <c r="M75" s="5">
        <v>0</v>
      </c>
      <c r="N75" s="6">
        <v>408342.31893436011</v>
      </c>
      <c r="O75" s="6">
        <v>0</v>
      </c>
      <c r="P75" s="6">
        <v>0</v>
      </c>
      <c r="Q75" s="6">
        <v>71268.644544255454</v>
      </c>
      <c r="R75" s="6">
        <v>0</v>
      </c>
      <c r="S75" s="6">
        <v>0</v>
      </c>
      <c r="T75" s="6">
        <v>0</v>
      </c>
      <c r="U75" s="6">
        <v>41930.567439245773</v>
      </c>
      <c r="V75" s="7">
        <f t="shared" si="1"/>
        <v>3559155.7826880817</v>
      </c>
    </row>
    <row r="76" spans="1:22" ht="30" x14ac:dyDescent="0.25">
      <c r="A76" s="4" t="s">
        <v>5</v>
      </c>
      <c r="B76" s="4" t="s">
        <v>160</v>
      </c>
      <c r="C76" s="4" t="s">
        <v>167</v>
      </c>
      <c r="D76" s="4" t="s">
        <v>168</v>
      </c>
      <c r="E76" s="15" t="s">
        <v>169</v>
      </c>
      <c r="F76" s="15" t="s">
        <v>765</v>
      </c>
      <c r="G76" s="20">
        <v>0</v>
      </c>
      <c r="H76" s="24">
        <v>0</v>
      </c>
      <c r="I76" s="21">
        <v>41290013.581407592</v>
      </c>
      <c r="J76" s="5">
        <v>4015640.0271493001</v>
      </c>
      <c r="K76" s="5">
        <v>2208643.4841629001</v>
      </c>
      <c r="L76" s="5">
        <v>0</v>
      </c>
      <c r="M76" s="5">
        <v>0</v>
      </c>
      <c r="N76" s="6">
        <v>25421540.024960138</v>
      </c>
      <c r="O76" s="6">
        <v>0</v>
      </c>
      <c r="P76" s="6">
        <v>0</v>
      </c>
      <c r="Q76" s="6">
        <v>-5710070.0447919136</v>
      </c>
      <c r="R76" s="6">
        <v>0</v>
      </c>
      <c r="S76" s="6">
        <v>0</v>
      </c>
      <c r="T76" s="6">
        <v>0</v>
      </c>
      <c r="U76" s="6">
        <v>643033.15726313205</v>
      </c>
      <c r="V76" s="7">
        <f t="shared" si="1"/>
        <v>67868800.230151147</v>
      </c>
    </row>
    <row r="77" spans="1:22" ht="30" x14ac:dyDescent="0.25">
      <c r="A77" s="4" t="s">
        <v>5</v>
      </c>
      <c r="B77" s="4" t="s">
        <v>160</v>
      </c>
      <c r="C77" s="4" t="s">
        <v>167</v>
      </c>
      <c r="D77" s="4" t="s">
        <v>168</v>
      </c>
      <c r="E77" s="15" t="s">
        <v>170</v>
      </c>
      <c r="F77" s="15" t="s">
        <v>765</v>
      </c>
      <c r="G77" s="20">
        <v>0</v>
      </c>
      <c r="H77" s="24">
        <v>0</v>
      </c>
      <c r="I77" s="21">
        <v>84350914.555308193</v>
      </c>
      <c r="J77" s="5">
        <v>4989694.4977375995</v>
      </c>
      <c r="K77" s="5">
        <v>2799716.3981900001</v>
      </c>
      <c r="L77" s="5">
        <v>0</v>
      </c>
      <c r="M77" s="5">
        <v>0</v>
      </c>
      <c r="N77" s="6">
        <v>32530066.333655097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1313645.3636081226</v>
      </c>
      <c r="V77" s="7">
        <f t="shared" si="1"/>
        <v>125984037.14849901</v>
      </c>
    </row>
    <row r="78" spans="1:22" ht="30" x14ac:dyDescent="0.25">
      <c r="A78" s="4" t="s">
        <v>5</v>
      </c>
      <c r="B78" s="4" t="s">
        <v>160</v>
      </c>
      <c r="C78" s="4" t="s">
        <v>167</v>
      </c>
      <c r="D78" s="4" t="s">
        <v>168</v>
      </c>
      <c r="E78" s="15" t="s">
        <v>171</v>
      </c>
      <c r="F78" s="15" t="s">
        <v>765</v>
      </c>
      <c r="G78" s="20">
        <v>0</v>
      </c>
      <c r="H78" s="24">
        <v>0</v>
      </c>
      <c r="I78" s="21">
        <v>79684028.19024244</v>
      </c>
      <c r="J78" s="5">
        <v>6611903.5746606002</v>
      </c>
      <c r="K78" s="5">
        <v>2812865.6470587999</v>
      </c>
      <c r="L78" s="5">
        <v>0</v>
      </c>
      <c r="M78" s="5">
        <v>0</v>
      </c>
      <c r="N78" s="6">
        <v>44216103.577763423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1240965.2549421429</v>
      </c>
      <c r="V78" s="7">
        <f t="shared" si="1"/>
        <v>134565866.24466741</v>
      </c>
    </row>
    <row r="79" spans="1:22" ht="30" x14ac:dyDescent="0.25">
      <c r="A79" s="4" t="s">
        <v>5</v>
      </c>
      <c r="B79" s="4" t="s">
        <v>160</v>
      </c>
      <c r="C79" s="4" t="s">
        <v>167</v>
      </c>
      <c r="D79" s="4" t="s">
        <v>168</v>
      </c>
      <c r="E79" s="15" t="s">
        <v>166</v>
      </c>
      <c r="F79" s="15" t="s">
        <v>765</v>
      </c>
      <c r="G79" s="20">
        <v>0</v>
      </c>
      <c r="H79" s="24">
        <v>0</v>
      </c>
      <c r="I79" s="21">
        <v>16887615.554795709</v>
      </c>
      <c r="J79" s="5">
        <v>886510.09954751004</v>
      </c>
      <c r="K79" s="5">
        <v>785066.15384616004</v>
      </c>
      <c r="L79" s="5">
        <v>0</v>
      </c>
      <c r="M79" s="5">
        <v>0</v>
      </c>
      <c r="N79" s="6">
        <v>5190236.6177601609</v>
      </c>
      <c r="O79" s="6">
        <v>0</v>
      </c>
      <c r="P79" s="6">
        <v>0</v>
      </c>
      <c r="Q79" s="6">
        <v>1111402.0909423828</v>
      </c>
      <c r="R79" s="6">
        <v>0</v>
      </c>
      <c r="S79" s="6">
        <v>0</v>
      </c>
      <c r="T79" s="6">
        <v>0</v>
      </c>
      <c r="U79" s="6">
        <v>263000.561320621</v>
      </c>
      <c r="V79" s="7">
        <f t="shared" si="1"/>
        <v>25123831.078212541</v>
      </c>
    </row>
    <row r="80" spans="1:22" ht="30" x14ac:dyDescent="0.25">
      <c r="A80" s="4" t="s">
        <v>5</v>
      </c>
      <c r="B80" s="4" t="s">
        <v>160</v>
      </c>
      <c r="C80" s="4" t="s">
        <v>167</v>
      </c>
      <c r="D80" s="4" t="s">
        <v>168</v>
      </c>
      <c r="E80" s="15" t="s">
        <v>172</v>
      </c>
      <c r="F80" s="15" t="s">
        <v>765</v>
      </c>
      <c r="G80" s="20">
        <v>0</v>
      </c>
      <c r="H80" s="24">
        <v>0</v>
      </c>
      <c r="I80" s="21">
        <v>36201680.047716409</v>
      </c>
      <c r="J80" s="5">
        <v>2021267.2307692</v>
      </c>
      <c r="K80" s="5">
        <v>1300709.8733031999</v>
      </c>
      <c r="L80" s="5">
        <v>0</v>
      </c>
      <c r="M80" s="5">
        <v>0</v>
      </c>
      <c r="N80" s="6">
        <v>15280154.058582522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563789.60916096729</v>
      </c>
      <c r="V80" s="7">
        <f t="shared" si="1"/>
        <v>55367600.819532298</v>
      </c>
    </row>
    <row r="81" spans="1:22" ht="30" x14ac:dyDescent="0.25">
      <c r="A81" s="4" t="s">
        <v>5</v>
      </c>
      <c r="B81" s="4" t="s">
        <v>160</v>
      </c>
      <c r="C81" s="4" t="s">
        <v>167</v>
      </c>
      <c r="D81" s="4" t="s">
        <v>168</v>
      </c>
      <c r="E81" s="15" t="s">
        <v>173</v>
      </c>
      <c r="F81" s="15" t="s">
        <v>765</v>
      </c>
      <c r="G81" s="20">
        <v>0</v>
      </c>
      <c r="H81" s="24">
        <v>0</v>
      </c>
      <c r="I81" s="21">
        <v>69311811.618538529</v>
      </c>
      <c r="J81" s="5">
        <v>5567734.3529412001</v>
      </c>
      <c r="K81" s="5">
        <v>3373231.7737556999</v>
      </c>
      <c r="L81" s="5">
        <v>0</v>
      </c>
      <c r="M81" s="5">
        <v>0</v>
      </c>
      <c r="N81" s="6">
        <v>27952309.712993205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1079432.7537050149</v>
      </c>
      <c r="V81" s="7">
        <f t="shared" si="1"/>
        <v>107284520.21193364</v>
      </c>
    </row>
    <row r="82" spans="1:22" ht="30" x14ac:dyDescent="0.25">
      <c r="A82" s="4" t="s">
        <v>5</v>
      </c>
      <c r="B82" s="4" t="s">
        <v>160</v>
      </c>
      <c r="C82" s="4" t="s">
        <v>174</v>
      </c>
      <c r="D82" s="4" t="s">
        <v>175</v>
      </c>
      <c r="E82" s="15" t="s">
        <v>164</v>
      </c>
      <c r="F82" s="15" t="s">
        <v>765</v>
      </c>
      <c r="G82" s="20">
        <v>0</v>
      </c>
      <c r="H82" s="24">
        <v>0</v>
      </c>
      <c r="I82" s="21">
        <v>64113290.915955797</v>
      </c>
      <c r="J82" s="5">
        <v>4355233.6380091002</v>
      </c>
      <c r="K82" s="5">
        <v>3296306.3800905002</v>
      </c>
      <c r="L82" s="5">
        <v>0</v>
      </c>
      <c r="M82" s="5">
        <v>0</v>
      </c>
      <c r="N82" s="6">
        <v>30752896.230897598</v>
      </c>
      <c r="O82" s="6">
        <v>0</v>
      </c>
      <c r="P82" s="6">
        <v>0</v>
      </c>
      <c r="Q82" s="6">
        <v>-4281056.1111369161</v>
      </c>
      <c r="R82" s="6">
        <v>0</v>
      </c>
      <c r="S82" s="6">
        <v>0</v>
      </c>
      <c r="T82" s="6">
        <v>0</v>
      </c>
      <c r="U82" s="6">
        <v>1213855.0145689689</v>
      </c>
      <c r="V82" s="7">
        <f t="shared" si="1"/>
        <v>99450526.06838505</v>
      </c>
    </row>
    <row r="83" spans="1:22" ht="30" x14ac:dyDescent="0.25">
      <c r="A83" s="4" t="s">
        <v>5</v>
      </c>
      <c r="B83" s="4" t="s">
        <v>160</v>
      </c>
      <c r="C83" s="4" t="s">
        <v>174</v>
      </c>
      <c r="D83" s="4" t="s">
        <v>175</v>
      </c>
      <c r="E83" s="15" t="s">
        <v>161</v>
      </c>
      <c r="F83" s="15" t="s">
        <v>765</v>
      </c>
      <c r="G83" s="20">
        <v>0</v>
      </c>
      <c r="H83" s="24">
        <v>0</v>
      </c>
      <c r="I83" s="21">
        <v>51392951.714106053</v>
      </c>
      <c r="J83" s="5">
        <v>4767314.6696832003</v>
      </c>
      <c r="K83" s="5">
        <v>3021651.4117647</v>
      </c>
      <c r="L83" s="5">
        <v>0</v>
      </c>
      <c r="M83" s="5">
        <v>0</v>
      </c>
      <c r="N83" s="6">
        <v>33259925.175628252</v>
      </c>
      <c r="O83" s="6">
        <v>0</v>
      </c>
      <c r="P83" s="6">
        <v>0</v>
      </c>
      <c r="Q83" s="6">
        <v>-11769175.254868308</v>
      </c>
      <c r="R83" s="6">
        <v>0</v>
      </c>
      <c r="S83" s="6">
        <v>0</v>
      </c>
      <c r="T83" s="6">
        <v>0</v>
      </c>
      <c r="U83" s="6">
        <v>973021.21386102762</v>
      </c>
      <c r="V83" s="7">
        <f t="shared" si="1"/>
        <v>81645688.930174917</v>
      </c>
    </row>
    <row r="84" spans="1:22" ht="30" x14ac:dyDescent="0.25">
      <c r="A84" s="4" t="s">
        <v>5</v>
      </c>
      <c r="B84" s="4" t="s">
        <v>160</v>
      </c>
      <c r="C84" s="4" t="s">
        <v>174</v>
      </c>
      <c r="D84" s="4" t="s">
        <v>175</v>
      </c>
      <c r="E84" s="15" t="s">
        <v>165</v>
      </c>
      <c r="F84" s="15" t="s">
        <v>765</v>
      </c>
      <c r="G84" s="20">
        <v>0</v>
      </c>
      <c r="H84" s="24">
        <v>0</v>
      </c>
      <c r="I84" s="21">
        <v>39197973.739982389</v>
      </c>
      <c r="J84" s="5">
        <v>2852871.9457013998</v>
      </c>
      <c r="K84" s="5">
        <v>1463272.3529411999</v>
      </c>
      <c r="L84" s="5">
        <v>0</v>
      </c>
      <c r="M84" s="5">
        <v>0</v>
      </c>
      <c r="N84" s="6">
        <v>17749627.153034419</v>
      </c>
      <c r="O84" s="6">
        <v>0</v>
      </c>
      <c r="P84" s="6">
        <v>0</v>
      </c>
      <c r="Q84" s="6">
        <v>10990920.305347651</v>
      </c>
      <c r="R84" s="6">
        <v>0</v>
      </c>
      <c r="S84" s="6">
        <v>0</v>
      </c>
      <c r="T84" s="6">
        <v>0</v>
      </c>
      <c r="U84" s="6">
        <v>742134.06152544008</v>
      </c>
      <c r="V84" s="7">
        <f t="shared" si="1"/>
        <v>72996799.558532491</v>
      </c>
    </row>
    <row r="85" spans="1:22" ht="30" x14ac:dyDescent="0.25">
      <c r="A85" s="4" t="s">
        <v>5</v>
      </c>
      <c r="B85" s="4" t="s">
        <v>160</v>
      </c>
      <c r="C85" s="4" t="s">
        <v>174</v>
      </c>
      <c r="D85" s="4" t="s">
        <v>175</v>
      </c>
      <c r="E85" s="15" t="s">
        <v>176</v>
      </c>
      <c r="F85" s="15" t="s">
        <v>765</v>
      </c>
      <c r="G85" s="20">
        <v>0</v>
      </c>
      <c r="H85" s="24">
        <v>0</v>
      </c>
      <c r="I85" s="21">
        <v>78605939.285562694</v>
      </c>
      <c r="J85" s="5">
        <v>6107573.0678732004</v>
      </c>
      <c r="K85" s="5">
        <v>3280240.3076923001</v>
      </c>
      <c r="L85" s="5">
        <v>0</v>
      </c>
      <c r="M85" s="5">
        <v>0</v>
      </c>
      <c r="N85" s="6">
        <v>41953472.737761043</v>
      </c>
      <c r="O85" s="6">
        <v>0</v>
      </c>
      <c r="P85" s="6">
        <v>0</v>
      </c>
      <c r="Q85" s="6">
        <v>-6079344.0979592111</v>
      </c>
      <c r="R85" s="6">
        <v>0</v>
      </c>
      <c r="S85" s="6">
        <v>0</v>
      </c>
      <c r="T85" s="6">
        <v>0</v>
      </c>
      <c r="U85" s="6">
        <v>1488243.89160997</v>
      </c>
      <c r="V85" s="7">
        <f t="shared" si="1"/>
        <v>125356125.19254</v>
      </c>
    </row>
    <row r="86" spans="1:22" ht="30" x14ac:dyDescent="0.25">
      <c r="A86" s="4" t="s">
        <v>5</v>
      </c>
      <c r="B86" s="4" t="s">
        <v>160</v>
      </c>
      <c r="C86" s="4" t="s">
        <v>174</v>
      </c>
      <c r="D86" s="4" t="s">
        <v>175</v>
      </c>
      <c r="E86" s="15" t="s">
        <v>177</v>
      </c>
      <c r="F86" s="15" t="s">
        <v>765</v>
      </c>
      <c r="G86" s="20">
        <v>0</v>
      </c>
      <c r="H86" s="24">
        <v>0</v>
      </c>
      <c r="I86" s="21">
        <v>82850398.964044273</v>
      </c>
      <c r="J86" s="5">
        <v>5588849.3484162996</v>
      </c>
      <c r="K86" s="5">
        <v>2212042.4072397999</v>
      </c>
      <c r="L86" s="5">
        <v>0</v>
      </c>
      <c r="M86" s="5">
        <v>0</v>
      </c>
      <c r="N86" s="6">
        <v>31659212.069104996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1568604.1194387747</v>
      </c>
      <c r="V86" s="7">
        <f t="shared" si="1"/>
        <v>123879106.90824413</v>
      </c>
    </row>
    <row r="87" spans="1:22" ht="30" x14ac:dyDescent="0.25">
      <c r="A87" s="4" t="s">
        <v>5</v>
      </c>
      <c r="B87" s="4" t="s">
        <v>160</v>
      </c>
      <c r="C87" s="4" t="s">
        <v>174</v>
      </c>
      <c r="D87" s="4" t="s">
        <v>175</v>
      </c>
      <c r="E87" s="15" t="s">
        <v>178</v>
      </c>
      <c r="F87" s="15" t="s">
        <v>765</v>
      </c>
      <c r="G87" s="20">
        <v>0</v>
      </c>
      <c r="H87" s="24">
        <v>0</v>
      </c>
      <c r="I87" s="21">
        <v>85819097.472454935</v>
      </c>
      <c r="J87" s="5">
        <v>5352163.5565611003</v>
      </c>
      <c r="K87" s="5">
        <v>2617448.9321266999</v>
      </c>
      <c r="L87" s="5">
        <v>0</v>
      </c>
      <c r="M87" s="5">
        <v>0</v>
      </c>
      <c r="N87" s="6">
        <v>33381968.065320037</v>
      </c>
      <c r="O87" s="6">
        <v>0</v>
      </c>
      <c r="P87" s="6">
        <v>0</v>
      </c>
      <c r="Q87" s="6">
        <v>-5762469.7120632771</v>
      </c>
      <c r="R87" s="6">
        <v>0</v>
      </c>
      <c r="S87" s="6">
        <v>0</v>
      </c>
      <c r="T87" s="6">
        <v>0</v>
      </c>
      <c r="U87" s="6">
        <v>1624810.3992864513</v>
      </c>
      <c r="V87" s="7">
        <f t="shared" si="1"/>
        <v>123033018.71368593</v>
      </c>
    </row>
    <row r="88" spans="1:22" ht="30" x14ac:dyDescent="0.25">
      <c r="A88" s="4" t="s">
        <v>5</v>
      </c>
      <c r="B88" s="4" t="s">
        <v>160</v>
      </c>
      <c r="C88" s="4" t="s">
        <v>174</v>
      </c>
      <c r="D88" s="4" t="s">
        <v>175</v>
      </c>
      <c r="E88" s="15" t="s">
        <v>179</v>
      </c>
      <c r="F88" s="15" t="s">
        <v>765</v>
      </c>
      <c r="G88" s="20">
        <v>0</v>
      </c>
      <c r="H88" s="24">
        <v>0</v>
      </c>
      <c r="I88" s="21">
        <v>71510693.701602668</v>
      </c>
      <c r="J88" s="5">
        <v>4715746.5882353</v>
      </c>
      <c r="K88" s="5">
        <v>2328929.1583710001</v>
      </c>
      <c r="L88" s="5">
        <v>0</v>
      </c>
      <c r="M88" s="5">
        <v>0</v>
      </c>
      <c r="N88" s="6">
        <v>28519227.596228454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1353909.8197093681</v>
      </c>
      <c r="V88" s="7">
        <f t="shared" si="1"/>
        <v>108428506.8641468</v>
      </c>
    </row>
    <row r="89" spans="1:22" ht="30" x14ac:dyDescent="0.25">
      <c r="A89" s="4" t="s">
        <v>5</v>
      </c>
      <c r="B89" s="4" t="s">
        <v>160</v>
      </c>
      <c r="C89" s="4" t="s">
        <v>15</v>
      </c>
      <c r="D89" s="4" t="s">
        <v>16</v>
      </c>
      <c r="E89" s="15" t="s">
        <v>180</v>
      </c>
      <c r="F89" s="15" t="s">
        <v>765</v>
      </c>
      <c r="G89" s="20">
        <v>0</v>
      </c>
      <c r="H89" s="24">
        <v>0</v>
      </c>
      <c r="I89" s="21">
        <v>52319393.106023058</v>
      </c>
      <c r="J89" s="5">
        <v>3598780.1085973</v>
      </c>
      <c r="K89" s="5">
        <v>2056729.8823529</v>
      </c>
      <c r="L89" s="5">
        <v>0</v>
      </c>
      <c r="M89" s="5">
        <v>0</v>
      </c>
      <c r="N89" s="6">
        <v>24249432.59836499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910788.12</v>
      </c>
      <c r="V89" s="7">
        <f t="shared" si="1"/>
        <v>83135123.815338254</v>
      </c>
    </row>
    <row r="90" spans="1:22" x14ac:dyDescent="0.25">
      <c r="A90" s="4" t="s">
        <v>5</v>
      </c>
      <c r="B90" s="4" t="s">
        <v>181</v>
      </c>
      <c r="C90" s="4" t="s">
        <v>182</v>
      </c>
      <c r="D90" s="4" t="s">
        <v>183</v>
      </c>
      <c r="E90" s="15" t="s">
        <v>184</v>
      </c>
      <c r="F90" s="15" t="s">
        <v>766</v>
      </c>
      <c r="G90" s="20">
        <v>0</v>
      </c>
      <c r="H90" s="24">
        <v>0</v>
      </c>
      <c r="I90" s="21">
        <v>14106440.922282331</v>
      </c>
      <c r="J90" s="5">
        <v>717539.80090498005</v>
      </c>
      <c r="K90" s="5">
        <v>171484.19004525</v>
      </c>
      <c r="L90" s="5">
        <v>0</v>
      </c>
      <c r="M90" s="5">
        <v>0</v>
      </c>
      <c r="N90" s="6">
        <v>5898152.26993962</v>
      </c>
      <c r="O90" s="6">
        <v>0</v>
      </c>
      <c r="P90" s="6">
        <v>0</v>
      </c>
      <c r="Q90" s="6">
        <v>20855498.782856867</v>
      </c>
      <c r="R90" s="6">
        <v>0</v>
      </c>
      <c r="S90" s="6">
        <v>0</v>
      </c>
      <c r="T90" s="6">
        <v>0</v>
      </c>
      <c r="U90" s="6">
        <v>241809.52942913279</v>
      </c>
      <c r="V90" s="7">
        <f t="shared" si="1"/>
        <v>41990925.495458178</v>
      </c>
    </row>
    <row r="91" spans="1:22" x14ac:dyDescent="0.25">
      <c r="A91" s="4" t="s">
        <v>5</v>
      </c>
      <c r="B91" s="4" t="s">
        <v>181</v>
      </c>
      <c r="C91" s="4" t="s">
        <v>182</v>
      </c>
      <c r="D91" s="4" t="s">
        <v>183</v>
      </c>
      <c r="E91" s="15" t="s">
        <v>185</v>
      </c>
      <c r="F91" s="15" t="s">
        <v>766</v>
      </c>
      <c r="G91" s="20">
        <v>0</v>
      </c>
      <c r="H91" s="24">
        <v>0</v>
      </c>
      <c r="I91" s="21">
        <v>27669779.584447905</v>
      </c>
      <c r="J91" s="5">
        <v>2234738.4886877998</v>
      </c>
      <c r="K91" s="5">
        <v>255519.68325792</v>
      </c>
      <c r="L91" s="5">
        <v>0</v>
      </c>
      <c r="M91" s="5">
        <v>0</v>
      </c>
      <c r="N91" s="6">
        <v>17277417.796497378</v>
      </c>
      <c r="O91" s="6">
        <v>0</v>
      </c>
      <c r="P91" s="6">
        <v>0</v>
      </c>
      <c r="Q91" s="6">
        <v>1399688.574569121</v>
      </c>
      <c r="R91" s="6">
        <v>0</v>
      </c>
      <c r="S91" s="6">
        <v>0</v>
      </c>
      <c r="T91" s="6">
        <v>0</v>
      </c>
      <c r="U91" s="6">
        <v>474309.31852941419</v>
      </c>
      <c r="V91" s="7">
        <f t="shared" si="1"/>
        <v>49311453.445989534</v>
      </c>
    </row>
    <row r="92" spans="1:22" x14ac:dyDescent="0.25">
      <c r="A92" s="4" t="s">
        <v>5</v>
      </c>
      <c r="B92" s="4" t="s">
        <v>181</v>
      </c>
      <c r="C92" s="4" t="s">
        <v>182</v>
      </c>
      <c r="D92" s="4" t="s">
        <v>183</v>
      </c>
      <c r="E92" s="15" t="s">
        <v>186</v>
      </c>
      <c r="F92" s="15" t="s">
        <v>766</v>
      </c>
      <c r="G92" s="20">
        <v>0</v>
      </c>
      <c r="H92" s="24">
        <v>0</v>
      </c>
      <c r="I92" s="21">
        <v>15922665.771591382</v>
      </c>
      <c r="J92" s="5">
        <v>519632.11764706002</v>
      </c>
      <c r="K92" s="5">
        <v>175040.57013574999</v>
      </c>
      <c r="L92" s="5">
        <v>0</v>
      </c>
      <c r="M92" s="5">
        <v>0</v>
      </c>
      <c r="N92" s="6">
        <v>6299150.0249710437</v>
      </c>
      <c r="O92" s="6">
        <v>0</v>
      </c>
      <c r="P92" s="6">
        <v>0</v>
      </c>
      <c r="Q92" s="6">
        <v>2031672.5088756122</v>
      </c>
      <c r="R92" s="6">
        <v>0</v>
      </c>
      <c r="S92" s="6">
        <v>0</v>
      </c>
      <c r="T92" s="6">
        <v>0</v>
      </c>
      <c r="U92" s="6">
        <v>272942.85913068749</v>
      </c>
      <c r="V92" s="7">
        <f t="shared" si="1"/>
        <v>25221103.852351535</v>
      </c>
    </row>
    <row r="93" spans="1:22" x14ac:dyDescent="0.25">
      <c r="A93" s="4" t="s">
        <v>5</v>
      </c>
      <c r="B93" s="4" t="s">
        <v>181</v>
      </c>
      <c r="C93" s="4" t="s">
        <v>182</v>
      </c>
      <c r="D93" s="4" t="s">
        <v>183</v>
      </c>
      <c r="E93" s="15" t="s">
        <v>187</v>
      </c>
      <c r="F93" s="15" t="s">
        <v>766</v>
      </c>
      <c r="G93" s="20">
        <v>0</v>
      </c>
      <c r="H93" s="24">
        <v>0</v>
      </c>
      <c r="I93" s="21">
        <v>25782401.342473745</v>
      </c>
      <c r="J93" s="5">
        <v>843074.28054298996</v>
      </c>
      <c r="K93" s="5">
        <v>166209.29411764999</v>
      </c>
      <c r="L93" s="5">
        <v>0</v>
      </c>
      <c r="M93" s="5">
        <v>0</v>
      </c>
      <c r="N93" s="6">
        <v>6810849.3862229995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441956.29291076551</v>
      </c>
      <c r="V93" s="7">
        <f t="shared" si="1"/>
        <v>34044490.59626814</v>
      </c>
    </row>
    <row r="94" spans="1:22" ht="30" x14ac:dyDescent="0.25">
      <c r="A94" s="4" t="s">
        <v>5</v>
      </c>
      <c r="B94" s="4" t="s">
        <v>188</v>
      </c>
      <c r="C94" s="4" t="s">
        <v>189</v>
      </c>
      <c r="D94" s="4" t="s">
        <v>190</v>
      </c>
      <c r="E94" s="15" t="s">
        <v>191</v>
      </c>
      <c r="F94" s="15" t="s">
        <v>765</v>
      </c>
      <c r="G94" s="20">
        <v>0</v>
      </c>
      <c r="H94" s="24">
        <v>0</v>
      </c>
      <c r="I94" s="21">
        <v>34804792.903737128</v>
      </c>
      <c r="J94" s="5">
        <v>3648205.0497738002</v>
      </c>
      <c r="K94" s="5">
        <v>1841607.7013574999</v>
      </c>
      <c r="L94" s="5">
        <v>0</v>
      </c>
      <c r="M94" s="5">
        <v>0</v>
      </c>
      <c r="N94" s="6">
        <v>20315978.780062322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540000</v>
      </c>
      <c r="V94" s="7">
        <f t="shared" si="1"/>
        <v>61150584.434930742</v>
      </c>
    </row>
    <row r="95" spans="1:22" ht="30" x14ac:dyDescent="0.25">
      <c r="A95" s="4" t="s">
        <v>5</v>
      </c>
      <c r="B95" s="4" t="s">
        <v>192</v>
      </c>
      <c r="C95" s="4" t="s">
        <v>193</v>
      </c>
      <c r="D95" s="4" t="s">
        <v>194</v>
      </c>
      <c r="E95" s="15" t="s">
        <v>195</v>
      </c>
      <c r="F95" s="15" t="s">
        <v>765</v>
      </c>
      <c r="G95" s="20">
        <v>0</v>
      </c>
      <c r="H95" s="24">
        <v>0</v>
      </c>
      <c r="I95" s="21">
        <v>245477276.6521509</v>
      </c>
      <c r="J95" s="5">
        <v>17638198.832579002</v>
      </c>
      <c r="K95" s="5">
        <v>6876187.5113121998</v>
      </c>
      <c r="L95" s="5">
        <v>0</v>
      </c>
      <c r="M95" s="5">
        <v>0</v>
      </c>
      <c r="N95" s="6">
        <v>98598083.358361885</v>
      </c>
      <c r="O95" s="6">
        <v>0</v>
      </c>
      <c r="P95" s="6">
        <v>0</v>
      </c>
      <c r="Q95" s="6">
        <v>-674912.21986486623</v>
      </c>
      <c r="R95" s="6">
        <v>0</v>
      </c>
      <c r="S95" s="6">
        <v>0</v>
      </c>
      <c r="T95" s="6">
        <v>0</v>
      </c>
      <c r="U95" s="6">
        <v>4117248.5399999996</v>
      </c>
      <c r="V95" s="7">
        <f t="shared" si="1"/>
        <v>372032082.67453915</v>
      </c>
    </row>
    <row r="96" spans="1:22" ht="30" x14ac:dyDescent="0.25">
      <c r="A96" s="4" t="s">
        <v>5</v>
      </c>
      <c r="B96" s="4" t="s">
        <v>192</v>
      </c>
      <c r="C96" s="4" t="s">
        <v>196</v>
      </c>
      <c r="D96" s="4" t="s">
        <v>197</v>
      </c>
      <c r="E96" s="15" t="s">
        <v>198</v>
      </c>
      <c r="F96" s="15" t="s">
        <v>765</v>
      </c>
      <c r="G96" s="20">
        <v>0</v>
      </c>
      <c r="H96" s="24">
        <v>0</v>
      </c>
      <c r="I96" s="21">
        <v>237727900.75155866</v>
      </c>
      <c r="J96" s="5">
        <v>17238590.027148999</v>
      </c>
      <c r="K96" s="5">
        <v>6331956.5067873001</v>
      </c>
      <c r="L96" s="5">
        <v>0</v>
      </c>
      <c r="M96" s="5">
        <v>0</v>
      </c>
      <c r="N96" s="6">
        <v>108379826.27536866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3650752.8000000003</v>
      </c>
      <c r="V96" s="7">
        <f t="shared" si="1"/>
        <v>373329026.36086363</v>
      </c>
    </row>
    <row r="97" spans="1:22" ht="30" x14ac:dyDescent="0.25">
      <c r="A97" s="4" t="s">
        <v>5</v>
      </c>
      <c r="B97" s="4" t="s">
        <v>192</v>
      </c>
      <c r="C97" s="4" t="s">
        <v>199</v>
      </c>
      <c r="D97" s="4" t="s">
        <v>200</v>
      </c>
      <c r="E97" s="15" t="s">
        <v>201</v>
      </c>
      <c r="F97" s="15" t="s">
        <v>765</v>
      </c>
      <c r="G97" s="20">
        <v>0</v>
      </c>
      <c r="H97" s="24">
        <v>0</v>
      </c>
      <c r="I97" s="21">
        <v>172934495.92669383</v>
      </c>
      <c r="J97" s="5">
        <v>12893064.036199</v>
      </c>
      <c r="K97" s="5">
        <v>4780338.9683258003</v>
      </c>
      <c r="L97" s="5">
        <v>0</v>
      </c>
      <c r="M97" s="5">
        <v>0</v>
      </c>
      <c r="N97" s="6">
        <v>94519777.051334798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2425945.86</v>
      </c>
      <c r="V97" s="7">
        <f t="shared" si="1"/>
        <v>287553621.84255344</v>
      </c>
    </row>
    <row r="98" spans="1:22" x14ac:dyDescent="0.25">
      <c r="A98" s="4" t="s">
        <v>5</v>
      </c>
      <c r="B98" s="4" t="s">
        <v>202</v>
      </c>
      <c r="C98" s="4" t="s">
        <v>87</v>
      </c>
      <c r="D98" s="4" t="s">
        <v>88</v>
      </c>
      <c r="E98" s="15" t="s">
        <v>203</v>
      </c>
      <c r="F98" s="15" t="s">
        <v>765</v>
      </c>
      <c r="G98" s="20">
        <v>0</v>
      </c>
      <c r="H98" s="24">
        <v>0</v>
      </c>
      <c r="I98" s="21">
        <v>649844002.38378453</v>
      </c>
      <c r="J98" s="5">
        <v>57851858.108597003</v>
      </c>
      <c r="K98" s="5">
        <v>15329137.99095</v>
      </c>
      <c r="L98" s="5">
        <v>0</v>
      </c>
      <c r="M98" s="5">
        <v>0</v>
      </c>
      <c r="N98" s="6">
        <v>282039277.55329686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10032022.619999999</v>
      </c>
      <c r="V98" s="7">
        <f t="shared" si="1"/>
        <v>1015096298.6566285</v>
      </c>
    </row>
    <row r="99" spans="1:22" x14ac:dyDescent="0.25">
      <c r="A99" s="4" t="s">
        <v>5</v>
      </c>
      <c r="B99" s="4" t="s">
        <v>204</v>
      </c>
      <c r="C99" s="4" t="s">
        <v>100</v>
      </c>
      <c r="D99" s="4" t="s">
        <v>101</v>
      </c>
      <c r="E99" s="15" t="s">
        <v>205</v>
      </c>
      <c r="F99" s="15" t="s">
        <v>765</v>
      </c>
      <c r="G99" s="20">
        <v>0</v>
      </c>
      <c r="H99" s="24">
        <v>0</v>
      </c>
      <c r="I99" s="21">
        <v>39740625.220253363</v>
      </c>
      <c r="J99" s="5">
        <v>3299986.1085973</v>
      </c>
      <c r="K99" s="5">
        <v>1759139.3212669999</v>
      </c>
      <c r="L99" s="5">
        <v>0</v>
      </c>
      <c r="M99" s="5">
        <v>0</v>
      </c>
      <c r="N99" s="6">
        <v>20646450.167348411</v>
      </c>
      <c r="O99" s="6">
        <v>0</v>
      </c>
      <c r="P99" s="6">
        <v>0</v>
      </c>
      <c r="Q99" s="6">
        <v>-11878127.351443956</v>
      </c>
      <c r="R99" s="6">
        <v>0</v>
      </c>
      <c r="S99" s="6">
        <v>0</v>
      </c>
      <c r="T99" s="6">
        <v>0</v>
      </c>
      <c r="U99" s="6">
        <v>512070.48</v>
      </c>
      <c r="V99" s="7">
        <f t="shared" si="1"/>
        <v>54080143.946022123</v>
      </c>
    </row>
    <row r="100" spans="1:22" ht="30" x14ac:dyDescent="0.25">
      <c r="A100" s="4" t="s">
        <v>5</v>
      </c>
      <c r="B100" s="4" t="s">
        <v>204</v>
      </c>
      <c r="C100" s="4" t="s">
        <v>193</v>
      </c>
      <c r="D100" s="4" t="s">
        <v>194</v>
      </c>
      <c r="E100" s="15" t="s">
        <v>206</v>
      </c>
      <c r="F100" s="15" t="s">
        <v>765</v>
      </c>
      <c r="G100" s="20">
        <v>0</v>
      </c>
      <c r="H100" s="24">
        <v>0</v>
      </c>
      <c r="I100" s="21">
        <v>117601217.96358728</v>
      </c>
      <c r="J100" s="5">
        <v>5055811.8009050004</v>
      </c>
      <c r="K100" s="5">
        <v>2467813.1402715002</v>
      </c>
      <c r="L100" s="5">
        <v>0</v>
      </c>
      <c r="M100" s="5">
        <v>0</v>
      </c>
      <c r="N100" s="6">
        <v>33065862.498817392</v>
      </c>
      <c r="O100" s="6">
        <v>0</v>
      </c>
      <c r="P100" s="6">
        <v>0</v>
      </c>
      <c r="Q100" s="6">
        <v>-4400625.3562098499</v>
      </c>
      <c r="R100" s="6">
        <v>0</v>
      </c>
      <c r="S100" s="6">
        <v>0</v>
      </c>
      <c r="T100" s="6">
        <v>0</v>
      </c>
      <c r="U100" s="6">
        <v>1751423.9400000002</v>
      </c>
      <c r="V100" s="7">
        <f t="shared" si="1"/>
        <v>155541503.98737133</v>
      </c>
    </row>
    <row r="101" spans="1:22" x14ac:dyDescent="0.25">
      <c r="A101" s="4" t="s">
        <v>5</v>
      </c>
      <c r="B101" s="4" t="s">
        <v>207</v>
      </c>
      <c r="C101" s="4" t="s">
        <v>208</v>
      </c>
      <c r="D101" s="4" t="s">
        <v>209</v>
      </c>
      <c r="E101" s="15" t="s">
        <v>210</v>
      </c>
      <c r="F101" s="15" t="s">
        <v>766</v>
      </c>
      <c r="G101" s="20">
        <v>0</v>
      </c>
      <c r="H101" s="24">
        <v>0</v>
      </c>
      <c r="I101" s="21">
        <v>101446044.20821504</v>
      </c>
      <c r="J101" s="5">
        <v>9197016.1719457004</v>
      </c>
      <c r="K101" s="5">
        <v>3966590.1357466001</v>
      </c>
      <c r="L101" s="5">
        <v>0</v>
      </c>
      <c r="M101" s="5">
        <v>0</v>
      </c>
      <c r="N101" s="6">
        <v>93456194.100216538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2541176.46</v>
      </c>
      <c r="V101" s="7">
        <f t="shared" si="1"/>
        <v>210607021.07612389</v>
      </c>
    </row>
    <row r="102" spans="1:22" ht="30" x14ac:dyDescent="0.25">
      <c r="A102" s="4" t="s">
        <v>5</v>
      </c>
      <c r="B102" s="4" t="s">
        <v>207</v>
      </c>
      <c r="C102" s="4" t="s">
        <v>211</v>
      </c>
      <c r="D102" s="4" t="s">
        <v>212</v>
      </c>
      <c r="E102" s="15" t="s">
        <v>213</v>
      </c>
      <c r="F102" s="15" t="s">
        <v>766</v>
      </c>
      <c r="G102" s="20">
        <v>0</v>
      </c>
      <c r="H102" s="24">
        <v>0</v>
      </c>
      <c r="I102" s="21">
        <v>56810838.342641205</v>
      </c>
      <c r="J102" s="5">
        <v>2532916.0814478998</v>
      </c>
      <c r="K102" s="5">
        <v>915074.46153845999</v>
      </c>
      <c r="L102" s="5">
        <v>0</v>
      </c>
      <c r="M102" s="5">
        <v>0</v>
      </c>
      <c r="N102" s="6">
        <v>27421471.731273703</v>
      </c>
      <c r="O102" s="6">
        <v>0</v>
      </c>
      <c r="P102" s="6">
        <v>0</v>
      </c>
      <c r="Q102" s="6">
        <v>-18508783.484757487</v>
      </c>
      <c r="R102" s="6">
        <v>0</v>
      </c>
      <c r="S102" s="6">
        <v>0</v>
      </c>
      <c r="T102" s="6">
        <v>0</v>
      </c>
      <c r="U102" s="6">
        <v>1122608.7275901656</v>
      </c>
      <c r="V102" s="7">
        <f t="shared" si="1"/>
        <v>70294125.859733939</v>
      </c>
    </row>
    <row r="103" spans="1:22" x14ac:dyDescent="0.25">
      <c r="A103" s="4" t="s">
        <v>5</v>
      </c>
      <c r="B103" s="4" t="s">
        <v>207</v>
      </c>
      <c r="C103" s="4" t="s">
        <v>214</v>
      </c>
      <c r="D103" s="4" t="s">
        <v>215</v>
      </c>
      <c r="E103" s="15" t="s">
        <v>216</v>
      </c>
      <c r="F103" s="15" t="s">
        <v>766</v>
      </c>
      <c r="G103" s="20">
        <v>0</v>
      </c>
      <c r="H103" s="24">
        <v>0</v>
      </c>
      <c r="I103" s="21">
        <v>130262516.30282003</v>
      </c>
      <c r="J103" s="5">
        <v>10857784.217195</v>
      </c>
      <c r="K103" s="5">
        <v>5155212.5701358002</v>
      </c>
      <c r="L103" s="5">
        <v>0</v>
      </c>
      <c r="M103" s="5">
        <v>0</v>
      </c>
      <c r="N103" s="6">
        <v>104111325.48892623</v>
      </c>
      <c r="O103" s="6">
        <v>0</v>
      </c>
      <c r="P103" s="6">
        <v>0</v>
      </c>
      <c r="Q103" s="6">
        <v>89069775.16445303</v>
      </c>
      <c r="R103" s="6">
        <v>0</v>
      </c>
      <c r="S103" s="6">
        <v>0</v>
      </c>
      <c r="T103" s="6">
        <v>0</v>
      </c>
      <c r="U103" s="6">
        <v>3960000</v>
      </c>
      <c r="V103" s="7">
        <f t="shared" si="1"/>
        <v>343416613.74353009</v>
      </c>
    </row>
    <row r="104" spans="1:22" x14ac:dyDescent="0.25">
      <c r="A104" s="4" t="s">
        <v>5</v>
      </c>
      <c r="B104" s="4" t="s">
        <v>207</v>
      </c>
      <c r="C104" s="4" t="s">
        <v>61</v>
      </c>
      <c r="D104" s="4" t="s">
        <v>62</v>
      </c>
      <c r="E104" s="15" t="s">
        <v>217</v>
      </c>
      <c r="F104" s="15" t="s">
        <v>766</v>
      </c>
      <c r="G104" s="20">
        <v>0</v>
      </c>
      <c r="H104" s="24">
        <v>0</v>
      </c>
      <c r="I104" s="21">
        <v>70827508.966320217</v>
      </c>
      <c r="J104" s="5">
        <v>4848269.2579185003</v>
      </c>
      <c r="K104" s="5">
        <v>1508298.2895928</v>
      </c>
      <c r="L104" s="5">
        <v>0</v>
      </c>
      <c r="M104" s="5">
        <v>0</v>
      </c>
      <c r="N104" s="6">
        <v>40136284.405056857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1260000</v>
      </c>
      <c r="V104" s="7">
        <f t="shared" si="1"/>
        <v>118580360.91888839</v>
      </c>
    </row>
    <row r="105" spans="1:22" x14ac:dyDescent="0.25">
      <c r="A105" s="4" t="s">
        <v>5</v>
      </c>
      <c r="B105" s="4" t="s">
        <v>207</v>
      </c>
      <c r="C105" s="4" t="s">
        <v>218</v>
      </c>
      <c r="D105" s="4" t="s">
        <v>219</v>
      </c>
      <c r="E105" s="15" t="s">
        <v>220</v>
      </c>
      <c r="F105" s="15" t="s">
        <v>766</v>
      </c>
      <c r="G105" s="20">
        <v>0</v>
      </c>
      <c r="H105" s="24">
        <v>0</v>
      </c>
      <c r="I105" s="21">
        <v>14795058.290974572</v>
      </c>
      <c r="J105" s="5">
        <v>2347442.1628959002</v>
      </c>
      <c r="K105" s="5">
        <v>757793.17647059006</v>
      </c>
      <c r="L105" s="5">
        <v>0</v>
      </c>
      <c r="M105" s="5">
        <v>0</v>
      </c>
      <c r="N105" s="6">
        <v>12720484.913255947</v>
      </c>
      <c r="O105" s="6">
        <v>0</v>
      </c>
      <c r="P105" s="6">
        <v>0</v>
      </c>
      <c r="Q105" s="6">
        <v>-12441784.803160544</v>
      </c>
      <c r="R105" s="6">
        <v>0</v>
      </c>
      <c r="S105" s="6">
        <v>0</v>
      </c>
      <c r="T105" s="6">
        <v>0</v>
      </c>
      <c r="U105" s="6">
        <v>218619.54</v>
      </c>
      <c r="V105" s="7">
        <f t="shared" si="1"/>
        <v>18397613.28043646</v>
      </c>
    </row>
    <row r="106" spans="1:22" ht="30" x14ac:dyDescent="0.25">
      <c r="A106" s="4" t="s">
        <v>5</v>
      </c>
      <c r="B106" s="4" t="s">
        <v>207</v>
      </c>
      <c r="C106" s="4" t="s">
        <v>211</v>
      </c>
      <c r="D106" s="4" t="s">
        <v>212</v>
      </c>
      <c r="E106" s="15" t="s">
        <v>221</v>
      </c>
      <c r="F106" s="15" t="s">
        <v>766</v>
      </c>
      <c r="G106" s="20">
        <v>0</v>
      </c>
      <c r="H106" s="24">
        <v>0</v>
      </c>
      <c r="I106" s="21">
        <v>13706082.192477698</v>
      </c>
      <c r="J106" s="5">
        <v>4694162.4615385002</v>
      </c>
      <c r="K106" s="5">
        <v>1424222.6696833</v>
      </c>
      <c r="L106" s="5">
        <v>0</v>
      </c>
      <c r="M106" s="5">
        <v>0</v>
      </c>
      <c r="N106" s="6">
        <v>23874190.440099701</v>
      </c>
      <c r="O106" s="6">
        <v>0</v>
      </c>
      <c r="P106" s="6">
        <v>0</v>
      </c>
      <c r="Q106" s="6">
        <v>5635979.687297754</v>
      </c>
      <c r="R106" s="6">
        <v>0</v>
      </c>
      <c r="S106" s="6">
        <v>0</v>
      </c>
      <c r="T106" s="6">
        <v>0</v>
      </c>
      <c r="U106" s="6">
        <v>270838.59240983473</v>
      </c>
      <c r="V106" s="7">
        <f t="shared" si="1"/>
        <v>49605476.043506786</v>
      </c>
    </row>
    <row r="107" spans="1:22" x14ac:dyDescent="0.25">
      <c r="A107" s="4" t="s">
        <v>5</v>
      </c>
      <c r="B107" s="4" t="s">
        <v>207</v>
      </c>
      <c r="C107" s="4" t="s">
        <v>222</v>
      </c>
      <c r="D107" s="4" t="s">
        <v>223</v>
      </c>
      <c r="E107" s="15" t="s">
        <v>224</v>
      </c>
      <c r="F107" s="15" t="s">
        <v>766</v>
      </c>
      <c r="G107" s="20">
        <v>0</v>
      </c>
      <c r="H107" s="24">
        <v>0</v>
      </c>
      <c r="I107" s="21">
        <v>16591746.964909498</v>
      </c>
      <c r="J107" s="5">
        <v>2290525.4479637998</v>
      </c>
      <c r="K107" s="5">
        <v>686631.79185519996</v>
      </c>
      <c r="L107" s="5">
        <v>0</v>
      </c>
      <c r="M107" s="5">
        <v>0</v>
      </c>
      <c r="N107" s="6">
        <v>12762233.521037308</v>
      </c>
      <c r="O107" s="6">
        <v>0</v>
      </c>
      <c r="P107" s="6">
        <v>0</v>
      </c>
      <c r="Q107" s="6">
        <v>-1375164.7307426371</v>
      </c>
      <c r="R107" s="6">
        <v>0</v>
      </c>
      <c r="S107" s="6">
        <v>0</v>
      </c>
      <c r="T107" s="6">
        <v>0</v>
      </c>
      <c r="U107" s="6">
        <v>346378.86000000004</v>
      </c>
      <c r="V107" s="7">
        <f t="shared" si="1"/>
        <v>31302351.855023172</v>
      </c>
    </row>
    <row r="108" spans="1:22" ht="30" x14ac:dyDescent="0.25">
      <c r="A108" s="4" t="s">
        <v>5</v>
      </c>
      <c r="B108" s="4" t="s">
        <v>225</v>
      </c>
      <c r="C108" s="4" t="s">
        <v>24</v>
      </c>
      <c r="D108" s="4" t="s">
        <v>25</v>
      </c>
      <c r="E108" s="15" t="s">
        <v>226</v>
      </c>
      <c r="F108" s="15" t="s">
        <v>767</v>
      </c>
      <c r="G108" s="20">
        <v>0</v>
      </c>
      <c r="H108" s="24">
        <v>0</v>
      </c>
      <c r="I108" s="21">
        <v>122029098.88823166</v>
      </c>
      <c r="J108" s="5">
        <v>7446111.3755655997</v>
      </c>
      <c r="K108" s="5">
        <v>2839372.2986424998</v>
      </c>
      <c r="L108" s="5">
        <v>0</v>
      </c>
      <c r="M108" s="5">
        <v>0</v>
      </c>
      <c r="N108" s="6">
        <v>63207132.863421381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2488085.2463277602</v>
      </c>
      <c r="V108" s="7">
        <f t="shared" si="1"/>
        <v>198009800.67218891</v>
      </c>
    </row>
    <row r="109" spans="1:22" ht="30" x14ac:dyDescent="0.25">
      <c r="A109" s="4" t="s">
        <v>5</v>
      </c>
      <c r="B109" s="4" t="s">
        <v>225</v>
      </c>
      <c r="C109" s="4" t="s">
        <v>24</v>
      </c>
      <c r="D109" s="4" t="s">
        <v>25</v>
      </c>
      <c r="E109" s="15" t="s">
        <v>227</v>
      </c>
      <c r="F109" s="15" t="s">
        <v>767</v>
      </c>
      <c r="G109" s="20">
        <v>0</v>
      </c>
      <c r="H109" s="24">
        <v>0</v>
      </c>
      <c r="I109" s="21">
        <v>97030832.061230391</v>
      </c>
      <c r="J109" s="5">
        <v>5144123.9004525002</v>
      </c>
      <c r="K109" s="5">
        <v>2102454.3800905002</v>
      </c>
      <c r="L109" s="5">
        <v>0</v>
      </c>
      <c r="M109" s="5">
        <v>0</v>
      </c>
      <c r="N109" s="6">
        <v>43711655.254030287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0</v>
      </c>
      <c r="U109" s="6">
        <v>1826841.5280478606</v>
      </c>
      <c r="V109" s="7">
        <f t="shared" si="1"/>
        <v>149815907.12385154</v>
      </c>
    </row>
    <row r="110" spans="1:22" ht="30" x14ac:dyDescent="0.25">
      <c r="A110" s="4" t="s">
        <v>5</v>
      </c>
      <c r="B110" s="4" t="s">
        <v>225</v>
      </c>
      <c r="C110" s="4" t="s">
        <v>24</v>
      </c>
      <c r="D110" s="4" t="s">
        <v>25</v>
      </c>
      <c r="E110" s="15" t="s">
        <v>228</v>
      </c>
      <c r="F110" s="15" t="s">
        <v>767</v>
      </c>
      <c r="G110" s="20">
        <v>0</v>
      </c>
      <c r="H110" s="24">
        <v>0</v>
      </c>
      <c r="I110" s="21">
        <v>27756165.440300148</v>
      </c>
      <c r="J110" s="5">
        <v>2673665.2579186</v>
      </c>
      <c r="K110" s="5">
        <v>1042928.2262444</v>
      </c>
      <c r="L110" s="5">
        <v>0</v>
      </c>
      <c r="M110" s="5">
        <v>0</v>
      </c>
      <c r="N110" s="6">
        <v>17942754.546231981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6">
        <v>524812.60562437866</v>
      </c>
      <c r="V110" s="7">
        <f t="shared" si="1"/>
        <v>49940326.076319508</v>
      </c>
    </row>
    <row r="111" spans="1:22" ht="30" x14ac:dyDescent="0.25">
      <c r="A111" s="4" t="s">
        <v>5</v>
      </c>
      <c r="B111" s="4" t="s">
        <v>225</v>
      </c>
      <c r="C111" s="4" t="s">
        <v>7</v>
      </c>
      <c r="D111" s="4" t="s">
        <v>8</v>
      </c>
      <c r="E111" s="15" t="s">
        <v>229</v>
      </c>
      <c r="F111" s="15" t="s">
        <v>767</v>
      </c>
      <c r="G111" s="20">
        <v>0</v>
      </c>
      <c r="H111" s="24">
        <v>0</v>
      </c>
      <c r="I111" s="21">
        <v>76548341.945419192</v>
      </c>
      <c r="J111" s="5">
        <v>4592848.1266967999</v>
      </c>
      <c r="K111" s="5">
        <v>2389322.280543</v>
      </c>
      <c r="L111" s="5">
        <v>0</v>
      </c>
      <c r="M111" s="5">
        <v>0</v>
      </c>
      <c r="N111" s="6">
        <v>35756155.712985553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2915323.076399005</v>
      </c>
      <c r="V111" s="7">
        <f t="shared" si="1"/>
        <v>122201991.14204353</v>
      </c>
    </row>
    <row r="112" spans="1:22" ht="30" x14ac:dyDescent="0.25">
      <c r="A112" s="4" t="s">
        <v>5</v>
      </c>
      <c r="B112" s="4" t="s">
        <v>225</v>
      </c>
      <c r="C112" s="4" t="s">
        <v>7</v>
      </c>
      <c r="D112" s="4" t="s">
        <v>8</v>
      </c>
      <c r="E112" s="15" t="s">
        <v>230</v>
      </c>
      <c r="F112" s="15" t="s">
        <v>767</v>
      </c>
      <c r="G112" s="20">
        <v>0</v>
      </c>
      <c r="H112" s="24">
        <v>0</v>
      </c>
      <c r="I112" s="21">
        <v>26679039.79237524</v>
      </c>
      <c r="J112" s="5">
        <v>4016810.5610859999</v>
      </c>
      <c r="K112" s="5">
        <v>1668210.3619909</v>
      </c>
      <c r="L112" s="5">
        <v>0</v>
      </c>
      <c r="M112" s="5">
        <v>0</v>
      </c>
      <c r="N112" s="6">
        <v>29587139.318828605</v>
      </c>
      <c r="O112" s="6">
        <v>0</v>
      </c>
      <c r="P112" s="6">
        <v>0</v>
      </c>
      <c r="Q112" s="6">
        <v>-4277588.931577364</v>
      </c>
      <c r="R112" s="6">
        <v>0</v>
      </c>
      <c r="S112" s="6">
        <v>0</v>
      </c>
      <c r="T112" s="6">
        <v>0</v>
      </c>
      <c r="U112" s="6">
        <v>214344.55382811688</v>
      </c>
      <c r="V112" s="7">
        <f t="shared" si="1"/>
        <v>57887955.656531505</v>
      </c>
    </row>
    <row r="113" spans="1:22" ht="30" x14ac:dyDescent="0.25">
      <c r="A113" s="4" t="s">
        <v>5</v>
      </c>
      <c r="B113" s="4" t="s">
        <v>225</v>
      </c>
      <c r="C113" s="4" t="s">
        <v>7</v>
      </c>
      <c r="D113" s="4" t="s">
        <v>8</v>
      </c>
      <c r="E113" s="15" t="s">
        <v>231</v>
      </c>
      <c r="F113" s="15" t="s">
        <v>767</v>
      </c>
      <c r="G113" s="20">
        <v>0</v>
      </c>
      <c r="H113" s="24">
        <v>0</v>
      </c>
      <c r="I113" s="21">
        <v>47596624.325830288</v>
      </c>
      <c r="J113" s="5">
        <v>4915976.2714932002</v>
      </c>
      <c r="K113" s="5">
        <v>2176360.5067873001</v>
      </c>
      <c r="L113" s="5">
        <v>0</v>
      </c>
      <c r="M113" s="5">
        <v>0</v>
      </c>
      <c r="N113" s="6">
        <v>36250963.741139337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735103.96988780948</v>
      </c>
      <c r="V113" s="7">
        <f t="shared" si="1"/>
        <v>91675028.815137938</v>
      </c>
    </row>
    <row r="114" spans="1:22" ht="30" x14ac:dyDescent="0.25">
      <c r="A114" s="4" t="s">
        <v>5</v>
      </c>
      <c r="B114" s="4" t="s">
        <v>225</v>
      </c>
      <c r="C114" s="4" t="s">
        <v>7</v>
      </c>
      <c r="D114" s="4" t="s">
        <v>8</v>
      </c>
      <c r="E114" s="15" t="s">
        <v>232</v>
      </c>
      <c r="F114" s="15" t="s">
        <v>767</v>
      </c>
      <c r="G114" s="20">
        <v>0</v>
      </c>
      <c r="H114" s="24">
        <v>0</v>
      </c>
      <c r="I114" s="21">
        <v>24139322.690437119</v>
      </c>
      <c r="J114" s="5">
        <v>1920419.9638008999</v>
      </c>
      <c r="K114" s="5">
        <v>918713.38461538998</v>
      </c>
      <c r="L114" s="5">
        <v>0</v>
      </c>
      <c r="M114" s="5">
        <v>0</v>
      </c>
      <c r="N114" s="6">
        <v>12874765.315135129</v>
      </c>
      <c r="O114" s="6">
        <v>0</v>
      </c>
      <c r="P114" s="6">
        <v>0</v>
      </c>
      <c r="Q114" s="6">
        <v>43728433.505323216</v>
      </c>
      <c r="R114" s="6">
        <v>0</v>
      </c>
      <c r="S114" s="6">
        <v>0</v>
      </c>
      <c r="T114" s="6">
        <v>0</v>
      </c>
      <c r="U114" s="6">
        <v>477452.01842579077</v>
      </c>
      <c r="V114" s="7">
        <f t="shared" si="1"/>
        <v>84059106.877737552</v>
      </c>
    </row>
    <row r="115" spans="1:22" ht="30" x14ac:dyDescent="0.25">
      <c r="A115" s="4" t="s">
        <v>5</v>
      </c>
      <c r="B115" s="4" t="s">
        <v>225</v>
      </c>
      <c r="C115" s="4" t="s">
        <v>7</v>
      </c>
      <c r="D115" s="4" t="s">
        <v>8</v>
      </c>
      <c r="E115" s="15" t="s">
        <v>233</v>
      </c>
      <c r="F115" s="15" t="s">
        <v>767</v>
      </c>
      <c r="G115" s="20">
        <v>0</v>
      </c>
      <c r="H115" s="24">
        <v>0</v>
      </c>
      <c r="I115" s="21">
        <v>11091754.662480213</v>
      </c>
      <c r="J115" s="5">
        <v>477213.07692308002</v>
      </c>
      <c r="K115" s="5">
        <v>269628.20814479998</v>
      </c>
      <c r="L115" s="5">
        <v>0</v>
      </c>
      <c r="M115" s="5">
        <v>0</v>
      </c>
      <c r="N115" s="6">
        <v>6589481.578226055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  <c r="U115" s="6">
        <v>636801.5901507918</v>
      </c>
      <c r="V115" s="7">
        <f t="shared" si="1"/>
        <v>19064879.11592494</v>
      </c>
    </row>
    <row r="116" spans="1:22" ht="30" x14ac:dyDescent="0.25">
      <c r="A116" s="4" t="s">
        <v>5</v>
      </c>
      <c r="B116" s="4" t="s">
        <v>225</v>
      </c>
      <c r="C116" s="4" t="s">
        <v>7</v>
      </c>
      <c r="D116" s="4" t="s">
        <v>8</v>
      </c>
      <c r="E116" s="15" t="s">
        <v>234</v>
      </c>
      <c r="F116" s="15" t="s">
        <v>767</v>
      </c>
      <c r="G116" s="20">
        <v>0</v>
      </c>
      <c r="H116" s="24">
        <v>0</v>
      </c>
      <c r="I116" s="21">
        <v>35792264.671183325</v>
      </c>
      <c r="J116" s="5">
        <v>1799090.4705882</v>
      </c>
      <c r="K116" s="5">
        <v>1249124.8054299001</v>
      </c>
      <c r="L116" s="5">
        <v>0</v>
      </c>
      <c r="M116" s="5">
        <v>0</v>
      </c>
      <c r="N116" s="6">
        <v>16723144.370147087</v>
      </c>
      <c r="O116" s="6">
        <v>0</v>
      </c>
      <c r="P116" s="6">
        <v>0</v>
      </c>
      <c r="Q116" s="6">
        <v>15326940.545050293</v>
      </c>
      <c r="R116" s="6">
        <v>0</v>
      </c>
      <c r="S116" s="6">
        <v>0</v>
      </c>
      <c r="T116" s="6">
        <v>0</v>
      </c>
      <c r="U116" s="6">
        <v>1001888.7913084859</v>
      </c>
      <c r="V116" s="7">
        <f t="shared" si="1"/>
        <v>71892453.653707296</v>
      </c>
    </row>
    <row r="117" spans="1:22" ht="45" x14ac:dyDescent="0.25">
      <c r="A117" s="4" t="s">
        <v>5</v>
      </c>
      <c r="B117" s="4" t="s">
        <v>225</v>
      </c>
      <c r="C117" s="4" t="s">
        <v>117</v>
      </c>
      <c r="D117" s="4" t="s">
        <v>118</v>
      </c>
      <c r="E117" s="15" t="s">
        <v>235</v>
      </c>
      <c r="F117" s="15" t="s">
        <v>767</v>
      </c>
      <c r="G117" s="20">
        <v>0</v>
      </c>
      <c r="H117" s="24">
        <v>0</v>
      </c>
      <c r="I117" s="21">
        <v>160540175.84101212</v>
      </c>
      <c r="J117" s="5">
        <v>10167975.185520001</v>
      </c>
      <c r="K117" s="5">
        <v>2412918.3167420998</v>
      </c>
      <c r="L117" s="5">
        <v>0</v>
      </c>
      <c r="M117" s="5">
        <v>0</v>
      </c>
      <c r="N117" s="6">
        <v>79191102.84345451</v>
      </c>
      <c r="O117" s="6">
        <v>0</v>
      </c>
      <c r="P117" s="6">
        <v>0</v>
      </c>
      <c r="Q117" s="6">
        <v>0</v>
      </c>
      <c r="R117" s="6">
        <v>11975649.43802667</v>
      </c>
      <c r="S117" s="6">
        <v>0</v>
      </c>
      <c r="T117" s="6">
        <v>0</v>
      </c>
      <c r="U117" s="6">
        <v>3490074</v>
      </c>
      <c r="V117" s="7">
        <f t="shared" si="1"/>
        <v>267777895.62475538</v>
      </c>
    </row>
    <row r="118" spans="1:22" ht="30" x14ac:dyDescent="0.25">
      <c r="A118" s="4" t="s">
        <v>5</v>
      </c>
      <c r="B118" s="4" t="s">
        <v>225</v>
      </c>
      <c r="C118" s="4" t="s">
        <v>238</v>
      </c>
      <c r="D118" s="4" t="s">
        <v>239</v>
      </c>
      <c r="E118" s="15" t="s">
        <v>240</v>
      </c>
      <c r="F118" s="15" t="s">
        <v>767</v>
      </c>
      <c r="G118" s="20">
        <v>0</v>
      </c>
      <c r="H118" s="24">
        <v>0</v>
      </c>
      <c r="I118" s="21">
        <v>43902677.433767438</v>
      </c>
      <c r="J118" s="5">
        <v>1844475.1131221999</v>
      </c>
      <c r="K118" s="5">
        <v>1177829.0950225999</v>
      </c>
      <c r="L118" s="5">
        <v>0</v>
      </c>
      <c r="M118" s="5">
        <v>0</v>
      </c>
      <c r="N118" s="6">
        <v>15585525.358508898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705573.41982535378</v>
      </c>
      <c r="V118" s="7">
        <f t="shared" si="1"/>
        <v>63216080.420246489</v>
      </c>
    </row>
    <row r="119" spans="1:22" ht="30" x14ac:dyDescent="0.25">
      <c r="A119" s="4" t="s">
        <v>5</v>
      </c>
      <c r="B119" s="4" t="s">
        <v>225</v>
      </c>
      <c r="C119" s="4" t="s">
        <v>238</v>
      </c>
      <c r="D119" s="4" t="s">
        <v>239</v>
      </c>
      <c r="E119" s="15" t="s">
        <v>241</v>
      </c>
      <c r="F119" s="15" t="s">
        <v>767</v>
      </c>
      <c r="G119" s="20">
        <v>0</v>
      </c>
      <c r="H119" s="24">
        <v>0</v>
      </c>
      <c r="I119" s="21">
        <v>13387478.384671077</v>
      </c>
      <c r="J119" s="5">
        <v>1180061.1945700999</v>
      </c>
      <c r="K119" s="5">
        <v>814958.30769230996</v>
      </c>
      <c r="L119" s="5">
        <v>0</v>
      </c>
      <c r="M119" s="5">
        <v>0</v>
      </c>
      <c r="N119" s="6">
        <v>7180387.2641915828</v>
      </c>
      <c r="O119" s="6">
        <v>0</v>
      </c>
      <c r="P119" s="6">
        <v>0</v>
      </c>
      <c r="Q119" s="6">
        <v>11705448.492339402</v>
      </c>
      <c r="R119" s="6">
        <v>0</v>
      </c>
      <c r="S119" s="6">
        <v>0</v>
      </c>
      <c r="T119" s="6">
        <v>0</v>
      </c>
      <c r="U119" s="6">
        <v>291079.38017464621</v>
      </c>
      <c r="V119" s="7">
        <f t="shared" si="1"/>
        <v>34559413.02363912</v>
      </c>
    </row>
    <row r="120" spans="1:22" x14ac:dyDescent="0.25">
      <c r="A120" s="4" t="s">
        <v>5</v>
      </c>
      <c r="B120" s="4" t="s">
        <v>225</v>
      </c>
      <c r="C120" s="4" t="s">
        <v>242</v>
      </c>
      <c r="D120" s="4" t="s">
        <v>243</v>
      </c>
      <c r="E120" s="15" t="s">
        <v>244</v>
      </c>
      <c r="F120" s="15" t="s">
        <v>767</v>
      </c>
      <c r="G120" s="20">
        <v>0</v>
      </c>
      <c r="H120" s="24">
        <v>0</v>
      </c>
      <c r="I120" s="21">
        <v>181312097.31960142</v>
      </c>
      <c r="J120" s="5">
        <v>16370682.986424999</v>
      </c>
      <c r="K120" s="5">
        <v>7227425.0769231003</v>
      </c>
      <c r="L120" s="5">
        <v>0</v>
      </c>
      <c r="M120" s="5">
        <v>0</v>
      </c>
      <c r="N120" s="6">
        <v>135025857.57156485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3274542</v>
      </c>
      <c r="V120" s="7">
        <f t="shared" si="1"/>
        <v>343210604.95451438</v>
      </c>
    </row>
    <row r="121" spans="1:22" x14ac:dyDescent="0.25">
      <c r="A121" s="4" t="s">
        <v>5</v>
      </c>
      <c r="B121" s="4" t="s">
        <v>225</v>
      </c>
      <c r="C121" s="4" t="s">
        <v>100</v>
      </c>
      <c r="D121" s="4" t="s">
        <v>101</v>
      </c>
      <c r="E121" s="15" t="s">
        <v>245</v>
      </c>
      <c r="F121" s="15" t="s">
        <v>767</v>
      </c>
      <c r="G121" s="20">
        <v>0</v>
      </c>
      <c r="H121" s="24">
        <v>0</v>
      </c>
      <c r="I121" s="21">
        <v>277955405.87627012</v>
      </c>
      <c r="J121" s="5">
        <v>22281630.027148999</v>
      </c>
      <c r="K121" s="5">
        <v>10508134.651583999</v>
      </c>
      <c r="L121" s="5">
        <v>0</v>
      </c>
      <c r="M121" s="5">
        <v>0</v>
      </c>
      <c r="N121" s="6">
        <v>182963479.05446285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4811441.9997645263</v>
      </c>
      <c r="V121" s="7">
        <f t="shared" si="1"/>
        <v>498520091.60923052</v>
      </c>
    </row>
    <row r="122" spans="1:22" x14ac:dyDescent="0.25">
      <c r="A122" s="4" t="s">
        <v>5</v>
      </c>
      <c r="B122" s="4" t="s">
        <v>225</v>
      </c>
      <c r="C122" s="4" t="s">
        <v>100</v>
      </c>
      <c r="D122" s="4" t="s">
        <v>101</v>
      </c>
      <c r="E122" s="15" t="s">
        <v>246</v>
      </c>
      <c r="F122" s="15" t="s">
        <v>767</v>
      </c>
      <c r="G122" s="20">
        <v>0</v>
      </c>
      <c r="H122" s="24">
        <v>0</v>
      </c>
      <c r="I122" s="21">
        <v>117321161.07781802</v>
      </c>
      <c r="J122" s="5">
        <v>8075030.1719457004</v>
      </c>
      <c r="K122" s="5">
        <v>4553958.4253393998</v>
      </c>
      <c r="L122" s="5">
        <v>0</v>
      </c>
      <c r="M122" s="5">
        <v>0</v>
      </c>
      <c r="N122" s="6">
        <v>70042192.247740805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2017820.8816617436</v>
      </c>
      <c r="V122" s="7">
        <f t="shared" si="1"/>
        <v>202010162.80450568</v>
      </c>
    </row>
    <row r="123" spans="1:22" x14ac:dyDescent="0.25">
      <c r="A123" s="4" t="s">
        <v>5</v>
      </c>
      <c r="B123" s="4" t="s">
        <v>225</v>
      </c>
      <c r="C123" s="4" t="s">
        <v>100</v>
      </c>
      <c r="D123" s="4" t="s">
        <v>101</v>
      </c>
      <c r="E123" s="15" t="s">
        <v>247</v>
      </c>
      <c r="F123" s="15" t="s">
        <v>767</v>
      </c>
      <c r="G123" s="20">
        <v>0</v>
      </c>
      <c r="H123" s="24">
        <v>0</v>
      </c>
      <c r="I123" s="21">
        <v>70845134.027334228</v>
      </c>
      <c r="J123" s="5">
        <v>6669772.2352940999</v>
      </c>
      <c r="K123" s="5">
        <v>3241660.0723982002</v>
      </c>
      <c r="L123" s="5">
        <v>0</v>
      </c>
      <c r="M123" s="5">
        <v>0</v>
      </c>
      <c r="N123" s="6">
        <v>47080083.984299123</v>
      </c>
      <c r="O123" s="6">
        <v>0</v>
      </c>
      <c r="P123" s="6">
        <v>0</v>
      </c>
      <c r="Q123" s="6">
        <v>-29925283.70062704</v>
      </c>
      <c r="R123" s="6">
        <v>0</v>
      </c>
      <c r="S123" s="6">
        <v>0</v>
      </c>
      <c r="T123" s="6">
        <v>0</v>
      </c>
      <c r="U123" s="6">
        <v>1281025.018573731</v>
      </c>
      <c r="V123" s="7">
        <f t="shared" si="1"/>
        <v>99192391.637272343</v>
      </c>
    </row>
    <row r="124" spans="1:22" x14ac:dyDescent="0.25">
      <c r="A124" s="4" t="s">
        <v>5</v>
      </c>
      <c r="B124" s="4" t="s">
        <v>225</v>
      </c>
      <c r="C124" s="4" t="s">
        <v>69</v>
      </c>
      <c r="D124" s="4" t="s">
        <v>70</v>
      </c>
      <c r="E124" s="15" t="s">
        <v>248</v>
      </c>
      <c r="F124" s="15" t="s">
        <v>767</v>
      </c>
      <c r="G124" s="20">
        <v>0</v>
      </c>
      <c r="H124" s="24">
        <v>0</v>
      </c>
      <c r="I124" s="21">
        <v>335494055.50079232</v>
      </c>
      <c r="J124" s="5">
        <v>34788958.325792</v>
      </c>
      <c r="K124" s="5">
        <v>11399574.552036</v>
      </c>
      <c r="L124" s="5">
        <v>0</v>
      </c>
      <c r="M124" s="5">
        <v>0</v>
      </c>
      <c r="N124" s="6">
        <v>251762962.70444518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6694269.4799999995</v>
      </c>
      <c r="V124" s="7">
        <f t="shared" si="1"/>
        <v>640139820.56306553</v>
      </c>
    </row>
    <row r="125" spans="1:22" ht="30" x14ac:dyDescent="0.25">
      <c r="A125" s="4" t="s">
        <v>5</v>
      </c>
      <c r="B125" s="4" t="s">
        <v>225</v>
      </c>
      <c r="C125" s="4" t="s">
        <v>193</v>
      </c>
      <c r="D125" s="4" t="s">
        <v>194</v>
      </c>
      <c r="E125" s="15" t="s">
        <v>249</v>
      </c>
      <c r="F125" s="15" t="s">
        <v>767</v>
      </c>
      <c r="G125" s="20">
        <v>0</v>
      </c>
      <c r="H125" s="24">
        <v>0</v>
      </c>
      <c r="I125" s="21">
        <v>409334365.47616637</v>
      </c>
      <c r="J125" s="5">
        <v>25718256.280543</v>
      </c>
      <c r="K125" s="5">
        <v>14143499.20362</v>
      </c>
      <c r="L125" s="5">
        <v>0</v>
      </c>
      <c r="M125" s="5">
        <v>0</v>
      </c>
      <c r="N125" s="6">
        <v>219565090.98072654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  <c r="U125" s="6">
        <v>6142276.1947158836</v>
      </c>
      <c r="V125" s="7">
        <f t="shared" si="1"/>
        <v>674903488.13577175</v>
      </c>
    </row>
    <row r="126" spans="1:22" ht="30" x14ac:dyDescent="0.25">
      <c r="A126" s="4" t="s">
        <v>5</v>
      </c>
      <c r="B126" s="4" t="s">
        <v>225</v>
      </c>
      <c r="C126" s="4" t="s">
        <v>193</v>
      </c>
      <c r="D126" s="4" t="s">
        <v>194</v>
      </c>
      <c r="E126" s="15" t="s">
        <v>250</v>
      </c>
      <c r="F126" s="15" t="s">
        <v>767</v>
      </c>
      <c r="G126" s="20">
        <v>0</v>
      </c>
      <c r="H126" s="24">
        <v>0</v>
      </c>
      <c r="I126" s="21">
        <v>282631394.30666631</v>
      </c>
      <c r="J126" s="5">
        <v>16771162.742081</v>
      </c>
      <c r="K126" s="5">
        <v>7998311.3393665003</v>
      </c>
      <c r="L126" s="5">
        <v>0</v>
      </c>
      <c r="M126" s="5">
        <v>0</v>
      </c>
      <c r="N126" s="6">
        <v>135220653.81923056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5873622.7171665523</v>
      </c>
      <c r="V126" s="7">
        <f t="shared" si="1"/>
        <v>448495144.9245109</v>
      </c>
    </row>
    <row r="127" spans="1:22" ht="30" x14ac:dyDescent="0.25">
      <c r="A127" s="4" t="s">
        <v>5</v>
      </c>
      <c r="B127" s="4" t="s">
        <v>225</v>
      </c>
      <c r="C127" s="4" t="s">
        <v>193</v>
      </c>
      <c r="D127" s="4" t="s">
        <v>194</v>
      </c>
      <c r="E127" s="15" t="s">
        <v>251</v>
      </c>
      <c r="F127" s="15" t="s">
        <v>767</v>
      </c>
      <c r="G127" s="20">
        <v>0</v>
      </c>
      <c r="H127" s="24">
        <v>0</v>
      </c>
      <c r="I127" s="21">
        <v>89968084.148855567</v>
      </c>
      <c r="J127" s="5">
        <v>4236593.8280542996</v>
      </c>
      <c r="K127" s="5">
        <v>1750597.3393665</v>
      </c>
      <c r="L127" s="5">
        <v>0</v>
      </c>
      <c r="M127" s="5">
        <v>0</v>
      </c>
      <c r="N127" s="6">
        <v>31155341.88016184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1778638.5516945361</v>
      </c>
      <c r="V127" s="7">
        <f t="shared" si="1"/>
        <v>128889255.74813274</v>
      </c>
    </row>
    <row r="128" spans="1:22" ht="30" x14ac:dyDescent="0.25">
      <c r="A128" s="4" t="s">
        <v>5</v>
      </c>
      <c r="B128" s="4" t="s">
        <v>225</v>
      </c>
      <c r="C128" s="4" t="s">
        <v>193</v>
      </c>
      <c r="D128" s="4" t="s">
        <v>194</v>
      </c>
      <c r="E128" s="15" t="s">
        <v>252</v>
      </c>
      <c r="F128" s="15" t="s">
        <v>767</v>
      </c>
      <c r="G128" s="20">
        <v>0</v>
      </c>
      <c r="H128" s="24">
        <v>0</v>
      </c>
      <c r="I128" s="21">
        <v>104081746.31151462</v>
      </c>
      <c r="J128" s="5">
        <v>4473860.0090498002</v>
      </c>
      <c r="K128" s="5">
        <v>2130765.800905</v>
      </c>
      <c r="L128" s="5">
        <v>0</v>
      </c>
      <c r="M128" s="5">
        <v>0</v>
      </c>
      <c r="N128" s="6">
        <v>32366566.464231748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  <c r="U128" s="6">
        <v>1874021.8661461561</v>
      </c>
      <c r="V128" s="7">
        <f t="shared" si="1"/>
        <v>144926960.45184731</v>
      </c>
    </row>
    <row r="129" spans="1:22" ht="30" x14ac:dyDescent="0.25">
      <c r="A129" s="4" t="s">
        <v>5</v>
      </c>
      <c r="B129" s="4" t="s">
        <v>225</v>
      </c>
      <c r="C129" s="4" t="s">
        <v>193</v>
      </c>
      <c r="D129" s="4" t="s">
        <v>194</v>
      </c>
      <c r="E129" s="15" t="s">
        <v>253</v>
      </c>
      <c r="F129" s="15" t="s">
        <v>767</v>
      </c>
      <c r="G129" s="20">
        <v>0</v>
      </c>
      <c r="H129" s="24">
        <v>0</v>
      </c>
      <c r="I129" s="21">
        <v>16059471.54354986</v>
      </c>
      <c r="J129" s="5">
        <v>274036.85067873</v>
      </c>
      <c r="K129" s="5">
        <v>129616.56108597</v>
      </c>
      <c r="L129" s="5">
        <v>0</v>
      </c>
      <c r="M129" s="5">
        <v>0</v>
      </c>
      <c r="N129" s="6">
        <v>1952881.2121713553</v>
      </c>
      <c r="O129" s="6">
        <v>0</v>
      </c>
      <c r="P129" s="6">
        <v>0</v>
      </c>
      <c r="Q129" s="6">
        <v>0</v>
      </c>
      <c r="R129" s="6">
        <v>0</v>
      </c>
      <c r="S129" s="6">
        <v>0</v>
      </c>
      <c r="T129" s="6">
        <v>0</v>
      </c>
      <c r="U129" s="6">
        <v>638298.21027687297</v>
      </c>
      <c r="V129" s="7">
        <f t="shared" si="1"/>
        <v>19054304.377762787</v>
      </c>
    </row>
    <row r="130" spans="1:22" x14ac:dyDescent="0.25">
      <c r="A130" s="4" t="s">
        <v>5</v>
      </c>
      <c r="B130" s="4" t="s">
        <v>225</v>
      </c>
      <c r="C130" s="4" t="s">
        <v>103</v>
      </c>
      <c r="D130" s="4" t="s">
        <v>104</v>
      </c>
      <c r="E130" s="15" t="s">
        <v>254</v>
      </c>
      <c r="F130" s="15" t="s">
        <v>767</v>
      </c>
      <c r="G130" s="20">
        <v>0</v>
      </c>
      <c r="H130" s="24">
        <v>0</v>
      </c>
      <c r="I130" s="21">
        <v>33737805.54217644</v>
      </c>
      <c r="J130" s="5">
        <v>3853249.2126695998</v>
      </c>
      <c r="K130" s="5">
        <v>2410668.9954750999</v>
      </c>
      <c r="L130" s="5">
        <v>0</v>
      </c>
      <c r="M130" s="5">
        <v>0</v>
      </c>
      <c r="N130" s="6">
        <v>33303522.749747694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699013.26</v>
      </c>
      <c r="V130" s="7">
        <f t="shared" si="1"/>
        <v>74004259.760068834</v>
      </c>
    </row>
    <row r="131" spans="1:22" x14ac:dyDescent="0.25">
      <c r="A131" s="4" t="s">
        <v>5</v>
      </c>
      <c r="B131" s="4" t="s">
        <v>225</v>
      </c>
      <c r="C131" s="4" t="s">
        <v>255</v>
      </c>
      <c r="D131" s="4" t="s">
        <v>256</v>
      </c>
      <c r="E131" s="15" t="s">
        <v>257</v>
      </c>
      <c r="F131" s="15" t="s">
        <v>767</v>
      </c>
      <c r="G131" s="20">
        <v>0</v>
      </c>
      <c r="H131" s="24">
        <v>0</v>
      </c>
      <c r="I131" s="21">
        <v>81952433.867841825</v>
      </c>
      <c r="J131" s="5">
        <v>4102244.5067873001</v>
      </c>
      <c r="K131" s="5">
        <v>2580339.239819</v>
      </c>
      <c r="L131" s="5">
        <v>0</v>
      </c>
      <c r="M131" s="5">
        <v>0</v>
      </c>
      <c r="N131" s="6">
        <v>30740998.590147514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  <c r="U131" s="6">
        <v>1227389.5674738004</v>
      </c>
      <c r="V131" s="7">
        <f t="shared" si="1"/>
        <v>120603405.77206944</v>
      </c>
    </row>
    <row r="132" spans="1:22" x14ac:dyDescent="0.25">
      <c r="A132" s="4" t="s">
        <v>5</v>
      </c>
      <c r="B132" s="4" t="s">
        <v>225</v>
      </c>
      <c r="C132" s="4" t="s">
        <v>255</v>
      </c>
      <c r="D132" s="4" t="s">
        <v>256</v>
      </c>
      <c r="E132" s="15" t="s">
        <v>258</v>
      </c>
      <c r="F132" s="15" t="s">
        <v>767</v>
      </c>
      <c r="G132" s="20">
        <v>0</v>
      </c>
      <c r="H132" s="24">
        <v>0</v>
      </c>
      <c r="I132" s="21">
        <v>196623986.13217854</v>
      </c>
      <c r="J132" s="5">
        <v>9481406.1085972004</v>
      </c>
      <c r="K132" s="5">
        <v>5751270.0814479999</v>
      </c>
      <c r="L132" s="5">
        <v>0</v>
      </c>
      <c r="M132" s="5">
        <v>0</v>
      </c>
      <c r="N132" s="6">
        <v>85066006.415869623</v>
      </c>
      <c r="O132" s="6">
        <v>0</v>
      </c>
      <c r="P132" s="6">
        <v>0</v>
      </c>
      <c r="Q132" s="6">
        <v>0</v>
      </c>
      <c r="R132" s="6">
        <v>0</v>
      </c>
      <c r="S132" s="6">
        <v>0</v>
      </c>
      <c r="T132" s="6">
        <v>0</v>
      </c>
      <c r="U132" s="6">
        <v>4004256.8472987912</v>
      </c>
      <c r="V132" s="7">
        <f t="shared" si="1"/>
        <v>300926925.58539218</v>
      </c>
    </row>
    <row r="133" spans="1:22" x14ac:dyDescent="0.25">
      <c r="A133" s="4" t="s">
        <v>5</v>
      </c>
      <c r="B133" s="4" t="s">
        <v>225</v>
      </c>
      <c r="C133" s="4" t="s">
        <v>255</v>
      </c>
      <c r="D133" s="4" t="s">
        <v>256</v>
      </c>
      <c r="E133" s="15" t="s">
        <v>259</v>
      </c>
      <c r="F133" s="15" t="s">
        <v>767</v>
      </c>
      <c r="G133" s="20">
        <v>0</v>
      </c>
      <c r="H133" s="24">
        <v>0</v>
      </c>
      <c r="I133" s="21">
        <v>198725661.68996859</v>
      </c>
      <c r="J133" s="5">
        <v>11793505.076923</v>
      </c>
      <c r="K133" s="5">
        <v>6794663.2669682996</v>
      </c>
      <c r="L133" s="5">
        <v>0</v>
      </c>
      <c r="M133" s="5">
        <v>0</v>
      </c>
      <c r="N133" s="6">
        <v>106422298.29067972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  <c r="U133" s="6">
        <v>4185878.8852274083</v>
      </c>
      <c r="V133" s="7">
        <f t="shared" si="1"/>
        <v>327922007.20976704</v>
      </c>
    </row>
    <row r="134" spans="1:22" ht="30" x14ac:dyDescent="0.25">
      <c r="A134" s="4" t="s">
        <v>5</v>
      </c>
      <c r="B134" s="4" t="s">
        <v>225</v>
      </c>
      <c r="C134" s="4" t="s">
        <v>260</v>
      </c>
      <c r="D134" s="4" t="s">
        <v>261</v>
      </c>
      <c r="E134" s="15" t="s">
        <v>262</v>
      </c>
      <c r="F134" s="15" t="s">
        <v>767</v>
      </c>
      <c r="G134" s="20">
        <v>0</v>
      </c>
      <c r="H134" s="24">
        <v>0</v>
      </c>
      <c r="I134" s="21">
        <v>214427356.80794343</v>
      </c>
      <c r="J134" s="5">
        <v>11677788.452489</v>
      </c>
      <c r="K134" s="5">
        <v>3402239.7104071998</v>
      </c>
      <c r="L134" s="5">
        <v>0</v>
      </c>
      <c r="M134" s="5">
        <v>0</v>
      </c>
      <c r="N134" s="6">
        <v>95275794.831607118</v>
      </c>
      <c r="O134" s="6">
        <v>0</v>
      </c>
      <c r="P134" s="6">
        <v>0</v>
      </c>
      <c r="Q134" s="6">
        <v>0</v>
      </c>
      <c r="R134" s="6">
        <v>17526125.943806618</v>
      </c>
      <c r="S134" s="6">
        <v>0</v>
      </c>
      <c r="T134" s="6">
        <v>0</v>
      </c>
      <c r="U134" s="6">
        <v>4542804</v>
      </c>
      <c r="V134" s="7">
        <f t="shared" si="1"/>
        <v>346852109.74625337</v>
      </c>
    </row>
    <row r="135" spans="1:22" x14ac:dyDescent="0.25">
      <c r="A135" s="4" t="s">
        <v>5</v>
      </c>
      <c r="B135" s="4" t="s">
        <v>225</v>
      </c>
      <c r="C135" s="4" t="s">
        <v>263</v>
      </c>
      <c r="D135" s="4" t="s">
        <v>264</v>
      </c>
      <c r="E135" s="15" t="s">
        <v>265</v>
      </c>
      <c r="F135" s="15" t="s">
        <v>767</v>
      </c>
      <c r="G135" s="20">
        <v>0</v>
      </c>
      <c r="H135" s="24">
        <v>0</v>
      </c>
      <c r="I135" s="21">
        <v>193274886.3954196</v>
      </c>
      <c r="J135" s="5">
        <v>13435681.013575001</v>
      </c>
      <c r="K135" s="5">
        <v>2884270.6063347999</v>
      </c>
      <c r="L135" s="5">
        <v>0</v>
      </c>
      <c r="M135" s="5">
        <v>0</v>
      </c>
      <c r="N135" s="6">
        <v>110572737.72119673</v>
      </c>
      <c r="O135" s="6">
        <v>0</v>
      </c>
      <c r="P135" s="6">
        <v>0</v>
      </c>
      <c r="Q135" s="6">
        <v>0</v>
      </c>
      <c r="R135" s="6">
        <v>15551351.189574886</v>
      </c>
      <c r="S135" s="6">
        <v>0</v>
      </c>
      <c r="T135" s="6">
        <v>0</v>
      </c>
      <c r="U135" s="6">
        <v>4004028</v>
      </c>
      <c r="V135" s="7">
        <f t="shared" si="1"/>
        <v>339722954.92610103</v>
      </c>
    </row>
    <row r="136" spans="1:22" x14ac:dyDescent="0.25">
      <c r="A136" s="4" t="s">
        <v>5</v>
      </c>
      <c r="B136" s="4" t="s">
        <v>225</v>
      </c>
      <c r="C136" s="4" t="s">
        <v>266</v>
      </c>
      <c r="D136" s="4" t="s">
        <v>267</v>
      </c>
      <c r="E136" s="15" t="s">
        <v>268</v>
      </c>
      <c r="F136" s="15" t="s">
        <v>768</v>
      </c>
      <c r="G136" s="20">
        <v>0</v>
      </c>
      <c r="H136" s="24">
        <v>0</v>
      </c>
      <c r="I136" s="21">
        <v>109260428.95384084</v>
      </c>
      <c r="J136" s="5">
        <v>7431048.3348417003</v>
      </c>
      <c r="K136" s="5">
        <v>3950128.4977374999</v>
      </c>
      <c r="L136" s="5">
        <v>0</v>
      </c>
      <c r="M136" s="5">
        <v>0</v>
      </c>
      <c r="N136" s="6">
        <v>59372820.518143609</v>
      </c>
      <c r="O136" s="6">
        <v>0</v>
      </c>
      <c r="P136" s="6">
        <v>0</v>
      </c>
      <c r="Q136" s="6">
        <v>12896522.48963505</v>
      </c>
      <c r="R136" s="6">
        <v>0</v>
      </c>
      <c r="S136" s="6">
        <v>0</v>
      </c>
      <c r="T136" s="6">
        <v>0</v>
      </c>
      <c r="U136" s="6">
        <v>3176742.2511375961</v>
      </c>
      <c r="V136" s="7">
        <f t="shared" ref="V136:V199" si="2">+SUM(G136:U136)</f>
        <v>196087691.04533628</v>
      </c>
    </row>
    <row r="137" spans="1:22" x14ac:dyDescent="0.25">
      <c r="A137" s="4" t="s">
        <v>5</v>
      </c>
      <c r="B137" s="4" t="s">
        <v>225</v>
      </c>
      <c r="C137" s="4" t="s">
        <v>266</v>
      </c>
      <c r="D137" s="4" t="s">
        <v>267</v>
      </c>
      <c r="E137" s="15" t="s">
        <v>269</v>
      </c>
      <c r="F137" s="15" t="s">
        <v>768</v>
      </c>
      <c r="G137" s="20">
        <v>0</v>
      </c>
      <c r="H137" s="24">
        <v>0</v>
      </c>
      <c r="I137" s="21">
        <v>58484479.045183942</v>
      </c>
      <c r="J137" s="5">
        <v>2353522.3257919</v>
      </c>
      <c r="K137" s="5">
        <v>1292328.4162896001</v>
      </c>
      <c r="L137" s="5">
        <v>0</v>
      </c>
      <c r="M137" s="5">
        <v>0</v>
      </c>
      <c r="N137" s="6">
        <v>19633115.179840855</v>
      </c>
      <c r="O137" s="6">
        <v>0</v>
      </c>
      <c r="P137" s="6">
        <v>0</v>
      </c>
      <c r="Q137" s="6">
        <v>0</v>
      </c>
      <c r="R137" s="6">
        <v>0</v>
      </c>
      <c r="S137" s="6">
        <v>0</v>
      </c>
      <c r="T137" s="6">
        <v>0</v>
      </c>
      <c r="U137" s="6">
        <v>1496867.7488624041</v>
      </c>
      <c r="V137" s="7">
        <f t="shared" si="2"/>
        <v>83260312.715968698</v>
      </c>
    </row>
    <row r="138" spans="1:22" ht="30" x14ac:dyDescent="0.25">
      <c r="A138" s="4" t="s">
        <v>5</v>
      </c>
      <c r="B138" s="4" t="s">
        <v>225</v>
      </c>
      <c r="C138" s="4" t="s">
        <v>120</v>
      </c>
      <c r="D138" s="4" t="s">
        <v>121</v>
      </c>
      <c r="E138" s="15" t="s">
        <v>270</v>
      </c>
      <c r="F138" s="15" t="s">
        <v>767</v>
      </c>
      <c r="G138" s="20">
        <v>0</v>
      </c>
      <c r="H138" s="24">
        <v>0</v>
      </c>
      <c r="I138" s="21">
        <v>42327108.292152524</v>
      </c>
      <c r="J138" s="5">
        <v>2795660.4524886999</v>
      </c>
      <c r="K138" s="5">
        <v>857753.71040723997</v>
      </c>
      <c r="L138" s="5">
        <v>0</v>
      </c>
      <c r="M138" s="5">
        <v>0</v>
      </c>
      <c r="N138" s="6">
        <v>21963064.478176173</v>
      </c>
      <c r="O138" s="6">
        <v>0</v>
      </c>
      <c r="P138" s="6">
        <v>0</v>
      </c>
      <c r="Q138" s="6">
        <v>0</v>
      </c>
      <c r="R138" s="6">
        <v>3105502.3152834023</v>
      </c>
      <c r="S138" s="6">
        <v>0</v>
      </c>
      <c r="T138" s="6">
        <v>0</v>
      </c>
      <c r="U138" s="6">
        <v>884349.65504543437</v>
      </c>
      <c r="V138" s="7">
        <f t="shared" si="2"/>
        <v>71933438.903553471</v>
      </c>
    </row>
    <row r="139" spans="1:22" ht="30" x14ac:dyDescent="0.25">
      <c r="A139" s="4" t="s">
        <v>5</v>
      </c>
      <c r="B139" s="4" t="s">
        <v>225</v>
      </c>
      <c r="C139" s="4" t="s">
        <v>120</v>
      </c>
      <c r="D139" s="4" t="s">
        <v>121</v>
      </c>
      <c r="E139" s="15" t="s">
        <v>271</v>
      </c>
      <c r="F139" s="15" t="s">
        <v>767</v>
      </c>
      <c r="G139" s="20">
        <v>0</v>
      </c>
      <c r="H139" s="24">
        <v>0</v>
      </c>
      <c r="I139" s="21">
        <v>5477280.9848924782</v>
      </c>
      <c r="J139" s="5">
        <v>596747.02262444003</v>
      </c>
      <c r="K139" s="5">
        <v>208637.75565611001</v>
      </c>
      <c r="L139" s="5">
        <v>0</v>
      </c>
      <c r="M139" s="5">
        <v>0</v>
      </c>
      <c r="N139" s="6">
        <v>5094091.9289153591</v>
      </c>
      <c r="O139" s="6">
        <v>0</v>
      </c>
      <c r="P139" s="6">
        <v>0</v>
      </c>
      <c r="Q139" s="6">
        <v>7729554.3555737436</v>
      </c>
      <c r="R139" s="6">
        <v>444751.64836816204</v>
      </c>
      <c r="S139" s="6">
        <v>0</v>
      </c>
      <c r="T139" s="6">
        <v>0</v>
      </c>
      <c r="U139" s="6">
        <v>126651.31978154044</v>
      </c>
      <c r="V139" s="7">
        <f t="shared" si="2"/>
        <v>19677715.015811834</v>
      </c>
    </row>
    <row r="140" spans="1:22" ht="30" x14ac:dyDescent="0.25">
      <c r="A140" s="4" t="s">
        <v>5</v>
      </c>
      <c r="B140" s="4" t="s">
        <v>225</v>
      </c>
      <c r="C140" s="4" t="s">
        <v>120</v>
      </c>
      <c r="D140" s="4" t="s">
        <v>121</v>
      </c>
      <c r="E140" s="15" t="s">
        <v>272</v>
      </c>
      <c r="F140" s="15" t="s">
        <v>768</v>
      </c>
      <c r="G140" s="20">
        <v>0</v>
      </c>
      <c r="H140" s="24">
        <v>0</v>
      </c>
      <c r="I140" s="21">
        <v>11324275.931262963</v>
      </c>
      <c r="J140" s="5">
        <v>866124.09954752005</v>
      </c>
      <c r="K140" s="5">
        <v>467458.25339367002</v>
      </c>
      <c r="L140" s="5">
        <v>0</v>
      </c>
      <c r="M140" s="5">
        <v>0</v>
      </c>
      <c r="N140" s="6">
        <v>6922035.4390056534</v>
      </c>
      <c r="O140" s="6">
        <v>0</v>
      </c>
      <c r="P140" s="6">
        <v>0</v>
      </c>
      <c r="Q140" s="6">
        <v>1222016.7461828142</v>
      </c>
      <c r="R140" s="6">
        <v>1048453.6818868077</v>
      </c>
      <c r="S140" s="6">
        <v>0</v>
      </c>
      <c r="T140" s="6">
        <v>0</v>
      </c>
      <c r="U140" s="6">
        <v>298625.02517302526</v>
      </c>
      <c r="V140" s="7">
        <f t="shared" si="2"/>
        <v>22148989.176452454</v>
      </c>
    </row>
    <row r="141" spans="1:22" ht="30" x14ac:dyDescent="0.25">
      <c r="A141" s="4" t="s">
        <v>5</v>
      </c>
      <c r="B141" s="4" t="s">
        <v>225</v>
      </c>
      <c r="C141" s="4" t="s">
        <v>273</v>
      </c>
      <c r="D141" s="4" t="s">
        <v>274</v>
      </c>
      <c r="E141" s="15" t="s">
        <v>275</v>
      </c>
      <c r="F141" s="15" t="s">
        <v>767</v>
      </c>
      <c r="G141" s="20">
        <v>0</v>
      </c>
      <c r="H141" s="24">
        <v>0</v>
      </c>
      <c r="I141" s="21">
        <v>60104207.430572242</v>
      </c>
      <c r="J141" s="5">
        <v>5875431.5113121998</v>
      </c>
      <c r="K141" s="5">
        <v>2499187.9819005001</v>
      </c>
      <c r="L141" s="5">
        <v>0</v>
      </c>
      <c r="M141" s="5">
        <v>0</v>
      </c>
      <c r="N141" s="6">
        <v>38102332.999021292</v>
      </c>
      <c r="O141" s="6">
        <v>0</v>
      </c>
      <c r="P141" s="6">
        <v>0</v>
      </c>
      <c r="Q141" s="6">
        <v>-6393082.4601296159</v>
      </c>
      <c r="R141" s="6">
        <v>0</v>
      </c>
      <c r="S141" s="6">
        <v>0</v>
      </c>
      <c r="T141" s="6">
        <v>0</v>
      </c>
      <c r="U141" s="6">
        <v>1245737.9260627183</v>
      </c>
      <c r="V141" s="7">
        <f t="shared" si="2"/>
        <v>101433815.38873933</v>
      </c>
    </row>
    <row r="142" spans="1:22" ht="30" x14ac:dyDescent="0.25">
      <c r="A142" s="4" t="s">
        <v>5</v>
      </c>
      <c r="B142" s="4" t="s">
        <v>225</v>
      </c>
      <c r="C142" s="4" t="s">
        <v>273</v>
      </c>
      <c r="D142" s="4" t="s">
        <v>274</v>
      </c>
      <c r="E142" s="15" t="s">
        <v>276</v>
      </c>
      <c r="F142" s="15" t="s">
        <v>767</v>
      </c>
      <c r="G142" s="20">
        <v>0</v>
      </c>
      <c r="H142" s="24">
        <v>0</v>
      </c>
      <c r="I142" s="21">
        <v>194063521.93117455</v>
      </c>
      <c r="J142" s="5">
        <v>14592849.674208</v>
      </c>
      <c r="K142" s="5">
        <v>7312074.7873302996</v>
      </c>
      <c r="L142" s="5">
        <v>0</v>
      </c>
      <c r="M142" s="5">
        <v>0</v>
      </c>
      <c r="N142" s="6">
        <v>116348484.66997252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6">
        <v>3773938.6851513088</v>
      </c>
      <c r="V142" s="7">
        <f t="shared" si="2"/>
        <v>336090869.74783671</v>
      </c>
    </row>
    <row r="143" spans="1:22" ht="30" x14ac:dyDescent="0.25">
      <c r="A143" s="4" t="s">
        <v>5</v>
      </c>
      <c r="B143" s="4" t="s">
        <v>225</v>
      </c>
      <c r="C143" s="4" t="s">
        <v>273</v>
      </c>
      <c r="D143" s="4" t="s">
        <v>274</v>
      </c>
      <c r="E143" s="15" t="s">
        <v>277</v>
      </c>
      <c r="F143" s="15" t="s">
        <v>767</v>
      </c>
      <c r="G143" s="20">
        <v>0</v>
      </c>
      <c r="H143" s="24">
        <v>0</v>
      </c>
      <c r="I143" s="21">
        <v>55403785.251665145</v>
      </c>
      <c r="J143" s="5">
        <v>6682463.5927601997</v>
      </c>
      <c r="K143" s="5">
        <v>3214358.2443439001</v>
      </c>
      <c r="L143" s="5">
        <v>0</v>
      </c>
      <c r="M143" s="5">
        <v>0</v>
      </c>
      <c r="N143" s="6">
        <v>53258600.757764816</v>
      </c>
      <c r="O143" s="6">
        <v>0</v>
      </c>
      <c r="P143" s="6">
        <v>0</v>
      </c>
      <c r="Q143" s="6">
        <v>3212382.4268895686</v>
      </c>
      <c r="R143" s="6">
        <v>0</v>
      </c>
      <c r="S143" s="6">
        <v>0</v>
      </c>
      <c r="T143" s="6">
        <v>0</v>
      </c>
      <c r="U143" s="6">
        <v>1662107.1465440756</v>
      </c>
      <c r="V143" s="7">
        <f t="shared" si="2"/>
        <v>123433697.4199677</v>
      </c>
    </row>
    <row r="144" spans="1:22" ht="30" x14ac:dyDescent="0.25">
      <c r="A144" s="4" t="s">
        <v>5</v>
      </c>
      <c r="B144" s="4" t="s">
        <v>225</v>
      </c>
      <c r="C144" s="4" t="s">
        <v>273</v>
      </c>
      <c r="D144" s="4" t="s">
        <v>274</v>
      </c>
      <c r="E144" s="15" t="s">
        <v>278</v>
      </c>
      <c r="F144" s="15" t="s">
        <v>767</v>
      </c>
      <c r="G144" s="20">
        <v>0</v>
      </c>
      <c r="H144" s="24">
        <v>0</v>
      </c>
      <c r="I144" s="21">
        <v>61101248.587698564</v>
      </c>
      <c r="J144" s="5">
        <v>3286624.3348416002</v>
      </c>
      <c r="K144" s="5">
        <v>1699762.1176471</v>
      </c>
      <c r="L144" s="5">
        <v>0</v>
      </c>
      <c r="M144" s="5">
        <v>0</v>
      </c>
      <c r="N144" s="6">
        <v>29721595.502725724</v>
      </c>
      <c r="O144" s="6">
        <v>0</v>
      </c>
      <c r="P144" s="6">
        <v>0</v>
      </c>
      <c r="Q144" s="6">
        <v>0</v>
      </c>
      <c r="R144" s="6">
        <v>0</v>
      </c>
      <c r="S144" s="6">
        <v>0</v>
      </c>
      <c r="T144" s="6">
        <v>0</v>
      </c>
      <c r="U144" s="6">
        <v>1167386.1527237778</v>
      </c>
      <c r="V144" s="7">
        <f t="shared" si="2"/>
        <v>96976616.695636764</v>
      </c>
    </row>
    <row r="145" spans="1:22" ht="30" x14ac:dyDescent="0.25">
      <c r="A145" s="4" t="s">
        <v>5</v>
      </c>
      <c r="B145" s="4" t="s">
        <v>225</v>
      </c>
      <c r="C145" s="4" t="s">
        <v>273</v>
      </c>
      <c r="D145" s="4" t="s">
        <v>274</v>
      </c>
      <c r="E145" s="15" t="s">
        <v>279</v>
      </c>
      <c r="F145" s="15" t="s">
        <v>767</v>
      </c>
      <c r="G145" s="20">
        <v>0</v>
      </c>
      <c r="H145" s="24">
        <v>0</v>
      </c>
      <c r="I145" s="21">
        <v>55655478.42065753</v>
      </c>
      <c r="J145" s="5">
        <v>6833957.5294116996</v>
      </c>
      <c r="K145" s="5">
        <v>3463803.8099548002</v>
      </c>
      <c r="L145" s="5">
        <v>0</v>
      </c>
      <c r="M145" s="5">
        <v>0</v>
      </c>
      <c r="N145" s="6">
        <v>53373341.03770896</v>
      </c>
      <c r="O145" s="6">
        <v>0</v>
      </c>
      <c r="P145" s="6">
        <v>0</v>
      </c>
      <c r="Q145" s="6">
        <v>2876990.1046998203</v>
      </c>
      <c r="R145" s="6">
        <v>0</v>
      </c>
      <c r="S145" s="6">
        <v>0</v>
      </c>
      <c r="T145" s="6">
        <v>0</v>
      </c>
      <c r="U145" s="6">
        <v>1519344.0895181196</v>
      </c>
      <c r="V145" s="7">
        <f t="shared" si="2"/>
        <v>123722914.99195093</v>
      </c>
    </row>
    <row r="146" spans="1:22" x14ac:dyDescent="0.25">
      <c r="A146" s="4" t="s">
        <v>5</v>
      </c>
      <c r="B146" s="4" t="s">
        <v>225</v>
      </c>
      <c r="C146" s="4" t="s">
        <v>125</v>
      </c>
      <c r="D146" s="4" t="s">
        <v>126</v>
      </c>
      <c r="E146" s="15" t="s">
        <v>280</v>
      </c>
      <c r="F146" s="15" t="s">
        <v>767</v>
      </c>
      <c r="G146" s="20">
        <v>0</v>
      </c>
      <c r="H146" s="24">
        <v>0</v>
      </c>
      <c r="I146" s="21">
        <v>112571971.39473838</v>
      </c>
      <c r="J146" s="5">
        <v>7906717.1855204003</v>
      </c>
      <c r="K146" s="5">
        <v>2177161.6470587999</v>
      </c>
      <c r="L146" s="5">
        <v>0</v>
      </c>
      <c r="M146" s="5">
        <v>0</v>
      </c>
      <c r="N146" s="6">
        <v>61040303.384497322</v>
      </c>
      <c r="O146" s="6">
        <v>0</v>
      </c>
      <c r="P146" s="6">
        <v>0</v>
      </c>
      <c r="Q146" s="6">
        <v>0</v>
      </c>
      <c r="R146" s="6">
        <v>7667523.0949543621</v>
      </c>
      <c r="S146" s="6">
        <v>0</v>
      </c>
      <c r="T146" s="6">
        <v>0</v>
      </c>
      <c r="U146" s="6">
        <v>2242161.1424539136</v>
      </c>
      <c r="V146" s="7">
        <f t="shared" si="2"/>
        <v>193605837.84922317</v>
      </c>
    </row>
    <row r="147" spans="1:22" x14ac:dyDescent="0.25">
      <c r="A147" s="4" t="s">
        <v>5</v>
      </c>
      <c r="B147" s="4" t="s">
        <v>225</v>
      </c>
      <c r="C147" s="4" t="s">
        <v>125</v>
      </c>
      <c r="D147" s="4" t="s">
        <v>126</v>
      </c>
      <c r="E147" s="15" t="s">
        <v>281</v>
      </c>
      <c r="F147" s="15" t="s">
        <v>767</v>
      </c>
      <c r="G147" s="20">
        <v>0</v>
      </c>
      <c r="H147" s="24">
        <v>0</v>
      </c>
      <c r="I147" s="21">
        <v>224656546.04755735</v>
      </c>
      <c r="J147" s="5">
        <v>13779545.538462</v>
      </c>
      <c r="K147" s="5">
        <v>3930456.0904977</v>
      </c>
      <c r="L147" s="5">
        <v>0</v>
      </c>
      <c r="M147" s="5">
        <v>0</v>
      </c>
      <c r="N147" s="6">
        <v>132918925.8789764</v>
      </c>
      <c r="O147" s="6">
        <v>0</v>
      </c>
      <c r="P147" s="6">
        <v>0</v>
      </c>
      <c r="Q147" s="6">
        <v>0</v>
      </c>
      <c r="R147" s="6">
        <v>18681928.268985901</v>
      </c>
      <c r="S147" s="6">
        <v>0</v>
      </c>
      <c r="T147" s="6">
        <v>0</v>
      </c>
      <c r="U147" s="6">
        <v>5463028.0355328787</v>
      </c>
      <c r="V147" s="7">
        <f t="shared" si="2"/>
        <v>399430429.86001229</v>
      </c>
    </row>
    <row r="148" spans="1:22" x14ac:dyDescent="0.25">
      <c r="A148" s="4" t="s">
        <v>5</v>
      </c>
      <c r="B148" s="4" t="s">
        <v>225</v>
      </c>
      <c r="C148" s="4" t="s">
        <v>125</v>
      </c>
      <c r="D148" s="4" t="s">
        <v>126</v>
      </c>
      <c r="E148" s="15" t="s">
        <v>282</v>
      </c>
      <c r="F148" s="15" t="s">
        <v>768</v>
      </c>
      <c r="G148" s="20">
        <v>0</v>
      </c>
      <c r="H148" s="24">
        <v>0</v>
      </c>
      <c r="I148" s="21">
        <v>13622561.151745332</v>
      </c>
      <c r="J148" s="5">
        <v>1032773.9366515999</v>
      </c>
      <c r="K148" s="5">
        <v>320681.10407240002</v>
      </c>
      <c r="L148" s="5">
        <v>0</v>
      </c>
      <c r="M148" s="5">
        <v>0</v>
      </c>
      <c r="N148" s="6">
        <v>9725359.4849828444</v>
      </c>
      <c r="O148" s="6">
        <v>0</v>
      </c>
      <c r="P148" s="6">
        <v>0</v>
      </c>
      <c r="Q148" s="6">
        <v>376328.056201756</v>
      </c>
      <c r="R148" s="6">
        <v>1175620.0201131925</v>
      </c>
      <c r="S148" s="6">
        <v>0</v>
      </c>
      <c r="T148" s="6">
        <v>0</v>
      </c>
      <c r="U148" s="6">
        <v>343845.62201320758</v>
      </c>
      <c r="V148" s="7">
        <f t="shared" si="2"/>
        <v>26597169.375780333</v>
      </c>
    </row>
    <row r="149" spans="1:22" ht="30" x14ac:dyDescent="0.25">
      <c r="A149" s="4" t="s">
        <v>5</v>
      </c>
      <c r="B149" s="4" t="s">
        <v>225</v>
      </c>
      <c r="C149" s="4" t="s">
        <v>138</v>
      </c>
      <c r="D149" s="4" t="s">
        <v>139</v>
      </c>
      <c r="E149" s="15" t="s">
        <v>283</v>
      </c>
      <c r="F149" s="15" t="s">
        <v>767</v>
      </c>
      <c r="G149" s="20">
        <v>0</v>
      </c>
      <c r="H149" s="24">
        <v>0</v>
      </c>
      <c r="I149" s="21">
        <v>118377883.74622762</v>
      </c>
      <c r="J149" s="5">
        <v>9680045.8733031992</v>
      </c>
      <c r="K149" s="5">
        <v>4604566.3076922996</v>
      </c>
      <c r="L149" s="5">
        <v>0</v>
      </c>
      <c r="M149" s="5">
        <v>0</v>
      </c>
      <c r="N149" s="6">
        <v>61599987.812735982</v>
      </c>
      <c r="O149" s="6">
        <v>0</v>
      </c>
      <c r="P149" s="6">
        <v>0</v>
      </c>
      <c r="Q149" s="6">
        <v>-9985816.9456408992</v>
      </c>
      <c r="R149" s="6">
        <v>0</v>
      </c>
      <c r="S149" s="6">
        <v>0</v>
      </c>
      <c r="T149" s="6">
        <v>0</v>
      </c>
      <c r="U149" s="6">
        <v>1985174.2800000003</v>
      </c>
      <c r="V149" s="7">
        <f t="shared" si="2"/>
        <v>186261841.07431823</v>
      </c>
    </row>
    <row r="150" spans="1:22" x14ac:dyDescent="0.25">
      <c r="A150" s="4" t="s">
        <v>5</v>
      </c>
      <c r="B150" s="4" t="s">
        <v>225</v>
      </c>
      <c r="C150" s="4" t="s">
        <v>162</v>
      </c>
      <c r="D150" s="4" t="s">
        <v>163</v>
      </c>
      <c r="E150" s="15" t="s">
        <v>284</v>
      </c>
      <c r="F150" s="15" t="s">
        <v>767</v>
      </c>
      <c r="G150" s="20">
        <v>0</v>
      </c>
      <c r="H150" s="24">
        <v>0</v>
      </c>
      <c r="I150" s="21">
        <v>58287071.428316884</v>
      </c>
      <c r="J150" s="5">
        <v>2499953.7285067001</v>
      </c>
      <c r="K150" s="5">
        <v>1267297.0859729</v>
      </c>
      <c r="L150" s="5">
        <v>0</v>
      </c>
      <c r="M150" s="5">
        <v>0</v>
      </c>
      <c r="N150" s="6">
        <v>19454657.960469525</v>
      </c>
      <c r="O150" s="6">
        <v>0</v>
      </c>
      <c r="P150" s="6">
        <v>0</v>
      </c>
      <c r="Q150" s="6">
        <v>4129873.5695702434</v>
      </c>
      <c r="R150" s="6">
        <v>0</v>
      </c>
      <c r="S150" s="6">
        <v>0</v>
      </c>
      <c r="T150" s="6">
        <v>0</v>
      </c>
      <c r="U150" s="6">
        <v>1289412</v>
      </c>
      <c r="V150" s="7">
        <f t="shared" si="2"/>
        <v>86928265.772836253</v>
      </c>
    </row>
    <row r="151" spans="1:22" x14ac:dyDescent="0.25">
      <c r="A151" s="4" t="s">
        <v>5</v>
      </c>
      <c r="B151" s="4" t="s">
        <v>225</v>
      </c>
      <c r="C151" s="4" t="s">
        <v>285</v>
      </c>
      <c r="D151" s="4" t="s">
        <v>286</v>
      </c>
      <c r="E151" s="15" t="s">
        <v>287</v>
      </c>
      <c r="F151" s="15" t="s">
        <v>767</v>
      </c>
      <c r="G151" s="20">
        <v>0</v>
      </c>
      <c r="H151" s="24">
        <v>0</v>
      </c>
      <c r="I151" s="21">
        <v>91989999.50937888</v>
      </c>
      <c r="J151" s="5">
        <v>5484588.9140272001</v>
      </c>
      <c r="K151" s="5">
        <v>2829297.3936652001</v>
      </c>
      <c r="L151" s="5">
        <v>0</v>
      </c>
      <c r="M151" s="5">
        <v>0</v>
      </c>
      <c r="N151" s="6">
        <v>39514219.371201165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  <c r="U151" s="6">
        <v>1245870</v>
      </c>
      <c r="V151" s="7">
        <f t="shared" si="2"/>
        <v>141063975.18827245</v>
      </c>
    </row>
    <row r="152" spans="1:22" ht="30" x14ac:dyDescent="0.25">
      <c r="A152" s="4" t="s">
        <v>5</v>
      </c>
      <c r="B152" s="4" t="s">
        <v>225</v>
      </c>
      <c r="C152" s="4" t="s">
        <v>196</v>
      </c>
      <c r="D152" s="4" t="s">
        <v>197</v>
      </c>
      <c r="E152" s="15" t="s">
        <v>288</v>
      </c>
      <c r="F152" s="15" t="s">
        <v>767</v>
      </c>
      <c r="G152" s="20">
        <v>0</v>
      </c>
      <c r="H152" s="24">
        <v>0</v>
      </c>
      <c r="I152" s="21">
        <v>128830741.96183217</v>
      </c>
      <c r="J152" s="5">
        <v>6539230.9321266999</v>
      </c>
      <c r="K152" s="5">
        <v>3784064.5067873001</v>
      </c>
      <c r="L152" s="5">
        <v>0</v>
      </c>
      <c r="M152" s="5">
        <v>0</v>
      </c>
      <c r="N152" s="6">
        <v>60419345.888086669</v>
      </c>
      <c r="O152" s="6">
        <v>0</v>
      </c>
      <c r="P152" s="6">
        <v>0</v>
      </c>
      <c r="Q152" s="6">
        <v>-10439106.61380594</v>
      </c>
      <c r="R152" s="6">
        <v>0</v>
      </c>
      <c r="S152" s="6">
        <v>0</v>
      </c>
      <c r="T152" s="6">
        <v>0</v>
      </c>
      <c r="U152" s="6">
        <v>2045406.8869236915</v>
      </c>
      <c r="V152" s="7">
        <f t="shared" si="2"/>
        <v>191179683.56195059</v>
      </c>
    </row>
    <row r="153" spans="1:22" ht="30" x14ac:dyDescent="0.25">
      <c r="A153" s="4" t="s">
        <v>5</v>
      </c>
      <c r="B153" s="4" t="s">
        <v>225</v>
      </c>
      <c r="C153" s="4" t="s">
        <v>196</v>
      </c>
      <c r="D153" s="4" t="s">
        <v>197</v>
      </c>
      <c r="E153" s="15" t="s">
        <v>289</v>
      </c>
      <c r="F153" s="15" t="s">
        <v>767</v>
      </c>
      <c r="G153" s="20">
        <v>0</v>
      </c>
      <c r="H153" s="24">
        <v>0</v>
      </c>
      <c r="I153" s="21">
        <v>53522362.716450684</v>
      </c>
      <c r="J153" s="5">
        <v>4846395.9095021999</v>
      </c>
      <c r="K153" s="5">
        <v>2321262.1085973</v>
      </c>
      <c r="L153" s="5">
        <v>0</v>
      </c>
      <c r="M153" s="5">
        <v>0</v>
      </c>
      <c r="N153" s="6">
        <v>41515362.351330064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  <c r="U153" s="6">
        <v>877656.67307630891</v>
      </c>
      <c r="V153" s="7">
        <f t="shared" si="2"/>
        <v>103083039.75895655</v>
      </c>
    </row>
    <row r="154" spans="1:22" x14ac:dyDescent="0.25">
      <c r="A154" s="4" t="s">
        <v>5</v>
      </c>
      <c r="B154" s="4" t="s">
        <v>225</v>
      </c>
      <c r="C154" s="4" t="s">
        <v>57</v>
      </c>
      <c r="D154" s="4" t="s">
        <v>58</v>
      </c>
      <c r="E154" s="15" t="s">
        <v>290</v>
      </c>
      <c r="F154" s="15" t="s">
        <v>767</v>
      </c>
      <c r="G154" s="20">
        <v>0</v>
      </c>
      <c r="H154" s="24">
        <v>0</v>
      </c>
      <c r="I154" s="21">
        <v>28067503.214998759</v>
      </c>
      <c r="J154" s="5">
        <v>2027762.4343890999</v>
      </c>
      <c r="K154" s="5">
        <v>1228352.5882353</v>
      </c>
      <c r="L154" s="5">
        <v>0</v>
      </c>
      <c r="M154" s="5">
        <v>0</v>
      </c>
      <c r="N154" s="6">
        <v>15783192.317217764</v>
      </c>
      <c r="O154" s="6">
        <v>0</v>
      </c>
      <c r="P154" s="6">
        <v>0</v>
      </c>
      <c r="Q154" s="6">
        <v>-8012587.1664598892</v>
      </c>
      <c r="R154" s="6">
        <v>0</v>
      </c>
      <c r="S154" s="6">
        <v>0</v>
      </c>
      <c r="T154" s="6">
        <v>0</v>
      </c>
      <c r="U154" s="6">
        <v>448643.77446353139</v>
      </c>
      <c r="V154" s="7">
        <f t="shared" si="2"/>
        <v>39542867.162844568</v>
      </c>
    </row>
    <row r="155" spans="1:22" x14ac:dyDescent="0.25">
      <c r="A155" s="4" t="s">
        <v>5</v>
      </c>
      <c r="B155" s="4" t="s">
        <v>225</v>
      </c>
      <c r="C155" s="4" t="s">
        <v>57</v>
      </c>
      <c r="D155" s="4" t="s">
        <v>58</v>
      </c>
      <c r="E155" s="15" t="s">
        <v>291</v>
      </c>
      <c r="F155" s="15" t="s">
        <v>767</v>
      </c>
      <c r="G155" s="20">
        <v>0</v>
      </c>
      <c r="H155" s="24">
        <v>0</v>
      </c>
      <c r="I155" s="21">
        <v>86584578.478967458</v>
      </c>
      <c r="J155" s="5">
        <v>6084372.7420814</v>
      </c>
      <c r="K155" s="5">
        <v>3117467.1583710001</v>
      </c>
      <c r="L155" s="5">
        <v>0</v>
      </c>
      <c r="M155" s="5">
        <v>0</v>
      </c>
      <c r="N155" s="6">
        <v>55222147.245992988</v>
      </c>
      <c r="O155" s="6">
        <v>0</v>
      </c>
      <c r="P155" s="6">
        <v>0</v>
      </c>
      <c r="Q155" s="6">
        <v>582436.76833736897</v>
      </c>
      <c r="R155" s="6">
        <v>0</v>
      </c>
      <c r="S155" s="6">
        <v>0</v>
      </c>
      <c r="T155" s="6">
        <v>0</v>
      </c>
      <c r="U155" s="6">
        <v>1824015.3455364686</v>
      </c>
      <c r="V155" s="7">
        <f t="shared" si="2"/>
        <v>153415017.73928669</v>
      </c>
    </row>
    <row r="156" spans="1:22" x14ac:dyDescent="0.25">
      <c r="A156" s="4" t="s">
        <v>5</v>
      </c>
      <c r="B156" s="4" t="s">
        <v>225</v>
      </c>
      <c r="C156" s="4" t="s">
        <v>292</v>
      </c>
      <c r="D156" s="4" t="s">
        <v>293</v>
      </c>
      <c r="E156" s="15" t="s">
        <v>294</v>
      </c>
      <c r="F156" s="15" t="s">
        <v>767</v>
      </c>
      <c r="G156" s="20">
        <v>0</v>
      </c>
      <c r="H156" s="24">
        <v>0</v>
      </c>
      <c r="I156" s="21">
        <v>216238205.77166408</v>
      </c>
      <c r="J156" s="5">
        <v>14532673.610859999</v>
      </c>
      <c r="K156" s="5">
        <v>6543964.8687782995</v>
      </c>
      <c r="L156" s="5">
        <v>0</v>
      </c>
      <c r="M156" s="5">
        <v>0</v>
      </c>
      <c r="N156" s="6">
        <v>120436522.96336281</v>
      </c>
      <c r="O156" s="6">
        <v>0</v>
      </c>
      <c r="P156" s="6">
        <v>0</v>
      </c>
      <c r="Q156" s="6">
        <v>19911172.983744085</v>
      </c>
      <c r="R156" s="6">
        <v>0</v>
      </c>
      <c r="S156" s="6">
        <v>0</v>
      </c>
      <c r="T156" s="6">
        <v>0</v>
      </c>
      <c r="U156" s="6">
        <v>4445842.1400000006</v>
      </c>
      <c r="V156" s="7">
        <f t="shared" si="2"/>
        <v>382108382.33840925</v>
      </c>
    </row>
    <row r="157" spans="1:22" x14ac:dyDescent="0.25">
      <c r="A157" s="4" t="s">
        <v>5</v>
      </c>
      <c r="B157" s="4" t="s">
        <v>225</v>
      </c>
      <c r="C157" s="4" t="s">
        <v>295</v>
      </c>
      <c r="D157" s="4" t="s">
        <v>296</v>
      </c>
      <c r="E157" s="15" t="s">
        <v>297</v>
      </c>
      <c r="F157" s="15" t="s">
        <v>767</v>
      </c>
      <c r="G157" s="20">
        <v>0</v>
      </c>
      <c r="H157" s="24">
        <v>0</v>
      </c>
      <c r="I157" s="21">
        <v>18065258.179691292</v>
      </c>
      <c r="J157" s="5">
        <v>838283.00452488998</v>
      </c>
      <c r="K157" s="5">
        <v>538544.08144797001</v>
      </c>
      <c r="L157" s="5">
        <v>0</v>
      </c>
      <c r="M157" s="5">
        <v>0</v>
      </c>
      <c r="N157" s="6">
        <v>7544175.8951724432</v>
      </c>
      <c r="O157" s="6">
        <v>0</v>
      </c>
      <c r="P157" s="6">
        <v>0</v>
      </c>
      <c r="Q157" s="6">
        <v>0</v>
      </c>
      <c r="R157" s="6">
        <v>0</v>
      </c>
      <c r="S157" s="6">
        <v>0</v>
      </c>
      <c r="T157" s="6">
        <v>0</v>
      </c>
      <c r="U157" s="6">
        <v>249490.05552993334</v>
      </c>
      <c r="V157" s="7">
        <f t="shared" si="2"/>
        <v>27235751.216366529</v>
      </c>
    </row>
    <row r="158" spans="1:22" x14ac:dyDescent="0.25">
      <c r="A158" s="4" t="s">
        <v>5</v>
      </c>
      <c r="B158" s="4" t="s">
        <v>225</v>
      </c>
      <c r="C158" s="4" t="s">
        <v>295</v>
      </c>
      <c r="D158" s="4" t="s">
        <v>296</v>
      </c>
      <c r="E158" s="15" t="s">
        <v>298</v>
      </c>
      <c r="F158" s="15" t="s">
        <v>767</v>
      </c>
      <c r="G158" s="20">
        <v>0</v>
      </c>
      <c r="H158" s="24">
        <v>0</v>
      </c>
      <c r="I158" s="21">
        <v>23435410.006079506</v>
      </c>
      <c r="J158" s="5">
        <v>2204997.8552036001</v>
      </c>
      <c r="K158" s="5">
        <v>1170969.0045249001</v>
      </c>
      <c r="L158" s="5">
        <v>0</v>
      </c>
      <c r="M158" s="5">
        <v>0</v>
      </c>
      <c r="N158" s="6">
        <v>17286230.127509642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338803.94447006664</v>
      </c>
      <c r="V158" s="7">
        <f t="shared" si="2"/>
        <v>44436410.937787719</v>
      </c>
    </row>
    <row r="159" spans="1:22" x14ac:dyDescent="0.25">
      <c r="A159" s="4" t="s">
        <v>5</v>
      </c>
      <c r="B159" s="4" t="s">
        <v>225</v>
      </c>
      <c r="C159" s="4" t="s">
        <v>299</v>
      </c>
      <c r="D159" s="4" t="s">
        <v>300</v>
      </c>
      <c r="E159" s="15" t="s">
        <v>301</v>
      </c>
      <c r="F159" s="15" t="s">
        <v>767</v>
      </c>
      <c r="G159" s="20">
        <v>0</v>
      </c>
      <c r="H159" s="24">
        <v>0</v>
      </c>
      <c r="I159" s="21">
        <v>112242417.27616259</v>
      </c>
      <c r="J159" s="5">
        <v>8295080.7963800002</v>
      </c>
      <c r="K159" s="5">
        <v>3440791.2307691998</v>
      </c>
      <c r="L159" s="5">
        <v>0</v>
      </c>
      <c r="M159" s="5">
        <v>0</v>
      </c>
      <c r="N159" s="6">
        <v>66815312.208769262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1964700</v>
      </c>
      <c r="V159" s="7">
        <f t="shared" si="2"/>
        <v>192758301.51208106</v>
      </c>
    </row>
    <row r="160" spans="1:22" x14ac:dyDescent="0.25">
      <c r="A160" s="4" t="s">
        <v>5</v>
      </c>
      <c r="B160" s="4" t="s">
        <v>225</v>
      </c>
      <c r="C160" s="4" t="s">
        <v>302</v>
      </c>
      <c r="D160" s="4" t="s">
        <v>303</v>
      </c>
      <c r="E160" s="15" t="s">
        <v>304</v>
      </c>
      <c r="F160" s="15" t="s">
        <v>767</v>
      </c>
      <c r="G160" s="20">
        <v>0</v>
      </c>
      <c r="H160" s="24">
        <v>0</v>
      </c>
      <c r="I160" s="21">
        <v>26156050.556961875</v>
      </c>
      <c r="J160" s="5">
        <v>957889.71040724998</v>
      </c>
      <c r="K160" s="5">
        <v>583609.90950226004</v>
      </c>
      <c r="L160" s="5">
        <v>0</v>
      </c>
      <c r="M160" s="5">
        <v>0</v>
      </c>
      <c r="N160" s="6">
        <v>8473140.8489644937</v>
      </c>
      <c r="O160" s="6">
        <v>0</v>
      </c>
      <c r="P160" s="6">
        <v>0</v>
      </c>
      <c r="Q160" s="6">
        <v>2961540.2681374848</v>
      </c>
      <c r="R160" s="6">
        <v>0</v>
      </c>
      <c r="S160" s="6">
        <v>0</v>
      </c>
      <c r="T160" s="6">
        <v>0</v>
      </c>
      <c r="U160" s="6">
        <v>458136</v>
      </c>
      <c r="V160" s="7">
        <f t="shared" si="2"/>
        <v>39590367.293973364</v>
      </c>
    </row>
    <row r="161" spans="1:22" ht="30" x14ac:dyDescent="0.25">
      <c r="A161" s="4" t="s">
        <v>5</v>
      </c>
      <c r="B161" s="4" t="s">
        <v>225</v>
      </c>
      <c r="C161" s="4" t="s">
        <v>305</v>
      </c>
      <c r="D161" s="4" t="s">
        <v>306</v>
      </c>
      <c r="E161" s="15" t="s">
        <v>307</v>
      </c>
      <c r="F161" s="15" t="s">
        <v>767</v>
      </c>
      <c r="G161" s="20">
        <v>0</v>
      </c>
      <c r="H161" s="24">
        <v>0</v>
      </c>
      <c r="I161" s="21">
        <v>130660449.17741318</v>
      </c>
      <c r="J161" s="5">
        <v>4445777.4841628997</v>
      </c>
      <c r="K161" s="5">
        <v>2765401.7104071998</v>
      </c>
      <c r="L161" s="5">
        <v>0</v>
      </c>
      <c r="M161" s="5">
        <v>0</v>
      </c>
      <c r="N161" s="6">
        <v>37089867.124246553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  <c r="U161" s="6">
        <v>2207693.0309538129</v>
      </c>
      <c r="V161" s="7">
        <f t="shared" si="2"/>
        <v>177169188.52718365</v>
      </c>
    </row>
    <row r="162" spans="1:22" ht="30" x14ac:dyDescent="0.25">
      <c r="A162" s="4" t="s">
        <v>5</v>
      </c>
      <c r="B162" s="4" t="s">
        <v>225</v>
      </c>
      <c r="C162" s="4" t="s">
        <v>305</v>
      </c>
      <c r="D162" s="4" t="s">
        <v>306</v>
      </c>
      <c r="E162" s="15" t="s">
        <v>308</v>
      </c>
      <c r="F162" s="15" t="s">
        <v>767</v>
      </c>
      <c r="G162" s="20">
        <v>0</v>
      </c>
      <c r="H162" s="24">
        <v>0</v>
      </c>
      <c r="I162" s="21">
        <v>73378578.125355169</v>
      </c>
      <c r="J162" s="5">
        <v>2540240.8416289999</v>
      </c>
      <c r="K162" s="5">
        <v>1351642.9773756</v>
      </c>
      <c r="L162" s="5">
        <v>0</v>
      </c>
      <c r="M162" s="5">
        <v>0</v>
      </c>
      <c r="N162" s="6">
        <v>23290388.07311317</v>
      </c>
      <c r="O162" s="6">
        <v>0</v>
      </c>
      <c r="P162" s="6">
        <v>0</v>
      </c>
      <c r="Q162" s="6">
        <v>0</v>
      </c>
      <c r="R162" s="6">
        <v>0</v>
      </c>
      <c r="S162" s="6">
        <v>0</v>
      </c>
      <c r="T162" s="6">
        <v>0</v>
      </c>
      <c r="U162" s="6">
        <v>1386472.1295984676</v>
      </c>
      <c r="V162" s="7">
        <f t="shared" si="2"/>
        <v>101947322.14707141</v>
      </c>
    </row>
    <row r="163" spans="1:22" ht="30" x14ac:dyDescent="0.25">
      <c r="A163" s="4" t="s">
        <v>5</v>
      </c>
      <c r="B163" s="4" t="s">
        <v>225</v>
      </c>
      <c r="C163" s="4" t="s">
        <v>305</v>
      </c>
      <c r="D163" s="4" t="s">
        <v>306</v>
      </c>
      <c r="E163" s="15" t="s">
        <v>309</v>
      </c>
      <c r="F163" s="15" t="s">
        <v>767</v>
      </c>
      <c r="G163" s="20">
        <v>0</v>
      </c>
      <c r="H163" s="24">
        <v>0</v>
      </c>
      <c r="I163" s="21">
        <v>84616668.05592674</v>
      </c>
      <c r="J163" s="5">
        <v>4755187.9819005001</v>
      </c>
      <c r="K163" s="5">
        <v>3459134.0542986002</v>
      </c>
      <c r="L163" s="5">
        <v>0</v>
      </c>
      <c r="M163" s="5">
        <v>0</v>
      </c>
      <c r="N163" s="6">
        <v>45254132.729808979</v>
      </c>
      <c r="O163" s="6">
        <v>0</v>
      </c>
      <c r="P163" s="6">
        <v>0</v>
      </c>
      <c r="Q163" s="6">
        <v>17475062.055455208</v>
      </c>
      <c r="R163" s="6">
        <v>0</v>
      </c>
      <c r="S163" s="6">
        <v>0</v>
      </c>
      <c r="T163" s="6">
        <v>0</v>
      </c>
      <c r="U163" s="6">
        <v>1697010.6194477198</v>
      </c>
      <c r="V163" s="7">
        <f t="shared" si="2"/>
        <v>157257195.49683774</v>
      </c>
    </row>
    <row r="164" spans="1:22" x14ac:dyDescent="0.25">
      <c r="A164" s="4" t="s">
        <v>5</v>
      </c>
      <c r="B164" s="4" t="s">
        <v>225</v>
      </c>
      <c r="C164" s="4" t="s">
        <v>310</v>
      </c>
      <c r="D164" s="4" t="s">
        <v>311</v>
      </c>
      <c r="E164" s="15" t="s">
        <v>312</v>
      </c>
      <c r="F164" s="15" t="s">
        <v>767</v>
      </c>
      <c r="G164" s="20">
        <v>0</v>
      </c>
      <c r="H164" s="24">
        <v>0</v>
      </c>
      <c r="I164" s="21">
        <v>160113567.59366417</v>
      </c>
      <c r="J164" s="5">
        <v>11511096.615385</v>
      </c>
      <c r="K164" s="5">
        <v>3945054.1357466001</v>
      </c>
      <c r="L164" s="5">
        <v>0</v>
      </c>
      <c r="M164" s="5">
        <v>0</v>
      </c>
      <c r="N164" s="6">
        <v>80792378.322114378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  <c r="T164" s="6">
        <v>0</v>
      </c>
      <c r="U164" s="6">
        <v>3343302.72</v>
      </c>
      <c r="V164" s="7">
        <f t="shared" si="2"/>
        <v>259705399.38691014</v>
      </c>
    </row>
    <row r="165" spans="1:22" ht="30" x14ac:dyDescent="0.25">
      <c r="A165" s="4" t="s">
        <v>5</v>
      </c>
      <c r="B165" s="4" t="s">
        <v>225</v>
      </c>
      <c r="C165" s="4" t="s">
        <v>313</v>
      </c>
      <c r="D165" s="4" t="s">
        <v>314</v>
      </c>
      <c r="E165" s="15" t="s">
        <v>315</v>
      </c>
      <c r="F165" s="15" t="s">
        <v>767</v>
      </c>
      <c r="G165" s="20">
        <v>0</v>
      </c>
      <c r="H165" s="24">
        <v>0</v>
      </c>
      <c r="I165" s="21">
        <v>136282054.26933888</v>
      </c>
      <c r="J165" s="5">
        <v>10841056.497738</v>
      </c>
      <c r="K165" s="5">
        <v>5300621.4298643004</v>
      </c>
      <c r="L165" s="5">
        <v>0</v>
      </c>
      <c r="M165" s="5">
        <v>0</v>
      </c>
      <c r="N165" s="6">
        <v>87039912.453984872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  <c r="U165" s="6">
        <v>2301768</v>
      </c>
      <c r="V165" s="7">
        <f t="shared" si="2"/>
        <v>241765412.65092605</v>
      </c>
    </row>
    <row r="166" spans="1:22" x14ac:dyDescent="0.25">
      <c r="A166" s="4" t="s">
        <v>5</v>
      </c>
      <c r="B166" s="4" t="s">
        <v>225</v>
      </c>
      <c r="C166" s="4" t="s">
        <v>316</v>
      </c>
      <c r="D166" s="4" t="s">
        <v>317</v>
      </c>
      <c r="E166" s="15" t="s">
        <v>318</v>
      </c>
      <c r="F166" s="15" t="s">
        <v>767</v>
      </c>
      <c r="G166" s="20">
        <v>0</v>
      </c>
      <c r="H166" s="24">
        <v>0</v>
      </c>
      <c r="I166" s="21">
        <v>223014051.19126722</v>
      </c>
      <c r="J166" s="5">
        <v>15655244.696833</v>
      </c>
      <c r="K166" s="5">
        <v>8757885.4932126999</v>
      </c>
      <c r="L166" s="5">
        <v>0</v>
      </c>
      <c r="M166" s="5">
        <v>0</v>
      </c>
      <c r="N166" s="6">
        <v>121103398.95648907</v>
      </c>
      <c r="O166" s="6">
        <v>0</v>
      </c>
      <c r="P166" s="6">
        <v>0</v>
      </c>
      <c r="Q166" s="6">
        <v>0</v>
      </c>
      <c r="R166" s="6">
        <v>0</v>
      </c>
      <c r="S166" s="6">
        <v>0</v>
      </c>
      <c r="T166" s="6">
        <v>0</v>
      </c>
      <c r="U166" s="6">
        <v>4189050</v>
      </c>
      <c r="V166" s="7">
        <f t="shared" si="2"/>
        <v>372719630.33780199</v>
      </c>
    </row>
    <row r="167" spans="1:22" x14ac:dyDescent="0.25">
      <c r="A167" s="4" t="s">
        <v>5</v>
      </c>
      <c r="B167" s="4" t="s">
        <v>225</v>
      </c>
      <c r="C167" s="4" t="s">
        <v>319</v>
      </c>
      <c r="D167" s="4" t="s">
        <v>320</v>
      </c>
      <c r="E167" s="15" t="s">
        <v>321</v>
      </c>
      <c r="F167" s="15" t="s">
        <v>767</v>
      </c>
      <c r="G167" s="20">
        <v>0</v>
      </c>
      <c r="H167" s="24">
        <v>0</v>
      </c>
      <c r="I167" s="21">
        <v>194168472.27553934</v>
      </c>
      <c r="J167" s="5">
        <v>10339852.642534001</v>
      </c>
      <c r="K167" s="5">
        <v>5936918.6153846001</v>
      </c>
      <c r="L167" s="5">
        <v>0</v>
      </c>
      <c r="M167" s="5">
        <v>0</v>
      </c>
      <c r="N167" s="6">
        <v>90627762.836292267</v>
      </c>
      <c r="O167" s="6">
        <v>0</v>
      </c>
      <c r="P167" s="6">
        <v>0</v>
      </c>
      <c r="Q167" s="6">
        <v>0</v>
      </c>
      <c r="R167" s="6">
        <v>0</v>
      </c>
      <c r="S167" s="6">
        <v>0</v>
      </c>
      <c r="T167" s="6">
        <v>0</v>
      </c>
      <c r="U167" s="6">
        <v>4113478.9799999995</v>
      </c>
      <c r="V167" s="7">
        <f t="shared" si="2"/>
        <v>305186485.34975022</v>
      </c>
    </row>
    <row r="168" spans="1:22" ht="30" x14ac:dyDescent="0.25">
      <c r="A168" s="4" t="s">
        <v>5</v>
      </c>
      <c r="B168" s="4" t="s">
        <v>225</v>
      </c>
      <c r="C168" s="4" t="s">
        <v>322</v>
      </c>
      <c r="D168" s="4" t="s">
        <v>323</v>
      </c>
      <c r="E168" s="15" t="s">
        <v>324</v>
      </c>
      <c r="F168" s="15" t="s">
        <v>768</v>
      </c>
      <c r="G168" s="20">
        <v>0</v>
      </c>
      <c r="H168" s="24">
        <v>0</v>
      </c>
      <c r="I168" s="21">
        <v>352856797.67515564</v>
      </c>
      <c r="J168" s="5">
        <v>23313454.841628999</v>
      </c>
      <c r="K168" s="5">
        <v>15219216.995475</v>
      </c>
      <c r="L168" s="5">
        <v>0</v>
      </c>
      <c r="M168" s="5">
        <v>0</v>
      </c>
      <c r="N168" s="6">
        <v>195162280.96833855</v>
      </c>
      <c r="O168" s="6">
        <v>0</v>
      </c>
      <c r="P168" s="6">
        <v>0</v>
      </c>
      <c r="Q168" s="6">
        <v>-21214375.213029124</v>
      </c>
      <c r="R168" s="6">
        <v>0</v>
      </c>
      <c r="S168" s="6">
        <v>0</v>
      </c>
      <c r="T168" s="6">
        <v>0</v>
      </c>
      <c r="U168" s="6">
        <v>8621448.5610183123</v>
      </c>
      <c r="V168" s="7">
        <f t="shared" si="2"/>
        <v>573958823.82858741</v>
      </c>
    </row>
    <row r="169" spans="1:22" ht="30" x14ac:dyDescent="0.25">
      <c r="A169" s="4" t="s">
        <v>5</v>
      </c>
      <c r="B169" s="4" t="s">
        <v>225</v>
      </c>
      <c r="C169" s="4" t="s">
        <v>322</v>
      </c>
      <c r="D169" s="4" t="s">
        <v>323</v>
      </c>
      <c r="E169" s="15" t="s">
        <v>325</v>
      </c>
      <c r="F169" s="15" t="s">
        <v>767</v>
      </c>
      <c r="G169" s="20">
        <v>0</v>
      </c>
      <c r="H169" s="24">
        <v>0</v>
      </c>
      <c r="I169" s="21">
        <v>139396807.30219305</v>
      </c>
      <c r="J169" s="5">
        <v>7141073.7737557003</v>
      </c>
      <c r="K169" s="5">
        <v>5754815.2488687998</v>
      </c>
      <c r="L169" s="5">
        <v>0</v>
      </c>
      <c r="M169" s="5">
        <v>0</v>
      </c>
      <c r="N169" s="6">
        <v>83482510.080791175</v>
      </c>
      <c r="O169" s="6">
        <v>0</v>
      </c>
      <c r="P169" s="6">
        <v>0</v>
      </c>
      <c r="Q169" s="6">
        <v>0</v>
      </c>
      <c r="R169" s="6">
        <v>0</v>
      </c>
      <c r="S169" s="6">
        <v>0</v>
      </c>
      <c r="T169" s="6">
        <v>0</v>
      </c>
      <c r="U169" s="6">
        <v>2152588.5989816869</v>
      </c>
      <c r="V169" s="7">
        <f t="shared" si="2"/>
        <v>237927795.00459039</v>
      </c>
    </row>
    <row r="170" spans="1:22" ht="30" x14ac:dyDescent="0.25">
      <c r="A170" s="4" t="s">
        <v>5</v>
      </c>
      <c r="B170" s="4" t="s">
        <v>225</v>
      </c>
      <c r="C170" s="4" t="s">
        <v>109</v>
      </c>
      <c r="D170" s="4" t="s">
        <v>110</v>
      </c>
      <c r="E170" s="15" t="s">
        <v>326</v>
      </c>
      <c r="F170" s="15" t="s">
        <v>768</v>
      </c>
      <c r="G170" s="20">
        <v>0</v>
      </c>
      <c r="H170" s="24">
        <v>0</v>
      </c>
      <c r="I170" s="21">
        <v>122261611.75928213</v>
      </c>
      <c r="J170" s="5">
        <v>10726261.366516</v>
      </c>
      <c r="K170" s="5">
        <v>5632346.5248868996</v>
      </c>
      <c r="L170" s="5">
        <v>0</v>
      </c>
      <c r="M170" s="5">
        <v>0</v>
      </c>
      <c r="N170" s="6">
        <v>82567391.041562781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  <c r="U170" s="6">
        <v>2577363.5032698982</v>
      </c>
      <c r="V170" s="7">
        <f t="shared" si="2"/>
        <v>223764974.19551772</v>
      </c>
    </row>
    <row r="171" spans="1:22" ht="30" x14ac:dyDescent="0.25">
      <c r="A171" s="4" t="s">
        <v>5</v>
      </c>
      <c r="B171" s="4" t="s">
        <v>225</v>
      </c>
      <c r="C171" s="4" t="s">
        <v>109</v>
      </c>
      <c r="D171" s="4" t="s">
        <v>110</v>
      </c>
      <c r="E171" s="15" t="s">
        <v>327</v>
      </c>
      <c r="F171" s="15" t="s">
        <v>767</v>
      </c>
      <c r="G171" s="20">
        <v>0</v>
      </c>
      <c r="H171" s="24">
        <v>0</v>
      </c>
      <c r="I171" s="21">
        <v>44656584.730296127</v>
      </c>
      <c r="J171" s="5">
        <v>2149566.6696833</v>
      </c>
      <c r="K171" s="5">
        <v>869944.37104072003</v>
      </c>
      <c r="L171" s="5">
        <v>0</v>
      </c>
      <c r="M171" s="5">
        <v>0</v>
      </c>
      <c r="N171" s="6">
        <v>15806111.581515716</v>
      </c>
      <c r="O171" s="6">
        <v>0</v>
      </c>
      <c r="P171" s="6">
        <v>0</v>
      </c>
      <c r="Q171" s="6">
        <v>-6965938.1472503226</v>
      </c>
      <c r="R171" s="6">
        <v>0</v>
      </c>
      <c r="S171" s="6">
        <v>0</v>
      </c>
      <c r="T171" s="6">
        <v>0</v>
      </c>
      <c r="U171" s="6">
        <v>1182619.1468716711</v>
      </c>
      <c r="V171" s="7">
        <f t="shared" si="2"/>
        <v>57698888.352157205</v>
      </c>
    </row>
    <row r="172" spans="1:22" ht="30" x14ac:dyDescent="0.25">
      <c r="A172" s="4" t="s">
        <v>5</v>
      </c>
      <c r="B172" s="4" t="s">
        <v>225</v>
      </c>
      <c r="C172" s="4" t="s">
        <v>109</v>
      </c>
      <c r="D172" s="4" t="s">
        <v>110</v>
      </c>
      <c r="E172" s="15" t="s">
        <v>328</v>
      </c>
      <c r="F172" s="15" t="s">
        <v>767</v>
      </c>
      <c r="G172" s="20">
        <v>0</v>
      </c>
      <c r="H172" s="24">
        <v>0</v>
      </c>
      <c r="I172" s="21">
        <v>60342815.860622667</v>
      </c>
      <c r="J172" s="5">
        <v>3578510.5701357001</v>
      </c>
      <c r="K172" s="5">
        <v>1581060.6696832001</v>
      </c>
      <c r="L172" s="5">
        <v>0</v>
      </c>
      <c r="M172" s="5">
        <v>0</v>
      </c>
      <c r="N172" s="6">
        <v>29250382.702195957</v>
      </c>
      <c r="O172" s="6">
        <v>0</v>
      </c>
      <c r="P172" s="6">
        <v>0</v>
      </c>
      <c r="Q172" s="6">
        <v>-8174226.1839345172</v>
      </c>
      <c r="R172" s="6">
        <v>0</v>
      </c>
      <c r="S172" s="6">
        <v>0</v>
      </c>
      <c r="T172" s="6">
        <v>0</v>
      </c>
      <c r="U172" s="6">
        <v>1024312.7341189877</v>
      </c>
      <c r="V172" s="7">
        <f t="shared" si="2"/>
        <v>87602856.352821991</v>
      </c>
    </row>
    <row r="173" spans="1:22" ht="30" x14ac:dyDescent="0.25">
      <c r="A173" s="4" t="s">
        <v>5</v>
      </c>
      <c r="B173" s="4" t="s">
        <v>225</v>
      </c>
      <c r="C173" s="4" t="s">
        <v>109</v>
      </c>
      <c r="D173" s="4" t="s">
        <v>110</v>
      </c>
      <c r="E173" s="15" t="s">
        <v>329</v>
      </c>
      <c r="F173" s="15" t="s">
        <v>767</v>
      </c>
      <c r="G173" s="20">
        <v>0</v>
      </c>
      <c r="H173" s="24">
        <v>0</v>
      </c>
      <c r="I173" s="21">
        <v>234789664.14452338</v>
      </c>
      <c r="J173" s="5">
        <v>13106174.977375999</v>
      </c>
      <c r="K173" s="5">
        <v>5632613.6832579002</v>
      </c>
      <c r="L173" s="5">
        <v>0</v>
      </c>
      <c r="M173" s="5">
        <v>0</v>
      </c>
      <c r="N173" s="6">
        <v>109402185.54351746</v>
      </c>
      <c r="O173" s="6">
        <v>0</v>
      </c>
      <c r="P173" s="6">
        <v>0</v>
      </c>
      <c r="Q173" s="6">
        <v>-10046861.211295506</v>
      </c>
      <c r="R173" s="6">
        <v>0</v>
      </c>
      <c r="S173" s="6">
        <v>0</v>
      </c>
      <c r="T173" s="6">
        <v>0</v>
      </c>
      <c r="U173" s="6">
        <v>4470279.3357394431</v>
      </c>
      <c r="V173" s="7">
        <f t="shared" si="2"/>
        <v>357354056.47311866</v>
      </c>
    </row>
    <row r="174" spans="1:22" x14ac:dyDescent="0.25">
      <c r="A174" s="4" t="s">
        <v>5</v>
      </c>
      <c r="B174" s="4" t="s">
        <v>225</v>
      </c>
      <c r="C174" s="4" t="s">
        <v>141</v>
      </c>
      <c r="D174" s="4" t="s">
        <v>142</v>
      </c>
      <c r="E174" s="15" t="s">
        <v>330</v>
      </c>
      <c r="F174" s="15" t="s">
        <v>767</v>
      </c>
      <c r="G174" s="20">
        <v>0</v>
      </c>
      <c r="H174" s="24">
        <v>0</v>
      </c>
      <c r="I174" s="21">
        <v>68598043.571356103</v>
      </c>
      <c r="J174" s="5">
        <v>5993338.8416290004</v>
      </c>
      <c r="K174" s="5">
        <v>3510078.6606335002</v>
      </c>
      <c r="L174" s="5">
        <v>0</v>
      </c>
      <c r="M174" s="5">
        <v>0</v>
      </c>
      <c r="N174" s="6">
        <v>41124273.348137341</v>
      </c>
      <c r="O174" s="6">
        <v>0</v>
      </c>
      <c r="P174" s="6">
        <v>0</v>
      </c>
      <c r="Q174" s="6">
        <v>-21848839.477495749</v>
      </c>
      <c r="R174" s="6">
        <v>0</v>
      </c>
      <c r="S174" s="6">
        <v>0</v>
      </c>
      <c r="T174" s="6">
        <v>0</v>
      </c>
      <c r="U174" s="6">
        <v>1478844</v>
      </c>
      <c r="V174" s="7">
        <f t="shared" si="2"/>
        <v>98855738.944260195</v>
      </c>
    </row>
    <row r="175" spans="1:22" x14ac:dyDescent="0.25">
      <c r="A175" s="4" t="s">
        <v>5</v>
      </c>
      <c r="B175" s="4" t="s">
        <v>225</v>
      </c>
      <c r="C175" s="4" t="s">
        <v>331</v>
      </c>
      <c r="D175" s="4" t="s">
        <v>332</v>
      </c>
      <c r="E175" s="15" t="s">
        <v>333</v>
      </c>
      <c r="F175" s="15" t="s">
        <v>768</v>
      </c>
      <c r="G175" s="20">
        <v>0</v>
      </c>
      <c r="H175" s="24">
        <v>0</v>
      </c>
      <c r="I175" s="21">
        <v>10124473.661572864</v>
      </c>
      <c r="J175" s="5">
        <v>276952.51583709999</v>
      </c>
      <c r="K175" s="5">
        <v>79223.565610859005</v>
      </c>
      <c r="L175" s="5">
        <v>0</v>
      </c>
      <c r="M175" s="5">
        <v>0</v>
      </c>
      <c r="N175" s="6">
        <v>3130308.8022838812</v>
      </c>
      <c r="O175" s="6">
        <v>0</v>
      </c>
      <c r="P175" s="6">
        <v>0</v>
      </c>
      <c r="Q175" s="6">
        <v>0</v>
      </c>
      <c r="R175" s="6">
        <v>0</v>
      </c>
      <c r="S175" s="6">
        <v>0</v>
      </c>
      <c r="T175" s="6">
        <v>0</v>
      </c>
      <c r="U175" s="6">
        <v>270289.39255016769</v>
      </c>
      <c r="V175" s="7">
        <f t="shared" si="2"/>
        <v>13881247.937854873</v>
      </c>
    </row>
    <row r="176" spans="1:22" x14ac:dyDescent="0.25">
      <c r="A176" s="4" t="s">
        <v>5</v>
      </c>
      <c r="B176" s="4" t="s">
        <v>225</v>
      </c>
      <c r="C176" s="4" t="s">
        <v>331</v>
      </c>
      <c r="D176" s="4" t="s">
        <v>332</v>
      </c>
      <c r="E176" s="15" t="s">
        <v>334</v>
      </c>
      <c r="F176" s="15" t="s">
        <v>768</v>
      </c>
      <c r="G176" s="20">
        <v>0</v>
      </c>
      <c r="H176" s="24">
        <v>0</v>
      </c>
      <c r="I176" s="21">
        <v>427489836.7260583</v>
      </c>
      <c r="J176" s="5">
        <v>44406472.823530003</v>
      </c>
      <c r="K176" s="5">
        <v>21911853.375565998</v>
      </c>
      <c r="L176" s="5">
        <v>0</v>
      </c>
      <c r="M176" s="5">
        <v>0</v>
      </c>
      <c r="N176" s="6">
        <v>394342097.47019446</v>
      </c>
      <c r="O176" s="6">
        <v>0</v>
      </c>
      <c r="P176" s="6">
        <v>0</v>
      </c>
      <c r="Q176" s="6">
        <v>0</v>
      </c>
      <c r="R176" s="6">
        <v>0</v>
      </c>
      <c r="S176" s="6">
        <v>0</v>
      </c>
      <c r="T176" s="6">
        <v>0</v>
      </c>
      <c r="U176" s="6">
        <v>10664365.907449832</v>
      </c>
      <c r="V176" s="7">
        <f t="shared" si="2"/>
        <v>898814626.30279863</v>
      </c>
    </row>
    <row r="177" spans="1:22" x14ac:dyDescent="0.25">
      <c r="A177" s="4" t="s">
        <v>5</v>
      </c>
      <c r="B177" s="4" t="s">
        <v>225</v>
      </c>
      <c r="C177" s="4" t="s">
        <v>43</v>
      </c>
      <c r="D177" s="4" t="s">
        <v>44</v>
      </c>
      <c r="E177" s="15" t="s">
        <v>335</v>
      </c>
      <c r="F177" s="15" t="s">
        <v>767</v>
      </c>
      <c r="G177" s="20">
        <v>0</v>
      </c>
      <c r="H177" s="24">
        <v>0</v>
      </c>
      <c r="I177" s="21">
        <v>234175768.43005204</v>
      </c>
      <c r="J177" s="5">
        <v>15240255.266968001</v>
      </c>
      <c r="K177" s="5">
        <v>6054916.9411765002</v>
      </c>
      <c r="L177" s="5">
        <v>0</v>
      </c>
      <c r="M177" s="5">
        <v>0</v>
      </c>
      <c r="N177" s="6">
        <v>126595467.94139908</v>
      </c>
      <c r="O177" s="6">
        <v>0</v>
      </c>
      <c r="P177" s="6">
        <v>0</v>
      </c>
      <c r="Q177" s="6">
        <v>0</v>
      </c>
      <c r="R177" s="6">
        <v>0</v>
      </c>
      <c r="S177" s="6">
        <v>0</v>
      </c>
      <c r="T177" s="6">
        <v>0</v>
      </c>
      <c r="U177" s="6">
        <v>4787071.9900733596</v>
      </c>
      <c r="V177" s="7">
        <f t="shared" si="2"/>
        <v>386853480.56966901</v>
      </c>
    </row>
    <row r="178" spans="1:22" x14ac:dyDescent="0.25">
      <c r="A178" s="4" t="s">
        <v>5</v>
      </c>
      <c r="B178" s="4" t="s">
        <v>225</v>
      </c>
      <c r="C178" s="4" t="s">
        <v>43</v>
      </c>
      <c r="D178" s="4" t="s">
        <v>44</v>
      </c>
      <c r="E178" s="15" t="s">
        <v>336</v>
      </c>
      <c r="F178" s="15" t="s">
        <v>768</v>
      </c>
      <c r="G178" s="20">
        <v>0</v>
      </c>
      <c r="H178" s="24">
        <v>0</v>
      </c>
      <c r="I178" s="21">
        <v>157691585.60488471</v>
      </c>
      <c r="J178" s="5">
        <v>16679981.945700999</v>
      </c>
      <c r="K178" s="5">
        <v>6623569.1855204003</v>
      </c>
      <c r="L178" s="5">
        <v>0</v>
      </c>
      <c r="M178" s="5">
        <v>0</v>
      </c>
      <c r="N178" s="6">
        <v>162831238.02732143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  <c r="U178" s="6">
        <v>3608133.8933979464</v>
      </c>
      <c r="V178" s="7">
        <f t="shared" si="2"/>
        <v>347434508.65682548</v>
      </c>
    </row>
    <row r="179" spans="1:22" x14ac:dyDescent="0.25">
      <c r="A179" s="4" t="s">
        <v>5</v>
      </c>
      <c r="B179" s="4" t="s">
        <v>225</v>
      </c>
      <c r="C179" s="4" t="s">
        <v>43</v>
      </c>
      <c r="D179" s="4" t="s">
        <v>44</v>
      </c>
      <c r="E179" s="15" t="s">
        <v>337</v>
      </c>
      <c r="F179" s="15" t="s">
        <v>767</v>
      </c>
      <c r="G179" s="20">
        <v>0</v>
      </c>
      <c r="H179" s="24">
        <v>0</v>
      </c>
      <c r="I179" s="21">
        <v>31880235.552674361</v>
      </c>
      <c r="J179" s="5">
        <v>1696101.2669683001</v>
      </c>
      <c r="K179" s="5">
        <v>619716.98642533994</v>
      </c>
      <c r="L179" s="5">
        <v>0</v>
      </c>
      <c r="M179" s="5">
        <v>0</v>
      </c>
      <c r="N179" s="6">
        <v>12099185.927328449</v>
      </c>
      <c r="O179" s="6">
        <v>0</v>
      </c>
      <c r="P179" s="6">
        <v>0</v>
      </c>
      <c r="Q179" s="6">
        <v>-3822661.9307204881</v>
      </c>
      <c r="R179" s="6">
        <v>0</v>
      </c>
      <c r="S179" s="6">
        <v>0</v>
      </c>
      <c r="T179" s="6">
        <v>0</v>
      </c>
      <c r="U179" s="6">
        <v>729518.0965286938</v>
      </c>
      <c r="V179" s="7">
        <f t="shared" si="2"/>
        <v>43202095.899204664</v>
      </c>
    </row>
    <row r="180" spans="1:22" x14ac:dyDescent="0.25">
      <c r="A180" s="4" t="s">
        <v>5</v>
      </c>
      <c r="B180" s="4" t="s">
        <v>225</v>
      </c>
      <c r="C180" s="4" t="s">
        <v>208</v>
      </c>
      <c r="D180" s="4" t="s">
        <v>209</v>
      </c>
      <c r="E180" s="15" t="s">
        <v>338</v>
      </c>
      <c r="F180" s="15" t="s">
        <v>768</v>
      </c>
      <c r="G180" s="20">
        <v>0</v>
      </c>
      <c r="H180" s="24">
        <v>0</v>
      </c>
      <c r="I180" s="21">
        <v>64313735.471116677</v>
      </c>
      <c r="J180" s="5">
        <v>4709941.4117647</v>
      </c>
      <c r="K180" s="5">
        <v>2865546.1176470998</v>
      </c>
      <c r="L180" s="5">
        <v>0</v>
      </c>
      <c r="M180" s="5">
        <v>0</v>
      </c>
      <c r="N180" s="6">
        <v>46754544.145851508</v>
      </c>
      <c r="O180" s="6">
        <v>0</v>
      </c>
      <c r="P180" s="6">
        <v>0</v>
      </c>
      <c r="Q180" s="6">
        <v>0</v>
      </c>
      <c r="R180" s="6">
        <v>0</v>
      </c>
      <c r="S180" s="6">
        <v>0</v>
      </c>
      <c r="T180" s="6">
        <v>0</v>
      </c>
      <c r="U180" s="6">
        <v>1351271.2888735414</v>
      </c>
      <c r="V180" s="7">
        <f t="shared" si="2"/>
        <v>119995038.43525352</v>
      </c>
    </row>
    <row r="181" spans="1:22" x14ac:dyDescent="0.25">
      <c r="A181" s="4" t="s">
        <v>5</v>
      </c>
      <c r="B181" s="4" t="s">
        <v>225</v>
      </c>
      <c r="C181" s="4" t="s">
        <v>208</v>
      </c>
      <c r="D181" s="4" t="s">
        <v>209</v>
      </c>
      <c r="E181" s="15" t="s">
        <v>339</v>
      </c>
      <c r="F181" s="15" t="s">
        <v>768</v>
      </c>
      <c r="G181" s="20">
        <v>0</v>
      </c>
      <c r="H181" s="24">
        <v>0</v>
      </c>
      <c r="I181" s="21">
        <v>109989246.32360819</v>
      </c>
      <c r="J181" s="5">
        <v>9653608.2805431001</v>
      </c>
      <c r="K181" s="5">
        <v>4367827.8642533999</v>
      </c>
      <c r="L181" s="5">
        <v>0</v>
      </c>
      <c r="M181" s="5">
        <v>0</v>
      </c>
      <c r="N181" s="6">
        <v>97014763.419110641</v>
      </c>
      <c r="O181" s="6">
        <v>0</v>
      </c>
      <c r="P181" s="6">
        <v>0</v>
      </c>
      <c r="Q181" s="6">
        <v>-24596841.924549315</v>
      </c>
      <c r="R181" s="6">
        <v>0</v>
      </c>
      <c r="S181" s="6">
        <v>0</v>
      </c>
      <c r="T181" s="6">
        <v>0</v>
      </c>
      <c r="U181" s="6">
        <v>2716351.0711264592</v>
      </c>
      <c r="V181" s="7">
        <f t="shared" si="2"/>
        <v>199144955.03409249</v>
      </c>
    </row>
    <row r="182" spans="1:22" x14ac:dyDescent="0.25">
      <c r="A182" s="4" t="s">
        <v>5</v>
      </c>
      <c r="B182" s="4" t="s">
        <v>225</v>
      </c>
      <c r="C182" s="4" t="s">
        <v>340</v>
      </c>
      <c r="D182" s="4" t="s">
        <v>341</v>
      </c>
      <c r="E182" s="15" t="s">
        <v>342</v>
      </c>
      <c r="F182" s="15" t="s">
        <v>767</v>
      </c>
      <c r="G182" s="20">
        <v>0</v>
      </c>
      <c r="H182" s="24">
        <v>0</v>
      </c>
      <c r="I182" s="21">
        <v>15733110.450239405</v>
      </c>
      <c r="J182" s="5">
        <v>1967450.4615384999</v>
      </c>
      <c r="K182" s="5">
        <v>1004638.7330317</v>
      </c>
      <c r="L182" s="5">
        <v>0</v>
      </c>
      <c r="M182" s="5">
        <v>0</v>
      </c>
      <c r="N182" s="6">
        <v>14734408.776027527</v>
      </c>
      <c r="O182" s="6">
        <v>0</v>
      </c>
      <c r="P182" s="6">
        <v>0</v>
      </c>
      <c r="Q182" s="6">
        <v>0</v>
      </c>
      <c r="R182" s="6">
        <v>0</v>
      </c>
      <c r="S182" s="6">
        <v>0</v>
      </c>
      <c r="T182" s="6">
        <v>0</v>
      </c>
      <c r="U182" s="6">
        <v>426504.37571855396</v>
      </c>
      <c r="V182" s="7">
        <f t="shared" si="2"/>
        <v>33866112.79655569</v>
      </c>
    </row>
    <row r="183" spans="1:22" x14ac:dyDescent="0.25">
      <c r="A183" s="4" t="s">
        <v>5</v>
      </c>
      <c r="B183" s="4" t="s">
        <v>225</v>
      </c>
      <c r="C183" s="4" t="s">
        <v>340</v>
      </c>
      <c r="D183" s="4" t="s">
        <v>341</v>
      </c>
      <c r="E183" s="15" t="s">
        <v>343</v>
      </c>
      <c r="F183" s="15" t="s">
        <v>767</v>
      </c>
      <c r="G183" s="20">
        <v>0</v>
      </c>
      <c r="H183" s="24">
        <v>0</v>
      </c>
      <c r="I183" s="21">
        <v>291037381.19353712</v>
      </c>
      <c r="J183" s="5">
        <v>16993147.782805</v>
      </c>
      <c r="K183" s="5">
        <v>9219699.9185520001</v>
      </c>
      <c r="L183" s="5">
        <v>0</v>
      </c>
      <c r="M183" s="5">
        <v>0</v>
      </c>
      <c r="N183" s="6">
        <v>173593194.2306118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  <c r="U183" s="6">
        <v>6488483.4442814458</v>
      </c>
      <c r="V183" s="7">
        <f t="shared" si="2"/>
        <v>497331906.56978738</v>
      </c>
    </row>
    <row r="184" spans="1:22" ht="30" x14ac:dyDescent="0.25">
      <c r="A184" s="4" t="s">
        <v>5</v>
      </c>
      <c r="B184" s="4" t="s">
        <v>225</v>
      </c>
      <c r="C184" s="4" t="s">
        <v>344</v>
      </c>
      <c r="D184" s="4" t="s">
        <v>345</v>
      </c>
      <c r="E184" s="15" t="s">
        <v>346</v>
      </c>
      <c r="F184" s="15" t="s">
        <v>767</v>
      </c>
      <c r="G184" s="20">
        <v>0</v>
      </c>
      <c r="H184" s="24">
        <v>0</v>
      </c>
      <c r="I184" s="21">
        <v>85210631.394456148</v>
      </c>
      <c r="J184" s="5">
        <v>4338937.0135746002</v>
      </c>
      <c r="K184" s="5">
        <v>3912774.5882353</v>
      </c>
      <c r="L184" s="5">
        <v>0</v>
      </c>
      <c r="M184" s="5">
        <v>0</v>
      </c>
      <c r="N184" s="6">
        <v>42950034.541851088</v>
      </c>
      <c r="O184" s="6">
        <v>0</v>
      </c>
      <c r="P184" s="6">
        <v>0</v>
      </c>
      <c r="Q184" s="6">
        <v>2991933.8395077586</v>
      </c>
      <c r="R184" s="6">
        <v>0</v>
      </c>
      <c r="S184" s="6">
        <v>0</v>
      </c>
      <c r="T184" s="6">
        <v>0</v>
      </c>
      <c r="U184" s="6">
        <v>1539412.2190255474</v>
      </c>
      <c r="V184" s="7">
        <f t="shared" si="2"/>
        <v>140943723.59665045</v>
      </c>
    </row>
    <row r="185" spans="1:22" ht="30" x14ac:dyDescent="0.25">
      <c r="A185" s="4" t="s">
        <v>5</v>
      </c>
      <c r="B185" s="4" t="s">
        <v>225</v>
      </c>
      <c r="C185" s="4" t="s">
        <v>344</v>
      </c>
      <c r="D185" s="4" t="s">
        <v>345</v>
      </c>
      <c r="E185" s="15" t="s">
        <v>347</v>
      </c>
      <c r="F185" s="15" t="s">
        <v>767</v>
      </c>
      <c r="G185" s="20">
        <v>0</v>
      </c>
      <c r="H185" s="24">
        <v>0</v>
      </c>
      <c r="I185" s="21">
        <v>88386237.585775062</v>
      </c>
      <c r="J185" s="5">
        <v>5610192.2805430004</v>
      </c>
      <c r="K185" s="5">
        <v>4781900.6334841996</v>
      </c>
      <c r="L185" s="5">
        <v>0</v>
      </c>
      <c r="M185" s="5">
        <v>0</v>
      </c>
      <c r="N185" s="6">
        <v>45699805.875860304</v>
      </c>
      <c r="O185" s="6">
        <v>0</v>
      </c>
      <c r="P185" s="6">
        <v>0</v>
      </c>
      <c r="Q185" s="6">
        <v>24581571.826833338</v>
      </c>
      <c r="R185" s="6">
        <v>0</v>
      </c>
      <c r="S185" s="6">
        <v>0</v>
      </c>
      <c r="T185" s="6">
        <v>0</v>
      </c>
      <c r="U185" s="6">
        <v>1284359.3259913765</v>
      </c>
      <c r="V185" s="7">
        <f t="shared" si="2"/>
        <v>170344067.52848727</v>
      </c>
    </row>
    <row r="186" spans="1:22" ht="30" x14ac:dyDescent="0.25">
      <c r="A186" s="4" t="s">
        <v>5</v>
      </c>
      <c r="B186" s="4" t="s">
        <v>225</v>
      </c>
      <c r="C186" s="4" t="s">
        <v>344</v>
      </c>
      <c r="D186" s="4" t="s">
        <v>345</v>
      </c>
      <c r="E186" s="15" t="s">
        <v>348</v>
      </c>
      <c r="F186" s="15" t="s">
        <v>767</v>
      </c>
      <c r="G186" s="20">
        <v>0</v>
      </c>
      <c r="H186" s="24">
        <v>0</v>
      </c>
      <c r="I186" s="21">
        <v>71380651.473447531</v>
      </c>
      <c r="J186" s="5">
        <v>6111572.5429865001</v>
      </c>
      <c r="K186" s="5">
        <v>4098594.2443439001</v>
      </c>
      <c r="L186" s="5">
        <v>0</v>
      </c>
      <c r="M186" s="5">
        <v>0</v>
      </c>
      <c r="N186" s="6">
        <v>60778035.18079</v>
      </c>
      <c r="O186" s="6">
        <v>0</v>
      </c>
      <c r="P186" s="6">
        <v>0</v>
      </c>
      <c r="Q186" s="6">
        <v>0</v>
      </c>
      <c r="R186" s="6">
        <v>0</v>
      </c>
      <c r="S186" s="6">
        <v>0</v>
      </c>
      <c r="T186" s="6">
        <v>0</v>
      </c>
      <c r="U186" s="6">
        <v>1403219.8662215075</v>
      </c>
      <c r="V186" s="7">
        <f t="shared" si="2"/>
        <v>143772073.30778944</v>
      </c>
    </row>
    <row r="187" spans="1:22" ht="30" x14ac:dyDescent="0.25">
      <c r="A187" s="4" t="s">
        <v>5</v>
      </c>
      <c r="B187" s="4" t="s">
        <v>225</v>
      </c>
      <c r="C187" s="4" t="s">
        <v>344</v>
      </c>
      <c r="D187" s="4" t="s">
        <v>345</v>
      </c>
      <c r="E187" s="15" t="s">
        <v>349</v>
      </c>
      <c r="F187" s="15" t="s">
        <v>767</v>
      </c>
      <c r="G187" s="20">
        <v>0</v>
      </c>
      <c r="H187" s="24">
        <v>0</v>
      </c>
      <c r="I187" s="21">
        <v>28063919.515823629</v>
      </c>
      <c r="J187" s="5">
        <v>1332966.6696833</v>
      </c>
      <c r="K187" s="5">
        <v>1049300.1809954999</v>
      </c>
      <c r="L187" s="5">
        <v>0</v>
      </c>
      <c r="M187" s="5">
        <v>0</v>
      </c>
      <c r="N187" s="6">
        <v>11377413.87946563</v>
      </c>
      <c r="O187" s="6">
        <v>0</v>
      </c>
      <c r="P187" s="6">
        <v>0</v>
      </c>
      <c r="Q187" s="6">
        <v>0</v>
      </c>
      <c r="R187" s="6">
        <v>0</v>
      </c>
      <c r="S187" s="6">
        <v>0</v>
      </c>
      <c r="T187" s="6">
        <v>0</v>
      </c>
      <c r="U187" s="6">
        <v>483787.84567445848</v>
      </c>
      <c r="V187" s="7">
        <f t="shared" si="2"/>
        <v>42307388.091642514</v>
      </c>
    </row>
    <row r="188" spans="1:22" ht="30" x14ac:dyDescent="0.25">
      <c r="A188" s="4" t="s">
        <v>5</v>
      </c>
      <c r="B188" s="4" t="s">
        <v>225</v>
      </c>
      <c r="C188" s="4" t="s">
        <v>344</v>
      </c>
      <c r="D188" s="4" t="s">
        <v>345</v>
      </c>
      <c r="E188" s="15" t="s">
        <v>350</v>
      </c>
      <c r="F188" s="15" t="s">
        <v>767</v>
      </c>
      <c r="G188" s="20">
        <v>0</v>
      </c>
      <c r="H188" s="24">
        <v>0</v>
      </c>
      <c r="I188" s="21">
        <v>35209800.4533391</v>
      </c>
      <c r="J188" s="5">
        <v>2371652.8778281002</v>
      </c>
      <c r="K188" s="5">
        <v>1363368.3891403</v>
      </c>
      <c r="L188" s="5">
        <v>0</v>
      </c>
      <c r="M188" s="5">
        <v>0</v>
      </c>
      <c r="N188" s="6">
        <v>20972474.470991701</v>
      </c>
      <c r="O188" s="6">
        <v>0</v>
      </c>
      <c r="P188" s="6">
        <v>0</v>
      </c>
      <c r="Q188" s="6">
        <v>11211491.656901896</v>
      </c>
      <c r="R188" s="6">
        <v>0</v>
      </c>
      <c r="S188" s="6">
        <v>0</v>
      </c>
      <c r="T188" s="6">
        <v>0</v>
      </c>
      <c r="U188" s="6">
        <v>571837.09695935575</v>
      </c>
      <c r="V188" s="7">
        <f t="shared" si="2"/>
        <v>71700624.945160449</v>
      </c>
    </row>
    <row r="189" spans="1:22" ht="30" x14ac:dyDescent="0.25">
      <c r="A189" s="4" t="s">
        <v>5</v>
      </c>
      <c r="B189" s="4" t="s">
        <v>225</v>
      </c>
      <c r="C189" s="4" t="s">
        <v>344</v>
      </c>
      <c r="D189" s="4" t="s">
        <v>345</v>
      </c>
      <c r="E189" s="15" t="s">
        <v>351</v>
      </c>
      <c r="F189" s="15" t="s">
        <v>767</v>
      </c>
      <c r="G189" s="20">
        <v>0</v>
      </c>
      <c r="H189" s="24">
        <v>0</v>
      </c>
      <c r="I189" s="21">
        <v>81603592.801152438</v>
      </c>
      <c r="J189" s="5">
        <v>2748911.6018099999</v>
      </c>
      <c r="K189" s="5">
        <v>1643705.0316742</v>
      </c>
      <c r="L189" s="5">
        <v>0</v>
      </c>
      <c r="M189" s="5">
        <v>0</v>
      </c>
      <c r="N189" s="6">
        <v>18811021.340318203</v>
      </c>
      <c r="O189" s="6">
        <v>0</v>
      </c>
      <c r="P189" s="6">
        <v>0</v>
      </c>
      <c r="Q189" s="6">
        <v>0</v>
      </c>
      <c r="R189" s="6">
        <v>0</v>
      </c>
      <c r="S189" s="6">
        <v>0</v>
      </c>
      <c r="T189" s="6">
        <v>0</v>
      </c>
      <c r="U189" s="6">
        <v>1457462.2628602711</v>
      </c>
      <c r="V189" s="7">
        <f t="shared" si="2"/>
        <v>106264693.03781511</v>
      </c>
    </row>
    <row r="190" spans="1:22" ht="30" x14ac:dyDescent="0.25">
      <c r="A190" s="4" t="s">
        <v>5</v>
      </c>
      <c r="B190" s="4" t="s">
        <v>225</v>
      </c>
      <c r="C190" s="4" t="s">
        <v>344</v>
      </c>
      <c r="D190" s="4" t="s">
        <v>345</v>
      </c>
      <c r="E190" s="15" t="s">
        <v>352</v>
      </c>
      <c r="F190" s="15" t="s">
        <v>767</v>
      </c>
      <c r="G190" s="20">
        <v>0</v>
      </c>
      <c r="H190" s="24">
        <v>0</v>
      </c>
      <c r="I190" s="21">
        <v>21994520.65481241</v>
      </c>
      <c r="J190" s="5">
        <v>1864784.7692308</v>
      </c>
      <c r="K190" s="5">
        <v>1092448.6063347999</v>
      </c>
      <c r="L190" s="5">
        <v>0</v>
      </c>
      <c r="M190" s="5">
        <v>0</v>
      </c>
      <c r="N190" s="6">
        <v>8993730.278163461</v>
      </c>
      <c r="O190" s="6">
        <v>0</v>
      </c>
      <c r="P190" s="6">
        <v>0</v>
      </c>
      <c r="Q190" s="6">
        <v>-1506853.3617816884</v>
      </c>
      <c r="R190" s="6">
        <v>0</v>
      </c>
      <c r="S190" s="6">
        <v>0</v>
      </c>
      <c r="T190" s="6">
        <v>0</v>
      </c>
      <c r="U190" s="6">
        <v>351874.79111702967</v>
      </c>
      <c r="V190" s="7">
        <f t="shared" si="2"/>
        <v>32790505.737876821</v>
      </c>
    </row>
    <row r="191" spans="1:22" ht="30" x14ac:dyDescent="0.25">
      <c r="A191" s="4" t="s">
        <v>5</v>
      </c>
      <c r="B191" s="4" t="s">
        <v>225</v>
      </c>
      <c r="C191" s="4" t="s">
        <v>344</v>
      </c>
      <c r="D191" s="4" t="s">
        <v>345</v>
      </c>
      <c r="E191" s="15" t="s">
        <v>353</v>
      </c>
      <c r="F191" s="15" t="s">
        <v>767</v>
      </c>
      <c r="G191" s="20">
        <v>0</v>
      </c>
      <c r="H191" s="24">
        <v>0</v>
      </c>
      <c r="I191" s="21">
        <v>19811548.635182258</v>
      </c>
      <c r="J191" s="5">
        <v>752958.72398190002</v>
      </c>
      <c r="K191" s="5">
        <v>686816.93212669995</v>
      </c>
      <c r="L191" s="5">
        <v>0</v>
      </c>
      <c r="M191" s="5">
        <v>0</v>
      </c>
      <c r="N191" s="6">
        <v>6546969.5789440982</v>
      </c>
      <c r="O191" s="6">
        <v>0</v>
      </c>
      <c r="P191" s="6">
        <v>0</v>
      </c>
      <c r="Q191" s="6">
        <v>-2896018.0795843089</v>
      </c>
      <c r="R191" s="6">
        <v>0</v>
      </c>
      <c r="S191" s="6">
        <v>0</v>
      </c>
      <c r="T191" s="6">
        <v>0</v>
      </c>
      <c r="U191" s="6">
        <v>527758.67409935954</v>
      </c>
      <c r="V191" s="7">
        <f t="shared" si="2"/>
        <v>25430034.464750007</v>
      </c>
    </row>
    <row r="192" spans="1:22" ht="30" x14ac:dyDescent="0.25">
      <c r="A192" s="4" t="s">
        <v>5</v>
      </c>
      <c r="B192" s="4" t="s">
        <v>225</v>
      </c>
      <c r="C192" s="4" t="s">
        <v>344</v>
      </c>
      <c r="D192" s="4" t="s">
        <v>345</v>
      </c>
      <c r="E192" s="15" t="s">
        <v>354</v>
      </c>
      <c r="F192" s="15" t="s">
        <v>767</v>
      </c>
      <c r="G192" s="20">
        <v>0</v>
      </c>
      <c r="H192" s="24">
        <v>0</v>
      </c>
      <c r="I192" s="21">
        <v>112256916.526145</v>
      </c>
      <c r="J192" s="5">
        <v>8259181.2398189995</v>
      </c>
      <c r="K192" s="5">
        <v>4543149.0950226001</v>
      </c>
      <c r="L192" s="5">
        <v>0</v>
      </c>
      <c r="M192" s="5">
        <v>0</v>
      </c>
      <c r="N192" s="6">
        <v>71680425.57597287</v>
      </c>
      <c r="O192" s="6">
        <v>0</v>
      </c>
      <c r="P192" s="6">
        <v>0</v>
      </c>
      <c r="Q192" s="6">
        <v>0</v>
      </c>
      <c r="R192" s="6">
        <v>0</v>
      </c>
      <c r="S192" s="6">
        <v>0</v>
      </c>
      <c r="T192" s="6">
        <v>0</v>
      </c>
      <c r="U192" s="6">
        <v>1935258.4078502033</v>
      </c>
      <c r="V192" s="7">
        <f t="shared" si="2"/>
        <v>198674930.84480968</v>
      </c>
    </row>
    <row r="193" spans="1:22" ht="30" x14ac:dyDescent="0.25">
      <c r="A193" s="4" t="s">
        <v>5</v>
      </c>
      <c r="B193" s="4" t="s">
        <v>225</v>
      </c>
      <c r="C193" s="4" t="s">
        <v>344</v>
      </c>
      <c r="D193" s="4" t="s">
        <v>345</v>
      </c>
      <c r="E193" s="15" t="s">
        <v>355</v>
      </c>
      <c r="F193" s="15" t="s">
        <v>767</v>
      </c>
      <c r="G193" s="20">
        <v>0</v>
      </c>
      <c r="H193" s="24">
        <v>0</v>
      </c>
      <c r="I193" s="21">
        <v>58928026.646484241</v>
      </c>
      <c r="J193" s="5">
        <v>3569766.2262443001</v>
      </c>
      <c r="K193" s="5">
        <v>1839935.0226244</v>
      </c>
      <c r="L193" s="5">
        <v>0</v>
      </c>
      <c r="M193" s="5">
        <v>0</v>
      </c>
      <c r="N193" s="6">
        <v>35129282.056613624</v>
      </c>
      <c r="O193" s="6">
        <v>0</v>
      </c>
      <c r="P193" s="6">
        <v>0</v>
      </c>
      <c r="Q193" s="6">
        <v>-21511139.255732097</v>
      </c>
      <c r="R193" s="6">
        <v>0</v>
      </c>
      <c r="S193" s="6">
        <v>0</v>
      </c>
      <c r="T193" s="6">
        <v>0</v>
      </c>
      <c r="U193" s="6">
        <v>1143566.0302008912</v>
      </c>
      <c r="V193" s="7">
        <f t="shared" si="2"/>
        <v>79099436.726435363</v>
      </c>
    </row>
    <row r="194" spans="1:22" x14ac:dyDescent="0.25">
      <c r="A194" s="4" t="s">
        <v>5</v>
      </c>
      <c r="B194" s="4" t="s">
        <v>225</v>
      </c>
      <c r="C194" s="4" t="s">
        <v>356</v>
      </c>
      <c r="D194" s="4" t="s">
        <v>357</v>
      </c>
      <c r="E194" s="15" t="s">
        <v>358</v>
      </c>
      <c r="F194" s="15" t="s">
        <v>767</v>
      </c>
      <c r="G194" s="20">
        <v>0</v>
      </c>
      <c r="H194" s="24">
        <v>0</v>
      </c>
      <c r="I194" s="21">
        <v>113874479.14202222</v>
      </c>
      <c r="J194" s="5">
        <v>8307073.5113121998</v>
      </c>
      <c r="K194" s="5">
        <v>5621428.5972851003</v>
      </c>
      <c r="L194" s="5">
        <v>0</v>
      </c>
      <c r="M194" s="5">
        <v>0</v>
      </c>
      <c r="N194" s="6">
        <v>72394990.799747288</v>
      </c>
      <c r="O194" s="6">
        <v>0</v>
      </c>
      <c r="P194" s="6">
        <v>0</v>
      </c>
      <c r="Q194" s="6">
        <v>0</v>
      </c>
      <c r="R194" s="6">
        <v>0</v>
      </c>
      <c r="S194" s="6">
        <v>0</v>
      </c>
      <c r="T194" s="6">
        <v>0</v>
      </c>
      <c r="U194" s="6">
        <v>1735962.1926668999</v>
      </c>
      <c r="V194" s="7">
        <f t="shared" si="2"/>
        <v>201933934.24303371</v>
      </c>
    </row>
    <row r="195" spans="1:22" x14ac:dyDescent="0.25">
      <c r="A195" s="4" t="s">
        <v>5</v>
      </c>
      <c r="B195" s="4" t="s">
        <v>225</v>
      </c>
      <c r="C195" s="4" t="s">
        <v>356</v>
      </c>
      <c r="D195" s="4" t="s">
        <v>357</v>
      </c>
      <c r="E195" s="15" t="s">
        <v>359</v>
      </c>
      <c r="F195" s="15" t="s">
        <v>767</v>
      </c>
      <c r="G195" s="20">
        <v>0</v>
      </c>
      <c r="H195" s="24">
        <v>0</v>
      </c>
      <c r="I195" s="21">
        <v>487188015.5927273</v>
      </c>
      <c r="J195" s="5">
        <v>33787463.203620002</v>
      </c>
      <c r="K195" s="5">
        <v>12824549.149320999</v>
      </c>
      <c r="L195" s="5">
        <v>0</v>
      </c>
      <c r="M195" s="5">
        <v>0</v>
      </c>
      <c r="N195" s="6">
        <v>236876265.01450375</v>
      </c>
      <c r="O195" s="6">
        <v>0</v>
      </c>
      <c r="P195" s="6">
        <v>0</v>
      </c>
      <c r="Q195" s="6">
        <v>0</v>
      </c>
      <c r="R195" s="6">
        <v>0</v>
      </c>
      <c r="S195" s="6">
        <v>0</v>
      </c>
      <c r="T195" s="6">
        <v>0</v>
      </c>
      <c r="U195" s="6">
        <v>9129834.4673330989</v>
      </c>
      <c r="V195" s="7">
        <f t="shared" si="2"/>
        <v>779806127.42750514</v>
      </c>
    </row>
    <row r="196" spans="1:22" ht="30" x14ac:dyDescent="0.25">
      <c r="A196" s="4" t="s">
        <v>5</v>
      </c>
      <c r="B196" s="4" t="s">
        <v>225</v>
      </c>
      <c r="C196" s="4" t="s">
        <v>360</v>
      </c>
      <c r="D196" s="4" t="s">
        <v>361</v>
      </c>
      <c r="E196" s="15" t="s">
        <v>362</v>
      </c>
      <c r="F196" s="15" t="s">
        <v>767</v>
      </c>
      <c r="G196" s="20">
        <v>0</v>
      </c>
      <c r="H196" s="24">
        <v>0</v>
      </c>
      <c r="I196" s="21">
        <v>106091211.14977588</v>
      </c>
      <c r="J196" s="5">
        <v>12251311.176471001</v>
      </c>
      <c r="K196" s="5">
        <v>6787798.0452488996</v>
      </c>
      <c r="L196" s="5">
        <v>0</v>
      </c>
      <c r="M196" s="5">
        <v>0</v>
      </c>
      <c r="N196" s="6">
        <v>99273983.753102154</v>
      </c>
      <c r="O196" s="6">
        <v>0</v>
      </c>
      <c r="P196" s="6">
        <v>0</v>
      </c>
      <c r="Q196" s="6">
        <v>-26910365.272500165</v>
      </c>
      <c r="R196" s="6">
        <v>0</v>
      </c>
      <c r="S196" s="6">
        <v>0</v>
      </c>
      <c r="T196" s="6">
        <v>0</v>
      </c>
      <c r="U196" s="6">
        <v>2243463.7391936197</v>
      </c>
      <c r="V196" s="7">
        <f t="shared" si="2"/>
        <v>199737402.59129137</v>
      </c>
    </row>
    <row r="197" spans="1:22" ht="30" x14ac:dyDescent="0.25">
      <c r="A197" s="4" t="s">
        <v>5</v>
      </c>
      <c r="B197" s="4" t="s">
        <v>225</v>
      </c>
      <c r="C197" s="4" t="s">
        <v>360</v>
      </c>
      <c r="D197" s="4" t="s">
        <v>361</v>
      </c>
      <c r="E197" s="15" t="s">
        <v>363</v>
      </c>
      <c r="F197" s="15" t="s">
        <v>767</v>
      </c>
      <c r="G197" s="20">
        <v>0</v>
      </c>
      <c r="H197" s="24">
        <v>0</v>
      </c>
      <c r="I197" s="21">
        <v>51547796.413976289</v>
      </c>
      <c r="J197" s="5">
        <v>5386475.9366515996</v>
      </c>
      <c r="K197" s="5">
        <v>2873745.2760180999</v>
      </c>
      <c r="L197" s="5">
        <v>0</v>
      </c>
      <c r="M197" s="5">
        <v>0</v>
      </c>
      <c r="N197" s="6">
        <v>34694480.100452654</v>
      </c>
      <c r="O197" s="6">
        <v>0</v>
      </c>
      <c r="P197" s="6">
        <v>0</v>
      </c>
      <c r="Q197" s="6">
        <v>0</v>
      </c>
      <c r="R197" s="6">
        <v>0</v>
      </c>
      <c r="S197" s="6">
        <v>0</v>
      </c>
      <c r="T197" s="6">
        <v>0</v>
      </c>
      <c r="U197" s="6">
        <v>918627.59420469659</v>
      </c>
      <c r="V197" s="7">
        <f t="shared" si="2"/>
        <v>95421125.321303338</v>
      </c>
    </row>
    <row r="198" spans="1:22" ht="30" x14ac:dyDescent="0.25">
      <c r="A198" s="4" t="s">
        <v>5</v>
      </c>
      <c r="B198" s="4" t="s">
        <v>225</v>
      </c>
      <c r="C198" s="4" t="s">
        <v>360</v>
      </c>
      <c r="D198" s="4" t="s">
        <v>361</v>
      </c>
      <c r="E198" s="15" t="s">
        <v>364</v>
      </c>
      <c r="F198" s="15" t="s">
        <v>767</v>
      </c>
      <c r="G198" s="20">
        <v>0</v>
      </c>
      <c r="H198" s="24">
        <v>0</v>
      </c>
      <c r="I198" s="21">
        <v>46172833.528190523</v>
      </c>
      <c r="J198" s="5">
        <v>5013204.1719457004</v>
      </c>
      <c r="K198" s="5">
        <v>3384201.1764706001</v>
      </c>
      <c r="L198" s="5">
        <v>0</v>
      </c>
      <c r="M198" s="5">
        <v>0</v>
      </c>
      <c r="N198" s="6">
        <v>34745240.22840035</v>
      </c>
      <c r="O198" s="6">
        <v>0</v>
      </c>
      <c r="P198" s="6">
        <v>0</v>
      </c>
      <c r="Q198" s="6">
        <v>0</v>
      </c>
      <c r="R198" s="6">
        <v>0</v>
      </c>
      <c r="S198" s="6">
        <v>0</v>
      </c>
      <c r="T198" s="6">
        <v>0</v>
      </c>
      <c r="U198" s="6">
        <v>1043471.5066016836</v>
      </c>
      <c r="V198" s="7">
        <f t="shared" si="2"/>
        <v>90358950.611608848</v>
      </c>
    </row>
    <row r="199" spans="1:22" ht="30" x14ac:dyDescent="0.25">
      <c r="A199" s="4" t="s">
        <v>5</v>
      </c>
      <c r="B199" s="4" t="s">
        <v>225</v>
      </c>
      <c r="C199" s="4" t="s">
        <v>365</v>
      </c>
      <c r="D199" s="4" t="s">
        <v>366</v>
      </c>
      <c r="E199" s="15" t="s">
        <v>367</v>
      </c>
      <c r="F199" s="15" t="s">
        <v>767</v>
      </c>
      <c r="G199" s="20">
        <v>0</v>
      </c>
      <c r="H199" s="24">
        <v>0</v>
      </c>
      <c r="I199" s="21">
        <v>56960954.073888287</v>
      </c>
      <c r="J199" s="5">
        <v>4472395.1674207998</v>
      </c>
      <c r="K199" s="5">
        <v>2080151.8099547999</v>
      </c>
      <c r="L199" s="5">
        <v>0</v>
      </c>
      <c r="M199" s="5">
        <v>0</v>
      </c>
      <c r="N199" s="6">
        <v>33545738.536361594</v>
      </c>
      <c r="O199" s="6">
        <v>0</v>
      </c>
      <c r="P199" s="6">
        <v>0</v>
      </c>
      <c r="Q199" s="6">
        <v>-5839342.9003268247</v>
      </c>
      <c r="R199" s="6">
        <v>0</v>
      </c>
      <c r="S199" s="6">
        <v>0</v>
      </c>
      <c r="T199" s="6">
        <v>0</v>
      </c>
      <c r="U199" s="6">
        <v>775933.90050298173</v>
      </c>
      <c r="V199" s="7">
        <f t="shared" si="2"/>
        <v>91995830.587801635</v>
      </c>
    </row>
    <row r="200" spans="1:22" ht="30" x14ac:dyDescent="0.25">
      <c r="A200" s="4" t="s">
        <v>5</v>
      </c>
      <c r="B200" s="4" t="s">
        <v>225</v>
      </c>
      <c r="C200" s="4" t="s">
        <v>365</v>
      </c>
      <c r="D200" s="4" t="s">
        <v>366</v>
      </c>
      <c r="E200" s="15" t="s">
        <v>368</v>
      </c>
      <c r="F200" s="15" t="s">
        <v>767</v>
      </c>
      <c r="G200" s="20">
        <v>0</v>
      </c>
      <c r="H200" s="24">
        <v>0</v>
      </c>
      <c r="I200" s="21">
        <v>146477404.53438604</v>
      </c>
      <c r="J200" s="5">
        <v>10425277.855203999</v>
      </c>
      <c r="K200" s="5">
        <v>6409493.4932126999</v>
      </c>
      <c r="L200" s="5">
        <v>0</v>
      </c>
      <c r="M200" s="5">
        <v>0</v>
      </c>
      <c r="N200" s="6">
        <v>85454127.535303906</v>
      </c>
      <c r="O200" s="6">
        <v>0</v>
      </c>
      <c r="P200" s="6">
        <v>0</v>
      </c>
      <c r="Q200" s="6">
        <v>0</v>
      </c>
      <c r="R200" s="6">
        <v>0</v>
      </c>
      <c r="S200" s="6">
        <v>0</v>
      </c>
      <c r="T200" s="6">
        <v>0</v>
      </c>
      <c r="U200" s="6">
        <v>2922978.2189122722</v>
      </c>
      <c r="V200" s="7">
        <f t="shared" ref="V200:V273" si="3">+SUM(G200:U200)</f>
        <v>251689281.63701889</v>
      </c>
    </row>
    <row r="201" spans="1:22" ht="30" x14ac:dyDescent="0.25">
      <c r="A201" s="4" t="s">
        <v>5</v>
      </c>
      <c r="B201" s="4" t="s">
        <v>225</v>
      </c>
      <c r="C201" s="4" t="s">
        <v>365</v>
      </c>
      <c r="D201" s="4" t="s">
        <v>366</v>
      </c>
      <c r="E201" s="15" t="s">
        <v>369</v>
      </c>
      <c r="F201" s="15" t="s">
        <v>767</v>
      </c>
      <c r="G201" s="20">
        <v>0</v>
      </c>
      <c r="H201" s="24">
        <v>0</v>
      </c>
      <c r="I201" s="21">
        <v>37660826.773399025</v>
      </c>
      <c r="J201" s="5">
        <v>1906425.4660632999</v>
      </c>
      <c r="K201" s="5">
        <v>945439.43891402998</v>
      </c>
      <c r="L201" s="5">
        <v>0</v>
      </c>
      <c r="M201" s="5">
        <v>0</v>
      </c>
      <c r="N201" s="6">
        <v>13624120.430120056</v>
      </c>
      <c r="O201" s="6">
        <v>0</v>
      </c>
      <c r="P201" s="6">
        <v>0</v>
      </c>
      <c r="Q201" s="6">
        <v>0</v>
      </c>
      <c r="R201" s="6">
        <v>0</v>
      </c>
      <c r="S201" s="6">
        <v>0</v>
      </c>
      <c r="T201" s="6">
        <v>0</v>
      </c>
      <c r="U201" s="6">
        <v>910887.88058474625</v>
      </c>
      <c r="V201" s="7">
        <f t="shared" si="3"/>
        <v>55047699.989081159</v>
      </c>
    </row>
    <row r="202" spans="1:22" x14ac:dyDescent="0.25">
      <c r="A202" s="4" t="s">
        <v>5</v>
      </c>
      <c r="B202" s="4" t="s">
        <v>225</v>
      </c>
      <c r="C202" s="4" t="s">
        <v>370</v>
      </c>
      <c r="D202" s="4" t="s">
        <v>371</v>
      </c>
      <c r="E202" s="15" t="s">
        <v>372</v>
      </c>
      <c r="F202" s="15" t="s">
        <v>767</v>
      </c>
      <c r="G202" s="20">
        <v>0</v>
      </c>
      <c r="H202" s="24">
        <v>0</v>
      </c>
      <c r="I202" s="21">
        <v>16067691.097072588</v>
      </c>
      <c r="J202" s="5">
        <v>928495.69230769004</v>
      </c>
      <c r="K202" s="5">
        <v>438840.40723981999</v>
      </c>
      <c r="L202" s="5">
        <v>0</v>
      </c>
      <c r="M202" s="5">
        <v>0</v>
      </c>
      <c r="N202" s="6">
        <v>6233665.4007750787</v>
      </c>
      <c r="O202" s="6">
        <v>0</v>
      </c>
      <c r="P202" s="6">
        <v>0</v>
      </c>
      <c r="Q202" s="6">
        <v>12470231.944751278</v>
      </c>
      <c r="R202" s="6">
        <v>0</v>
      </c>
      <c r="S202" s="6">
        <v>0</v>
      </c>
      <c r="T202" s="6">
        <v>0</v>
      </c>
      <c r="U202" s="6">
        <v>264246.06585214904</v>
      </c>
      <c r="V202" s="7">
        <f t="shared" si="3"/>
        <v>36403170.60799861</v>
      </c>
    </row>
    <row r="203" spans="1:22" x14ac:dyDescent="0.25">
      <c r="A203" s="4" t="s">
        <v>5</v>
      </c>
      <c r="B203" s="4" t="s">
        <v>225</v>
      </c>
      <c r="C203" s="4" t="s">
        <v>370</v>
      </c>
      <c r="D203" s="4" t="s">
        <v>371</v>
      </c>
      <c r="E203" s="15" t="s">
        <v>373</v>
      </c>
      <c r="F203" s="15" t="s">
        <v>767</v>
      </c>
      <c r="G203" s="20">
        <v>0</v>
      </c>
      <c r="H203" s="24">
        <v>0</v>
      </c>
      <c r="I203" s="21">
        <v>85687338.835990533</v>
      </c>
      <c r="J203" s="5">
        <v>7181568.9321266999</v>
      </c>
      <c r="K203" s="5">
        <v>2873204.5791854998</v>
      </c>
      <c r="L203" s="5">
        <v>0</v>
      </c>
      <c r="M203" s="5">
        <v>0</v>
      </c>
      <c r="N203" s="6">
        <v>54854291.96083954</v>
      </c>
      <c r="O203" s="6">
        <v>0</v>
      </c>
      <c r="P203" s="6">
        <v>0</v>
      </c>
      <c r="Q203" s="6">
        <v>4863525.7213728726</v>
      </c>
      <c r="R203" s="6">
        <v>0</v>
      </c>
      <c r="S203" s="6">
        <v>0</v>
      </c>
      <c r="T203" s="6">
        <v>0</v>
      </c>
      <c r="U203" s="6">
        <v>1970849.9341478511</v>
      </c>
      <c r="V203" s="7">
        <f t="shared" si="3"/>
        <v>157430779.96366301</v>
      </c>
    </row>
    <row r="204" spans="1:22" ht="30" x14ac:dyDescent="0.25">
      <c r="A204" s="4" t="s">
        <v>5</v>
      </c>
      <c r="B204" s="4" t="s">
        <v>225</v>
      </c>
      <c r="C204" s="4" t="s">
        <v>96</v>
      </c>
      <c r="D204" s="4" t="s">
        <v>97</v>
      </c>
      <c r="E204" s="15" t="s">
        <v>374</v>
      </c>
      <c r="F204" s="15" t="s">
        <v>767</v>
      </c>
      <c r="G204" s="20">
        <v>0</v>
      </c>
      <c r="H204" s="24">
        <v>0</v>
      </c>
      <c r="I204" s="21">
        <v>35368921.565735377</v>
      </c>
      <c r="J204" s="5">
        <v>5950445.0407239003</v>
      </c>
      <c r="K204" s="5">
        <v>2541449.5294118002</v>
      </c>
      <c r="L204" s="5">
        <v>0</v>
      </c>
      <c r="M204" s="5">
        <v>0</v>
      </c>
      <c r="N204" s="6">
        <v>25469451.994834818</v>
      </c>
      <c r="O204" s="6">
        <v>0</v>
      </c>
      <c r="P204" s="6">
        <v>0</v>
      </c>
      <c r="Q204" s="6">
        <v>-17190419.925190117</v>
      </c>
      <c r="R204" s="6">
        <v>0</v>
      </c>
      <c r="S204" s="6">
        <v>0</v>
      </c>
      <c r="T204" s="6">
        <v>0</v>
      </c>
      <c r="U204" s="6">
        <v>531872.46000000008</v>
      </c>
      <c r="V204" s="7">
        <f t="shared" si="3"/>
        <v>52671720.665515773</v>
      </c>
    </row>
    <row r="205" spans="1:22" x14ac:dyDescent="0.25">
      <c r="A205" s="4" t="s">
        <v>5</v>
      </c>
      <c r="B205" s="4" t="s">
        <v>225</v>
      </c>
      <c r="C205" s="4" t="s">
        <v>113</v>
      </c>
      <c r="D205" s="4" t="s">
        <v>114</v>
      </c>
      <c r="E205" s="15" t="s">
        <v>375</v>
      </c>
      <c r="F205" s="15" t="s">
        <v>767</v>
      </c>
      <c r="G205" s="20">
        <v>0</v>
      </c>
      <c r="H205" s="24">
        <v>0</v>
      </c>
      <c r="I205" s="21">
        <v>87124048.251397535</v>
      </c>
      <c r="J205" s="5">
        <v>5875395.9819003996</v>
      </c>
      <c r="K205" s="5">
        <v>3383890.4253393998</v>
      </c>
      <c r="L205" s="5">
        <v>0</v>
      </c>
      <c r="M205" s="5">
        <v>0</v>
      </c>
      <c r="N205" s="6">
        <v>58462548.499139436</v>
      </c>
      <c r="O205" s="6">
        <v>0</v>
      </c>
      <c r="P205" s="6">
        <v>0</v>
      </c>
      <c r="Q205" s="6">
        <v>0</v>
      </c>
      <c r="R205" s="6">
        <v>0</v>
      </c>
      <c r="S205" s="6">
        <v>0</v>
      </c>
      <c r="T205" s="6">
        <v>0</v>
      </c>
      <c r="U205" s="6">
        <v>1563480</v>
      </c>
      <c r="V205" s="7">
        <f t="shared" si="3"/>
        <v>156409363.15777677</v>
      </c>
    </row>
    <row r="206" spans="1:22" x14ac:dyDescent="0.25">
      <c r="A206" s="4" t="s">
        <v>5</v>
      </c>
      <c r="B206" s="4" t="s">
        <v>225</v>
      </c>
      <c r="C206" s="4" t="s">
        <v>47</v>
      </c>
      <c r="D206" s="4" t="s">
        <v>48</v>
      </c>
      <c r="E206" s="15" t="s">
        <v>376</v>
      </c>
      <c r="F206" s="15" t="s">
        <v>768</v>
      </c>
      <c r="G206" s="20">
        <v>0</v>
      </c>
      <c r="H206" s="24">
        <v>0</v>
      </c>
      <c r="I206" s="21">
        <v>64189781.188668042</v>
      </c>
      <c r="J206" s="5">
        <v>3277735.2579186</v>
      </c>
      <c r="K206" s="5">
        <v>1548088.5610859999</v>
      </c>
      <c r="L206" s="5">
        <v>0</v>
      </c>
      <c r="M206" s="5">
        <v>0</v>
      </c>
      <c r="N206" s="6">
        <v>36290626.665240094</v>
      </c>
      <c r="O206" s="6">
        <v>0</v>
      </c>
      <c r="P206" s="6">
        <v>0</v>
      </c>
      <c r="Q206" s="6">
        <v>-3458582.0202752971</v>
      </c>
      <c r="R206" s="6">
        <v>0</v>
      </c>
      <c r="S206" s="6">
        <v>0</v>
      </c>
      <c r="T206" s="6">
        <v>0</v>
      </c>
      <c r="U206" s="6">
        <v>1632104.2570619977</v>
      </c>
      <c r="V206" s="7">
        <f t="shared" si="3"/>
        <v>103479753.90969944</v>
      </c>
    </row>
    <row r="207" spans="1:22" x14ac:dyDescent="0.25">
      <c r="A207" s="4" t="s">
        <v>5</v>
      </c>
      <c r="B207" s="4" t="s">
        <v>225</v>
      </c>
      <c r="C207" s="4" t="s">
        <v>47</v>
      </c>
      <c r="D207" s="4" t="s">
        <v>48</v>
      </c>
      <c r="E207" s="15" t="s">
        <v>377</v>
      </c>
      <c r="F207" s="15" t="s">
        <v>768</v>
      </c>
      <c r="G207" s="20">
        <v>0</v>
      </c>
      <c r="H207" s="24">
        <v>0</v>
      </c>
      <c r="I207" s="21">
        <v>53407921.31269078</v>
      </c>
      <c r="J207" s="5">
        <v>2889453.4932126999</v>
      </c>
      <c r="K207" s="5">
        <v>1901944.0361991001</v>
      </c>
      <c r="L207" s="5">
        <v>0</v>
      </c>
      <c r="M207" s="5">
        <v>0</v>
      </c>
      <c r="N207" s="6">
        <v>25540599.071200229</v>
      </c>
      <c r="O207" s="6">
        <v>0</v>
      </c>
      <c r="P207" s="6">
        <v>0</v>
      </c>
      <c r="Q207" s="6">
        <v>0</v>
      </c>
      <c r="R207" s="6">
        <v>0</v>
      </c>
      <c r="S207" s="6">
        <v>0</v>
      </c>
      <c r="T207" s="6">
        <v>0</v>
      </c>
      <c r="U207" s="6">
        <v>1191404.6151361475</v>
      </c>
      <c r="V207" s="7">
        <f t="shared" si="3"/>
        <v>84931322.528438956</v>
      </c>
    </row>
    <row r="208" spans="1:22" x14ac:dyDescent="0.25">
      <c r="A208" s="4" t="s">
        <v>5</v>
      </c>
      <c r="B208" s="4" t="s">
        <v>225</v>
      </c>
      <c r="C208" s="4" t="s">
        <v>47</v>
      </c>
      <c r="D208" s="4" t="s">
        <v>48</v>
      </c>
      <c r="E208" s="15" t="s">
        <v>378</v>
      </c>
      <c r="F208" s="15" t="s">
        <v>767</v>
      </c>
      <c r="G208" s="20">
        <v>0</v>
      </c>
      <c r="H208" s="24">
        <v>0</v>
      </c>
      <c r="I208" s="21">
        <v>12984182.115045162</v>
      </c>
      <c r="J208" s="5">
        <v>1048311.0226244</v>
      </c>
      <c r="K208" s="5">
        <v>728922.99547511002</v>
      </c>
      <c r="L208" s="5">
        <v>0</v>
      </c>
      <c r="M208" s="5">
        <v>0</v>
      </c>
      <c r="N208" s="6">
        <v>9240657.6060228199</v>
      </c>
      <c r="O208" s="6">
        <v>0</v>
      </c>
      <c r="P208" s="6">
        <v>0</v>
      </c>
      <c r="Q208" s="6">
        <v>17822904.025841296</v>
      </c>
      <c r="R208" s="6">
        <v>0</v>
      </c>
      <c r="S208" s="6">
        <v>0</v>
      </c>
      <c r="T208" s="6">
        <v>0</v>
      </c>
      <c r="U208" s="6">
        <v>313400.8078018548</v>
      </c>
      <c r="V208" s="7">
        <f t="shared" si="3"/>
        <v>42138378.572810642</v>
      </c>
    </row>
    <row r="209" spans="1:22" x14ac:dyDescent="0.25">
      <c r="A209" s="4" t="s">
        <v>5</v>
      </c>
      <c r="B209" s="4" t="s">
        <v>225</v>
      </c>
      <c r="C209" s="4" t="s">
        <v>33</v>
      </c>
      <c r="D209" s="4" t="s">
        <v>34</v>
      </c>
      <c r="E209" s="15" t="s">
        <v>379</v>
      </c>
      <c r="F209" s="15" t="s">
        <v>768</v>
      </c>
      <c r="G209" s="20">
        <v>0</v>
      </c>
      <c r="H209" s="24">
        <v>0</v>
      </c>
      <c r="I209" s="21">
        <v>57692622.550221145</v>
      </c>
      <c r="J209" s="5">
        <v>3820229.3755656001</v>
      </c>
      <c r="K209" s="5">
        <v>2349201.3303167</v>
      </c>
      <c r="L209" s="5">
        <v>0</v>
      </c>
      <c r="M209" s="5">
        <v>0</v>
      </c>
      <c r="N209" s="6">
        <v>42654049.134840906</v>
      </c>
      <c r="O209" s="6">
        <v>0</v>
      </c>
      <c r="P209" s="6">
        <v>0</v>
      </c>
      <c r="Q209" s="6">
        <v>-12098019.127925627</v>
      </c>
      <c r="R209" s="6">
        <v>0</v>
      </c>
      <c r="S209" s="6">
        <v>0</v>
      </c>
      <c r="T209" s="6">
        <v>0</v>
      </c>
      <c r="U209" s="6">
        <v>1760536.2395702363</v>
      </c>
      <c r="V209" s="7">
        <f t="shared" si="3"/>
        <v>96178619.502588958</v>
      </c>
    </row>
    <row r="210" spans="1:22" x14ac:dyDescent="0.25">
      <c r="A210" s="4" t="s">
        <v>5</v>
      </c>
      <c r="B210" s="4" t="s">
        <v>225</v>
      </c>
      <c r="C210" s="4" t="s">
        <v>33</v>
      </c>
      <c r="D210" s="4" t="s">
        <v>34</v>
      </c>
      <c r="E210" s="15" t="s">
        <v>380</v>
      </c>
      <c r="F210" s="15" t="s">
        <v>768</v>
      </c>
      <c r="G210" s="20">
        <v>0</v>
      </c>
      <c r="H210" s="24">
        <v>0</v>
      </c>
      <c r="I210" s="21">
        <v>49582766.144456394</v>
      </c>
      <c r="J210" s="5">
        <v>2318170.2443439001</v>
      </c>
      <c r="K210" s="5">
        <v>641721.69230769004</v>
      </c>
      <c r="L210" s="5">
        <v>0</v>
      </c>
      <c r="M210" s="5">
        <v>0</v>
      </c>
      <c r="N210" s="6">
        <v>25500285.002973802</v>
      </c>
      <c r="O210" s="6">
        <v>0</v>
      </c>
      <c r="P210" s="6">
        <v>0</v>
      </c>
      <c r="Q210" s="6">
        <v>0</v>
      </c>
      <c r="R210" s="6">
        <v>0</v>
      </c>
      <c r="S210" s="6">
        <v>0</v>
      </c>
      <c r="T210" s="6">
        <v>0</v>
      </c>
      <c r="U210" s="6">
        <v>1147560.2308818803</v>
      </c>
      <c r="V210" s="7">
        <f t="shared" si="3"/>
        <v>79190503.314963669</v>
      </c>
    </row>
    <row r="211" spans="1:22" x14ac:dyDescent="0.25">
      <c r="A211" s="4" t="s">
        <v>5</v>
      </c>
      <c r="B211" s="4" t="s">
        <v>225</v>
      </c>
      <c r="C211" s="4" t="s">
        <v>33</v>
      </c>
      <c r="D211" s="4" t="s">
        <v>34</v>
      </c>
      <c r="E211" s="15" t="s">
        <v>381</v>
      </c>
      <c r="F211" s="15" t="s">
        <v>768</v>
      </c>
      <c r="G211" s="20">
        <v>0</v>
      </c>
      <c r="H211" s="24">
        <v>0</v>
      </c>
      <c r="I211" s="21">
        <v>26822327.806719579</v>
      </c>
      <c r="J211" s="5">
        <v>2206673.0226244</v>
      </c>
      <c r="K211" s="5">
        <v>1319908.2895928</v>
      </c>
      <c r="L211" s="5">
        <v>0</v>
      </c>
      <c r="M211" s="5">
        <v>0</v>
      </c>
      <c r="N211" s="6">
        <v>24598681.800948583</v>
      </c>
      <c r="O211" s="6">
        <v>0</v>
      </c>
      <c r="P211" s="6">
        <v>0</v>
      </c>
      <c r="Q211" s="6">
        <v>0</v>
      </c>
      <c r="R211" s="6">
        <v>0</v>
      </c>
      <c r="S211" s="6">
        <v>0</v>
      </c>
      <c r="T211" s="6">
        <v>0</v>
      </c>
      <c r="U211" s="6">
        <v>712047.68954788358</v>
      </c>
      <c r="V211" s="7">
        <f t="shared" si="3"/>
        <v>55659638.609433241</v>
      </c>
    </row>
    <row r="212" spans="1:22" x14ac:dyDescent="0.25">
      <c r="A212" s="4" t="s">
        <v>5</v>
      </c>
      <c r="B212" s="4" t="s">
        <v>225</v>
      </c>
      <c r="C212" s="4" t="s">
        <v>61</v>
      </c>
      <c r="D212" s="4" t="s">
        <v>62</v>
      </c>
      <c r="E212" s="15" t="s">
        <v>382</v>
      </c>
      <c r="F212" s="15" t="s">
        <v>768</v>
      </c>
      <c r="G212" s="20">
        <v>0</v>
      </c>
      <c r="H212" s="24">
        <v>0</v>
      </c>
      <c r="I212" s="21">
        <v>16128065.514003988</v>
      </c>
      <c r="J212" s="5">
        <v>1201062.2262442999</v>
      </c>
      <c r="K212" s="5">
        <v>748978.25339365995</v>
      </c>
      <c r="L212" s="5">
        <v>0</v>
      </c>
      <c r="M212" s="5">
        <v>0</v>
      </c>
      <c r="N212" s="6">
        <v>13950621.281619176</v>
      </c>
      <c r="O212" s="6">
        <v>0</v>
      </c>
      <c r="P212" s="6">
        <v>0</v>
      </c>
      <c r="Q212" s="6">
        <v>9538936.1680263206</v>
      </c>
      <c r="R212" s="6">
        <v>0</v>
      </c>
      <c r="S212" s="6">
        <v>0</v>
      </c>
      <c r="T212" s="6">
        <v>0</v>
      </c>
      <c r="U212" s="6">
        <v>472184.32685592916</v>
      </c>
      <c r="V212" s="7">
        <f t="shared" si="3"/>
        <v>42039847.770143375</v>
      </c>
    </row>
    <row r="213" spans="1:22" x14ac:dyDescent="0.25">
      <c r="A213" s="4" t="s">
        <v>5</v>
      </c>
      <c r="B213" s="4" t="s">
        <v>225</v>
      </c>
      <c r="C213" s="4" t="s">
        <v>61</v>
      </c>
      <c r="D213" s="4" t="s">
        <v>62</v>
      </c>
      <c r="E213" s="15" t="s">
        <v>383</v>
      </c>
      <c r="F213" s="15" t="s">
        <v>768</v>
      </c>
      <c r="G213" s="20">
        <v>0</v>
      </c>
      <c r="H213" s="24">
        <v>0</v>
      </c>
      <c r="I213" s="21">
        <v>103523045.75433269</v>
      </c>
      <c r="J213" s="5">
        <v>9125096.2171946</v>
      </c>
      <c r="K213" s="5">
        <v>5381851.6651584003</v>
      </c>
      <c r="L213" s="5">
        <v>0</v>
      </c>
      <c r="M213" s="5">
        <v>0</v>
      </c>
      <c r="N213" s="6">
        <v>81748426.809316278</v>
      </c>
      <c r="O213" s="6">
        <v>0</v>
      </c>
      <c r="P213" s="6">
        <v>0</v>
      </c>
      <c r="Q213" s="6">
        <v>30654617.90943861</v>
      </c>
      <c r="R213" s="6">
        <v>0</v>
      </c>
      <c r="S213" s="6">
        <v>0</v>
      </c>
      <c r="T213" s="6">
        <v>0</v>
      </c>
      <c r="U213" s="6">
        <v>3394509.0536251212</v>
      </c>
      <c r="V213" s="7">
        <f t="shared" si="3"/>
        <v>233827547.40906569</v>
      </c>
    </row>
    <row r="214" spans="1:22" x14ac:dyDescent="0.25">
      <c r="A214" s="4" t="s">
        <v>5</v>
      </c>
      <c r="B214" s="4" t="s">
        <v>225</v>
      </c>
      <c r="C214" s="4" t="s">
        <v>61</v>
      </c>
      <c r="D214" s="4" t="s">
        <v>62</v>
      </c>
      <c r="E214" s="15" t="s">
        <v>384</v>
      </c>
      <c r="F214" s="15" t="s">
        <v>768</v>
      </c>
      <c r="G214" s="20">
        <v>0</v>
      </c>
      <c r="H214" s="24">
        <v>0</v>
      </c>
      <c r="I214" s="21">
        <v>16117505.172803897</v>
      </c>
      <c r="J214" s="5">
        <v>835380.97737555997</v>
      </c>
      <c r="K214" s="5">
        <v>200264.57918552001</v>
      </c>
      <c r="L214" s="5">
        <v>0</v>
      </c>
      <c r="M214" s="5">
        <v>0</v>
      </c>
      <c r="N214" s="6">
        <v>9546313.7497532107</v>
      </c>
      <c r="O214" s="6">
        <v>0</v>
      </c>
      <c r="P214" s="6">
        <v>0</v>
      </c>
      <c r="Q214" s="6">
        <v>6207901.9929374009</v>
      </c>
      <c r="R214" s="6">
        <v>0</v>
      </c>
      <c r="S214" s="6">
        <v>0</v>
      </c>
      <c r="T214" s="6">
        <v>0</v>
      </c>
      <c r="U214" s="6">
        <v>471306.61951894988</v>
      </c>
      <c r="V214" s="7">
        <f t="shared" si="3"/>
        <v>33378673.091574538</v>
      </c>
    </row>
    <row r="215" spans="1:22" x14ac:dyDescent="0.25">
      <c r="A215" s="4" t="s">
        <v>5</v>
      </c>
      <c r="B215" s="4" t="s">
        <v>225</v>
      </c>
      <c r="C215" s="4" t="s">
        <v>385</v>
      </c>
      <c r="D215" s="4" t="s">
        <v>386</v>
      </c>
      <c r="E215" s="15" t="s">
        <v>387</v>
      </c>
      <c r="F215" s="15" t="s">
        <v>767</v>
      </c>
      <c r="G215" s="20">
        <v>0</v>
      </c>
      <c r="H215" s="24">
        <v>0</v>
      </c>
      <c r="I215" s="21">
        <v>90110104.405082107</v>
      </c>
      <c r="J215" s="5">
        <v>5466587.8461538004</v>
      </c>
      <c r="K215" s="5">
        <v>2566637.6289593</v>
      </c>
      <c r="L215" s="5">
        <v>0</v>
      </c>
      <c r="M215" s="5">
        <v>0</v>
      </c>
      <c r="N215" s="6">
        <v>42944328.618177705</v>
      </c>
      <c r="O215" s="6">
        <v>0</v>
      </c>
      <c r="P215" s="6">
        <v>0</v>
      </c>
      <c r="Q215" s="6">
        <v>0</v>
      </c>
      <c r="R215" s="6">
        <v>0</v>
      </c>
      <c r="S215" s="6">
        <v>0</v>
      </c>
      <c r="T215" s="6">
        <v>0</v>
      </c>
      <c r="U215" s="6">
        <v>1728000</v>
      </c>
      <c r="V215" s="7">
        <f t="shared" si="3"/>
        <v>142815658.49837291</v>
      </c>
    </row>
    <row r="216" spans="1:22" x14ac:dyDescent="0.25">
      <c r="A216" s="4" t="s">
        <v>5</v>
      </c>
      <c r="B216" s="4" t="s">
        <v>225</v>
      </c>
      <c r="C216" s="4" t="s">
        <v>388</v>
      </c>
      <c r="D216" s="4" t="s">
        <v>389</v>
      </c>
      <c r="E216" s="15" t="s">
        <v>390</v>
      </c>
      <c r="F216" s="15" t="s">
        <v>768</v>
      </c>
      <c r="G216" s="20">
        <v>0</v>
      </c>
      <c r="H216" s="24">
        <v>0</v>
      </c>
      <c r="I216" s="21">
        <v>717602490.76314211</v>
      </c>
      <c r="J216" s="5">
        <v>45360365.873303004</v>
      </c>
      <c r="K216" s="5">
        <v>31711483.484163001</v>
      </c>
      <c r="L216" s="5">
        <v>0</v>
      </c>
      <c r="M216" s="5">
        <v>0</v>
      </c>
      <c r="N216" s="6">
        <v>436748505.31249905</v>
      </c>
      <c r="O216" s="6">
        <v>0</v>
      </c>
      <c r="P216" s="6">
        <v>0</v>
      </c>
      <c r="Q216" s="6">
        <v>0</v>
      </c>
      <c r="R216" s="6">
        <v>0</v>
      </c>
      <c r="S216" s="6">
        <v>0</v>
      </c>
      <c r="T216" s="6">
        <v>0</v>
      </c>
      <c r="U216" s="6">
        <v>21936330</v>
      </c>
      <c r="V216" s="7">
        <f t="shared" si="3"/>
        <v>1253359175.4331074</v>
      </c>
    </row>
    <row r="217" spans="1:22" x14ac:dyDescent="0.25">
      <c r="A217" s="4" t="s">
        <v>5</v>
      </c>
      <c r="B217" s="4" t="s">
        <v>225</v>
      </c>
      <c r="C217" s="4" t="s">
        <v>15</v>
      </c>
      <c r="D217" s="4" t="s">
        <v>16</v>
      </c>
      <c r="E217" s="15" t="s">
        <v>391</v>
      </c>
      <c r="F217" s="15" t="s">
        <v>767</v>
      </c>
      <c r="G217" s="20">
        <v>0</v>
      </c>
      <c r="H217" s="24">
        <v>0</v>
      </c>
      <c r="I217" s="21">
        <v>67272846.766424045</v>
      </c>
      <c r="J217" s="5">
        <v>4201238.5067873001</v>
      </c>
      <c r="K217" s="5">
        <v>1997128.3348415999</v>
      </c>
      <c r="L217" s="5">
        <v>0</v>
      </c>
      <c r="M217" s="5">
        <v>0</v>
      </c>
      <c r="N217" s="6">
        <v>38208504.314426236</v>
      </c>
      <c r="O217" s="6">
        <v>0</v>
      </c>
      <c r="P217" s="6">
        <v>0</v>
      </c>
      <c r="Q217" s="6">
        <v>-22316580.428494275</v>
      </c>
      <c r="R217" s="6">
        <v>0</v>
      </c>
      <c r="S217" s="6">
        <v>0</v>
      </c>
      <c r="T217" s="6">
        <v>0</v>
      </c>
      <c r="U217" s="6">
        <v>1288026.2292559452</v>
      </c>
      <c r="V217" s="7">
        <f t="shared" si="3"/>
        <v>90651163.723240852</v>
      </c>
    </row>
    <row r="218" spans="1:22" x14ac:dyDescent="0.25">
      <c r="A218" s="4" t="s">
        <v>5</v>
      </c>
      <c r="B218" s="4" t="s">
        <v>225</v>
      </c>
      <c r="C218" s="4" t="s">
        <v>15</v>
      </c>
      <c r="D218" s="4" t="s">
        <v>16</v>
      </c>
      <c r="E218" s="15" t="s">
        <v>392</v>
      </c>
      <c r="F218" s="15" t="s">
        <v>767</v>
      </c>
      <c r="G218" s="20">
        <v>0</v>
      </c>
      <c r="H218" s="24">
        <v>0</v>
      </c>
      <c r="I218" s="21">
        <v>35429925.100529984</v>
      </c>
      <c r="J218" s="5">
        <v>4093902.2171946</v>
      </c>
      <c r="K218" s="5">
        <v>1965726.4162896001</v>
      </c>
      <c r="L218" s="5">
        <v>0</v>
      </c>
      <c r="M218" s="5">
        <v>0</v>
      </c>
      <c r="N218" s="6">
        <v>31823795.855140354</v>
      </c>
      <c r="O218" s="6">
        <v>0</v>
      </c>
      <c r="P218" s="6">
        <v>0</v>
      </c>
      <c r="Q218" s="6">
        <v>0</v>
      </c>
      <c r="R218" s="6">
        <v>0</v>
      </c>
      <c r="S218" s="6">
        <v>0</v>
      </c>
      <c r="T218" s="6">
        <v>0</v>
      </c>
      <c r="U218" s="6">
        <v>625817.83227386372</v>
      </c>
      <c r="V218" s="7">
        <f t="shared" si="3"/>
        <v>73939167.421428412</v>
      </c>
    </row>
    <row r="219" spans="1:22" x14ac:dyDescent="0.25">
      <c r="A219" s="4" t="s">
        <v>5</v>
      </c>
      <c r="B219" s="4" t="s">
        <v>225</v>
      </c>
      <c r="C219" s="4" t="s">
        <v>15</v>
      </c>
      <c r="D219" s="4" t="s">
        <v>16</v>
      </c>
      <c r="E219" s="15" t="s">
        <v>393</v>
      </c>
      <c r="F219" s="15" t="s">
        <v>767</v>
      </c>
      <c r="G219" s="20">
        <v>0</v>
      </c>
      <c r="H219" s="24">
        <v>0</v>
      </c>
      <c r="I219" s="21">
        <v>219305677.75498003</v>
      </c>
      <c r="J219" s="5">
        <v>21672325.891403001</v>
      </c>
      <c r="K219" s="5">
        <v>9919065.9638008997</v>
      </c>
      <c r="L219" s="5">
        <v>0</v>
      </c>
      <c r="M219" s="5">
        <v>0</v>
      </c>
      <c r="N219" s="6">
        <v>141188949.84743503</v>
      </c>
      <c r="O219" s="6">
        <v>0</v>
      </c>
      <c r="P219" s="6">
        <v>0</v>
      </c>
      <c r="Q219" s="6">
        <v>1934840.6200127602</v>
      </c>
      <c r="R219" s="6">
        <v>0</v>
      </c>
      <c r="S219" s="6">
        <v>0</v>
      </c>
      <c r="T219" s="6">
        <v>0</v>
      </c>
      <c r="U219" s="6">
        <v>4898307.3456988903</v>
      </c>
      <c r="V219" s="7">
        <f t="shared" si="3"/>
        <v>398919167.42333061</v>
      </c>
    </row>
    <row r="220" spans="1:22" x14ac:dyDescent="0.25">
      <c r="A220" s="4" t="s">
        <v>5</v>
      </c>
      <c r="B220" s="4" t="s">
        <v>225</v>
      </c>
      <c r="C220" s="4" t="s">
        <v>15</v>
      </c>
      <c r="D220" s="4" t="s">
        <v>16</v>
      </c>
      <c r="E220" s="15" t="s">
        <v>394</v>
      </c>
      <c r="F220" s="15" t="s">
        <v>767</v>
      </c>
      <c r="G220" s="20">
        <v>0</v>
      </c>
      <c r="H220" s="24">
        <v>0</v>
      </c>
      <c r="I220" s="21">
        <v>62823301.067600809</v>
      </c>
      <c r="J220" s="5">
        <v>6113487.2126697004</v>
      </c>
      <c r="K220" s="5">
        <v>2281544.7511312002</v>
      </c>
      <c r="L220" s="5">
        <v>0</v>
      </c>
      <c r="M220" s="5">
        <v>0</v>
      </c>
      <c r="N220" s="6">
        <v>46673166.056422636</v>
      </c>
      <c r="O220" s="6">
        <v>0</v>
      </c>
      <c r="P220" s="6">
        <v>0</v>
      </c>
      <c r="Q220" s="6">
        <v>4677237.9953186512</v>
      </c>
      <c r="R220" s="6">
        <v>0</v>
      </c>
      <c r="S220" s="6">
        <v>0</v>
      </c>
      <c r="T220" s="6">
        <v>0</v>
      </c>
      <c r="U220" s="6">
        <v>1306660.2237453433</v>
      </c>
      <c r="V220" s="7">
        <f t="shared" si="3"/>
        <v>123875397.30688836</v>
      </c>
    </row>
    <row r="221" spans="1:22" x14ac:dyDescent="0.25">
      <c r="A221" s="4" t="s">
        <v>5</v>
      </c>
      <c r="B221" s="4" t="s">
        <v>225</v>
      </c>
      <c r="C221" s="4" t="s">
        <v>15</v>
      </c>
      <c r="D221" s="4" t="s">
        <v>16</v>
      </c>
      <c r="E221" s="15" t="s">
        <v>395</v>
      </c>
      <c r="F221" s="15" t="s">
        <v>767</v>
      </c>
      <c r="G221" s="20">
        <v>0</v>
      </c>
      <c r="H221" s="24">
        <v>0</v>
      </c>
      <c r="I221" s="21">
        <v>31277083.72620517</v>
      </c>
      <c r="J221" s="5">
        <v>1962588.0995475</v>
      </c>
      <c r="K221" s="5">
        <v>1103579.4841628999</v>
      </c>
      <c r="L221" s="5">
        <v>0</v>
      </c>
      <c r="M221" s="5">
        <v>0</v>
      </c>
      <c r="N221" s="6">
        <v>22295687.436733715</v>
      </c>
      <c r="O221" s="6">
        <v>0</v>
      </c>
      <c r="P221" s="6">
        <v>0</v>
      </c>
      <c r="Q221" s="6">
        <v>-14999356.129916456</v>
      </c>
      <c r="R221" s="6">
        <v>0</v>
      </c>
      <c r="S221" s="6">
        <v>0</v>
      </c>
      <c r="T221" s="6">
        <v>0</v>
      </c>
      <c r="U221" s="6">
        <v>518848.36902595876</v>
      </c>
      <c r="V221" s="7">
        <f t="shared" si="3"/>
        <v>42158430.985758796</v>
      </c>
    </row>
    <row r="222" spans="1:22" x14ac:dyDescent="0.25">
      <c r="A222" s="4" t="s">
        <v>5</v>
      </c>
      <c r="B222" s="4" t="s">
        <v>225</v>
      </c>
      <c r="C222" s="4" t="s">
        <v>87</v>
      </c>
      <c r="D222" s="4" t="s">
        <v>88</v>
      </c>
      <c r="E222" s="15" t="s">
        <v>396</v>
      </c>
      <c r="F222" s="15" t="s">
        <v>767</v>
      </c>
      <c r="G222" s="20">
        <v>0</v>
      </c>
      <c r="H222" s="24">
        <v>0</v>
      </c>
      <c r="I222" s="21">
        <v>39970524.323166788</v>
      </c>
      <c r="J222" s="5">
        <v>4088221.5927602001</v>
      </c>
      <c r="K222" s="5">
        <v>1387681.9547510999</v>
      </c>
      <c r="L222" s="5">
        <v>0</v>
      </c>
      <c r="M222" s="5">
        <v>0</v>
      </c>
      <c r="N222" s="6">
        <v>24740513.36662548</v>
      </c>
      <c r="O222" s="6">
        <v>0</v>
      </c>
      <c r="P222" s="6">
        <v>0</v>
      </c>
      <c r="Q222" s="6">
        <v>0</v>
      </c>
      <c r="R222" s="6">
        <v>0</v>
      </c>
      <c r="S222" s="6">
        <v>0</v>
      </c>
      <c r="T222" s="6">
        <v>0</v>
      </c>
      <c r="U222" s="6">
        <v>643443.66550821986</v>
      </c>
      <c r="V222" s="7">
        <f t="shared" si="3"/>
        <v>70830384.902811781</v>
      </c>
    </row>
    <row r="223" spans="1:22" x14ac:dyDescent="0.25">
      <c r="A223" s="4" t="s">
        <v>5</v>
      </c>
      <c r="B223" s="4" t="s">
        <v>225</v>
      </c>
      <c r="C223" s="4" t="s">
        <v>87</v>
      </c>
      <c r="D223" s="4" t="s">
        <v>88</v>
      </c>
      <c r="E223" s="15" t="s">
        <v>397</v>
      </c>
      <c r="F223" s="15" t="s">
        <v>767</v>
      </c>
      <c r="G223" s="20">
        <v>0</v>
      </c>
      <c r="H223" s="24">
        <v>0</v>
      </c>
      <c r="I223" s="21">
        <v>104191911.4872777</v>
      </c>
      <c r="J223" s="5">
        <v>11889194.714932</v>
      </c>
      <c r="K223" s="5">
        <v>3847131.7828054</v>
      </c>
      <c r="L223" s="5">
        <v>0</v>
      </c>
      <c r="M223" s="5">
        <v>0</v>
      </c>
      <c r="N223" s="6">
        <v>68222309.814226285</v>
      </c>
      <c r="O223" s="6">
        <v>0</v>
      </c>
      <c r="P223" s="6">
        <v>0</v>
      </c>
      <c r="Q223" s="6">
        <v>-6227046.1873228485</v>
      </c>
      <c r="R223" s="6">
        <v>0</v>
      </c>
      <c r="S223" s="6">
        <v>0</v>
      </c>
      <c r="T223" s="6">
        <v>0</v>
      </c>
      <c r="U223" s="6">
        <v>2070923.3207336711</v>
      </c>
      <c r="V223" s="7">
        <f t="shared" si="3"/>
        <v>183994424.93265218</v>
      </c>
    </row>
    <row r="224" spans="1:22" x14ac:dyDescent="0.25">
      <c r="A224" s="4" t="s">
        <v>5</v>
      </c>
      <c r="B224" s="4" t="s">
        <v>225</v>
      </c>
      <c r="C224" s="4" t="s">
        <v>87</v>
      </c>
      <c r="D224" s="4" t="s">
        <v>88</v>
      </c>
      <c r="E224" s="15" t="s">
        <v>398</v>
      </c>
      <c r="F224" s="15" t="s">
        <v>767</v>
      </c>
      <c r="G224" s="20">
        <v>0</v>
      </c>
      <c r="H224" s="24">
        <v>0</v>
      </c>
      <c r="I224" s="21">
        <v>54570676.507749856</v>
      </c>
      <c r="J224" s="5">
        <v>5474376.9683258003</v>
      </c>
      <c r="K224" s="5">
        <v>2664562.1447963999</v>
      </c>
      <c r="L224" s="5">
        <v>0</v>
      </c>
      <c r="M224" s="5">
        <v>0</v>
      </c>
      <c r="N224" s="6">
        <v>34544111.639134876</v>
      </c>
      <c r="O224" s="6">
        <v>0</v>
      </c>
      <c r="P224" s="6">
        <v>0</v>
      </c>
      <c r="Q224" s="6">
        <v>0</v>
      </c>
      <c r="R224" s="6">
        <v>0</v>
      </c>
      <c r="S224" s="6">
        <v>0</v>
      </c>
      <c r="T224" s="6">
        <v>0</v>
      </c>
      <c r="U224" s="6">
        <v>1343012.0343628526</v>
      </c>
      <c r="V224" s="7">
        <f t="shared" si="3"/>
        <v>98596739.294369787</v>
      </c>
    </row>
    <row r="225" spans="1:22" x14ac:dyDescent="0.25">
      <c r="A225" s="4" t="s">
        <v>5</v>
      </c>
      <c r="B225" s="4" t="s">
        <v>225</v>
      </c>
      <c r="C225" s="4" t="s">
        <v>87</v>
      </c>
      <c r="D225" s="4" t="s">
        <v>88</v>
      </c>
      <c r="E225" s="15" t="s">
        <v>399</v>
      </c>
      <c r="F225" s="15" t="s">
        <v>767</v>
      </c>
      <c r="G225" s="20">
        <v>0</v>
      </c>
      <c r="H225" s="24">
        <v>0</v>
      </c>
      <c r="I225" s="21">
        <v>54131786.916260004</v>
      </c>
      <c r="J225" s="5">
        <v>4201829.6832579002</v>
      </c>
      <c r="K225" s="5">
        <v>1834209.2488688</v>
      </c>
      <c r="L225" s="5">
        <v>0</v>
      </c>
      <c r="M225" s="5">
        <v>0</v>
      </c>
      <c r="N225" s="6">
        <v>27435831.55717887</v>
      </c>
      <c r="O225" s="6">
        <v>0</v>
      </c>
      <c r="P225" s="6">
        <v>0</v>
      </c>
      <c r="Q225" s="6">
        <v>0</v>
      </c>
      <c r="R225" s="6">
        <v>0</v>
      </c>
      <c r="S225" s="6">
        <v>0</v>
      </c>
      <c r="T225" s="6">
        <v>0</v>
      </c>
      <c r="U225" s="6">
        <v>930321.73106878635</v>
      </c>
      <c r="V225" s="7">
        <f t="shared" si="3"/>
        <v>88533979.136634365</v>
      </c>
    </row>
    <row r="226" spans="1:22" x14ac:dyDescent="0.25">
      <c r="A226" s="4" t="s">
        <v>5</v>
      </c>
      <c r="B226" s="4" t="s">
        <v>225</v>
      </c>
      <c r="C226" s="4" t="s">
        <v>87</v>
      </c>
      <c r="D226" s="4" t="s">
        <v>88</v>
      </c>
      <c r="E226" s="15" t="s">
        <v>400</v>
      </c>
      <c r="F226" s="15" t="s">
        <v>767</v>
      </c>
      <c r="G226" s="20">
        <v>0</v>
      </c>
      <c r="H226" s="24">
        <v>0</v>
      </c>
      <c r="I226" s="21">
        <v>75892845.473648965</v>
      </c>
      <c r="J226" s="5">
        <v>8886915.5837104004</v>
      </c>
      <c r="K226" s="5">
        <v>4432545.0950226001</v>
      </c>
      <c r="L226" s="5">
        <v>0</v>
      </c>
      <c r="M226" s="5">
        <v>0</v>
      </c>
      <c r="N226" s="6">
        <v>64942000.1815442</v>
      </c>
      <c r="O226" s="6">
        <v>0</v>
      </c>
      <c r="P226" s="6">
        <v>0</v>
      </c>
      <c r="Q226" s="6">
        <v>34246424.160159469</v>
      </c>
      <c r="R226" s="6">
        <v>0</v>
      </c>
      <c r="S226" s="6">
        <v>0</v>
      </c>
      <c r="T226" s="6">
        <v>0</v>
      </c>
      <c r="U226" s="6">
        <v>1311813.2483264706</v>
      </c>
      <c r="V226" s="7">
        <f t="shared" si="3"/>
        <v>189712543.74241212</v>
      </c>
    </row>
    <row r="227" spans="1:22" ht="30" x14ac:dyDescent="0.25">
      <c r="A227" s="4" t="s">
        <v>5</v>
      </c>
      <c r="B227" s="4" t="s">
        <v>225</v>
      </c>
      <c r="C227" s="4" t="s">
        <v>401</v>
      </c>
      <c r="D227" s="4" t="s">
        <v>402</v>
      </c>
      <c r="E227" s="15" t="s">
        <v>403</v>
      </c>
      <c r="F227" s="15" t="s">
        <v>767</v>
      </c>
      <c r="G227" s="20">
        <v>0</v>
      </c>
      <c r="H227" s="24">
        <v>0</v>
      </c>
      <c r="I227" s="21">
        <v>80536078.006918579</v>
      </c>
      <c r="J227" s="5">
        <v>6421023.0226242999</v>
      </c>
      <c r="K227" s="5">
        <v>2586434.0633483999</v>
      </c>
      <c r="L227" s="5">
        <v>0</v>
      </c>
      <c r="M227" s="5">
        <v>0</v>
      </c>
      <c r="N227" s="6">
        <v>74108444.322984993</v>
      </c>
      <c r="O227" s="6">
        <v>0</v>
      </c>
      <c r="P227" s="6">
        <v>0</v>
      </c>
      <c r="Q227" s="6">
        <v>0</v>
      </c>
      <c r="R227" s="6">
        <v>0</v>
      </c>
      <c r="S227" s="6">
        <v>0</v>
      </c>
      <c r="T227" s="6">
        <v>0</v>
      </c>
      <c r="U227" s="6">
        <v>1472704.6577264683</v>
      </c>
      <c r="V227" s="7">
        <f t="shared" si="3"/>
        <v>165124684.07360274</v>
      </c>
    </row>
    <row r="228" spans="1:22" ht="30" x14ac:dyDescent="0.25">
      <c r="A228" s="4" t="s">
        <v>5</v>
      </c>
      <c r="B228" s="4" t="s">
        <v>225</v>
      </c>
      <c r="C228" s="4" t="s">
        <v>401</v>
      </c>
      <c r="D228" s="4" t="s">
        <v>402</v>
      </c>
      <c r="E228" s="15" t="s">
        <v>404</v>
      </c>
      <c r="F228" s="15" t="s">
        <v>767</v>
      </c>
      <c r="G228" s="20">
        <v>0</v>
      </c>
      <c r="H228" s="24">
        <v>0</v>
      </c>
      <c r="I228" s="21">
        <v>73912091.7729702</v>
      </c>
      <c r="J228" s="5">
        <v>7163965.8642533999</v>
      </c>
      <c r="K228" s="5">
        <v>2835579.4027149002</v>
      </c>
      <c r="L228" s="5">
        <v>0</v>
      </c>
      <c r="M228" s="5">
        <v>0</v>
      </c>
      <c r="N228" s="6">
        <v>48377618.433316924</v>
      </c>
      <c r="O228" s="6">
        <v>0</v>
      </c>
      <c r="P228" s="6">
        <v>0</v>
      </c>
      <c r="Q228" s="6">
        <v>0</v>
      </c>
      <c r="R228" s="6">
        <v>0</v>
      </c>
      <c r="S228" s="6">
        <v>0</v>
      </c>
      <c r="T228" s="6">
        <v>0</v>
      </c>
      <c r="U228" s="6">
        <v>1565370.6187832695</v>
      </c>
      <c r="V228" s="7">
        <f t="shared" si="3"/>
        <v>133854626.09203869</v>
      </c>
    </row>
    <row r="229" spans="1:22" ht="30" x14ac:dyDescent="0.25">
      <c r="A229" s="4" t="s">
        <v>5</v>
      </c>
      <c r="B229" s="4" t="s">
        <v>225</v>
      </c>
      <c r="C229" s="4" t="s">
        <v>401</v>
      </c>
      <c r="D229" s="4" t="s">
        <v>402</v>
      </c>
      <c r="E229" s="15" t="s">
        <v>405</v>
      </c>
      <c r="F229" s="15" t="s">
        <v>767</v>
      </c>
      <c r="G229" s="20">
        <v>0</v>
      </c>
      <c r="H229" s="24">
        <v>0</v>
      </c>
      <c r="I229" s="21">
        <v>35276649.026563376</v>
      </c>
      <c r="J229" s="5">
        <v>2643653.1945700999</v>
      </c>
      <c r="K229" s="5">
        <v>1282449.2850679001</v>
      </c>
      <c r="L229" s="5">
        <v>0</v>
      </c>
      <c r="M229" s="5">
        <v>0</v>
      </c>
      <c r="N229" s="6">
        <v>19535162.194715373</v>
      </c>
      <c r="O229" s="6">
        <v>0</v>
      </c>
      <c r="P229" s="6">
        <v>0</v>
      </c>
      <c r="Q229" s="6">
        <v>0</v>
      </c>
      <c r="R229" s="6">
        <v>0</v>
      </c>
      <c r="S229" s="6">
        <v>0</v>
      </c>
      <c r="T229" s="6">
        <v>0</v>
      </c>
      <c r="U229" s="6">
        <v>886966.57828331355</v>
      </c>
      <c r="V229" s="7">
        <f t="shared" si="3"/>
        <v>59624880.279200062</v>
      </c>
    </row>
    <row r="230" spans="1:22" ht="30" x14ac:dyDescent="0.25">
      <c r="A230" s="4" t="s">
        <v>5</v>
      </c>
      <c r="B230" s="4" t="s">
        <v>225</v>
      </c>
      <c r="C230" s="4" t="s">
        <v>401</v>
      </c>
      <c r="D230" s="4" t="s">
        <v>402</v>
      </c>
      <c r="E230" s="15" t="s">
        <v>406</v>
      </c>
      <c r="F230" s="15" t="s">
        <v>767</v>
      </c>
      <c r="G230" s="20">
        <v>0</v>
      </c>
      <c r="H230" s="24">
        <v>0</v>
      </c>
      <c r="I230" s="21">
        <v>34763281.094315171</v>
      </c>
      <c r="J230" s="5">
        <v>2558174.9321266999</v>
      </c>
      <c r="K230" s="5">
        <v>1147691.6742081</v>
      </c>
      <c r="L230" s="5">
        <v>0</v>
      </c>
      <c r="M230" s="5">
        <v>0</v>
      </c>
      <c r="N230" s="6">
        <v>20708363.847408805</v>
      </c>
      <c r="O230" s="6">
        <v>0</v>
      </c>
      <c r="P230" s="6">
        <v>0</v>
      </c>
      <c r="Q230" s="6">
        <v>0</v>
      </c>
      <c r="R230" s="6">
        <v>0</v>
      </c>
      <c r="S230" s="6">
        <v>0</v>
      </c>
      <c r="T230" s="6">
        <v>0</v>
      </c>
      <c r="U230" s="6">
        <v>842602.48520694883</v>
      </c>
      <c r="V230" s="7">
        <f t="shared" si="3"/>
        <v>60020114.033265725</v>
      </c>
    </row>
    <row r="231" spans="1:22" x14ac:dyDescent="0.25">
      <c r="A231" s="4" t="s">
        <v>5</v>
      </c>
      <c r="B231" s="4" t="s">
        <v>225</v>
      </c>
      <c r="C231" s="4" t="s">
        <v>18</v>
      </c>
      <c r="D231" s="4" t="s">
        <v>19</v>
      </c>
      <c r="E231" s="15" t="s">
        <v>407</v>
      </c>
      <c r="F231" s="15" t="s">
        <v>767</v>
      </c>
      <c r="G231" s="20">
        <v>0</v>
      </c>
      <c r="H231" s="24">
        <v>0</v>
      </c>
      <c r="I231" s="21">
        <v>234469889.86130863</v>
      </c>
      <c r="J231" s="5">
        <v>10672143.239819</v>
      </c>
      <c r="K231" s="5">
        <v>5061675.7194569996</v>
      </c>
      <c r="L231" s="5">
        <v>0</v>
      </c>
      <c r="M231" s="5">
        <v>0</v>
      </c>
      <c r="N231" s="6">
        <v>84241203.795475975</v>
      </c>
      <c r="O231" s="6">
        <v>0</v>
      </c>
      <c r="P231" s="6">
        <v>0</v>
      </c>
      <c r="Q231" s="6">
        <v>0</v>
      </c>
      <c r="R231" s="6">
        <v>0</v>
      </c>
      <c r="S231" s="6">
        <v>0</v>
      </c>
      <c r="T231" s="6">
        <v>0</v>
      </c>
      <c r="U231" s="6">
        <v>4992116.8199727368</v>
      </c>
      <c r="V231" s="7">
        <f t="shared" si="3"/>
        <v>339437029.43603337</v>
      </c>
    </row>
    <row r="232" spans="1:22" x14ac:dyDescent="0.25">
      <c r="A232" s="4" t="s">
        <v>5</v>
      </c>
      <c r="B232" s="4" t="s">
        <v>225</v>
      </c>
      <c r="C232" s="4" t="s">
        <v>18</v>
      </c>
      <c r="D232" s="4" t="s">
        <v>19</v>
      </c>
      <c r="E232" s="15" t="s">
        <v>408</v>
      </c>
      <c r="F232" s="15" t="s">
        <v>767</v>
      </c>
      <c r="G232" s="20">
        <v>0</v>
      </c>
      <c r="H232" s="24">
        <v>0</v>
      </c>
      <c r="I232" s="21">
        <v>106985464.42386778</v>
      </c>
      <c r="J232" s="5">
        <v>5501648.1447964003</v>
      </c>
      <c r="K232" s="5">
        <v>3180601.0316742002</v>
      </c>
      <c r="L232" s="5">
        <v>0</v>
      </c>
      <c r="M232" s="5">
        <v>0</v>
      </c>
      <c r="N232" s="6">
        <v>42541847.86376714</v>
      </c>
      <c r="O232" s="6">
        <v>0</v>
      </c>
      <c r="P232" s="6">
        <v>0</v>
      </c>
      <c r="Q232" s="6">
        <v>0</v>
      </c>
      <c r="R232" s="6">
        <v>0</v>
      </c>
      <c r="S232" s="6">
        <v>0</v>
      </c>
      <c r="T232" s="6">
        <v>0</v>
      </c>
      <c r="U232" s="6">
        <v>2048167.1609072878</v>
      </c>
      <c r="V232" s="7">
        <f t="shared" si="3"/>
        <v>160257728.62501281</v>
      </c>
    </row>
    <row r="233" spans="1:22" x14ac:dyDescent="0.25">
      <c r="A233" s="4" t="s">
        <v>5</v>
      </c>
      <c r="B233" s="4" t="s">
        <v>225</v>
      </c>
      <c r="C233" s="4" t="s">
        <v>18</v>
      </c>
      <c r="D233" s="4" t="s">
        <v>19</v>
      </c>
      <c r="E233" s="15" t="s">
        <v>409</v>
      </c>
      <c r="F233" s="15" t="s">
        <v>767</v>
      </c>
      <c r="G233" s="20">
        <v>0</v>
      </c>
      <c r="H233" s="24">
        <v>0</v>
      </c>
      <c r="I233" s="21">
        <v>94574621.297053605</v>
      </c>
      <c r="J233" s="5">
        <v>6225293.7466064002</v>
      </c>
      <c r="K233" s="5">
        <v>2962452.2986424998</v>
      </c>
      <c r="L233" s="5">
        <v>0</v>
      </c>
      <c r="M233" s="5">
        <v>0</v>
      </c>
      <c r="N233" s="6">
        <v>51230930.288089357</v>
      </c>
      <c r="O233" s="6">
        <v>0</v>
      </c>
      <c r="P233" s="6">
        <v>0</v>
      </c>
      <c r="Q233" s="6">
        <v>0</v>
      </c>
      <c r="R233" s="6">
        <v>0</v>
      </c>
      <c r="S233" s="6">
        <v>0</v>
      </c>
      <c r="T233" s="6">
        <v>0</v>
      </c>
      <c r="U233" s="6">
        <v>1878546.3946282458</v>
      </c>
      <c r="V233" s="7">
        <f t="shared" si="3"/>
        <v>156871844.02502012</v>
      </c>
    </row>
    <row r="234" spans="1:22" x14ac:dyDescent="0.25">
      <c r="A234" s="4" t="s">
        <v>5</v>
      </c>
      <c r="B234" s="4" t="s">
        <v>225</v>
      </c>
      <c r="C234" s="4" t="s">
        <v>18</v>
      </c>
      <c r="D234" s="4" t="s">
        <v>19</v>
      </c>
      <c r="E234" s="15" t="s">
        <v>410</v>
      </c>
      <c r="F234" s="15" t="s">
        <v>767</v>
      </c>
      <c r="G234" s="20">
        <v>0</v>
      </c>
      <c r="H234" s="24">
        <v>0</v>
      </c>
      <c r="I234" s="21">
        <v>44563244.051171795</v>
      </c>
      <c r="J234" s="5">
        <v>3270769.7375566</v>
      </c>
      <c r="K234" s="5">
        <v>1593119.9728506999</v>
      </c>
      <c r="L234" s="5">
        <v>0</v>
      </c>
      <c r="M234" s="5">
        <v>0</v>
      </c>
      <c r="N234" s="6">
        <v>23732733.568581466</v>
      </c>
      <c r="O234" s="6">
        <v>0</v>
      </c>
      <c r="P234" s="6">
        <v>0</v>
      </c>
      <c r="Q234" s="6">
        <v>0</v>
      </c>
      <c r="R234" s="6">
        <v>0</v>
      </c>
      <c r="S234" s="6">
        <v>0</v>
      </c>
      <c r="T234" s="6">
        <v>0</v>
      </c>
      <c r="U234" s="6">
        <v>789167.04449173075</v>
      </c>
      <c r="V234" s="7">
        <f t="shared" si="3"/>
        <v>73949034.374652296</v>
      </c>
    </row>
    <row r="235" spans="1:22" x14ac:dyDescent="0.25">
      <c r="A235" s="4" t="s">
        <v>5</v>
      </c>
      <c r="B235" s="4" t="s">
        <v>225</v>
      </c>
      <c r="C235" s="4" t="s">
        <v>76</v>
      </c>
      <c r="D235" s="4" t="s">
        <v>77</v>
      </c>
      <c r="E235" s="15" t="s">
        <v>411</v>
      </c>
      <c r="F235" s="15" t="s">
        <v>767</v>
      </c>
      <c r="G235" s="20">
        <v>0</v>
      </c>
      <c r="H235" s="24">
        <v>0</v>
      </c>
      <c r="I235" s="21">
        <v>62146408.982114203</v>
      </c>
      <c r="J235" s="5">
        <v>7810654.1719457004</v>
      </c>
      <c r="K235" s="5">
        <v>2786814.3619909999</v>
      </c>
      <c r="L235" s="5">
        <v>0</v>
      </c>
      <c r="M235" s="5">
        <v>0</v>
      </c>
      <c r="N235" s="6">
        <v>48397129.723245747</v>
      </c>
      <c r="O235" s="6">
        <v>0</v>
      </c>
      <c r="P235" s="6">
        <v>0</v>
      </c>
      <c r="Q235" s="6">
        <v>-6658299.2054204708</v>
      </c>
      <c r="R235" s="6">
        <v>0</v>
      </c>
      <c r="S235" s="6">
        <v>0</v>
      </c>
      <c r="T235" s="6">
        <v>0</v>
      </c>
      <c r="U235" s="6">
        <v>1322550</v>
      </c>
      <c r="V235" s="7">
        <f t="shared" si="3"/>
        <v>115805258.03387618</v>
      </c>
    </row>
    <row r="236" spans="1:22" ht="30" x14ac:dyDescent="0.25">
      <c r="A236" s="4" t="s">
        <v>5</v>
      </c>
      <c r="B236" s="4" t="s">
        <v>412</v>
      </c>
      <c r="C236" s="4" t="s">
        <v>24</v>
      </c>
      <c r="D236" s="4" t="s">
        <v>25</v>
      </c>
      <c r="E236" s="15" t="s">
        <v>413</v>
      </c>
      <c r="F236" s="15" t="s">
        <v>765</v>
      </c>
      <c r="G236" s="20">
        <v>0</v>
      </c>
      <c r="H236" s="24">
        <v>0</v>
      </c>
      <c r="I236" s="21">
        <v>61002264.288011789</v>
      </c>
      <c r="J236" s="5">
        <v>3933766.9502261998</v>
      </c>
      <c r="K236" s="5">
        <v>1280884.3529411999</v>
      </c>
      <c r="L236" s="5">
        <v>0</v>
      </c>
      <c r="M236" s="5">
        <v>0</v>
      </c>
      <c r="N236" s="6">
        <v>23411238.935620274</v>
      </c>
      <c r="O236" s="6">
        <v>0</v>
      </c>
      <c r="P236" s="6">
        <v>0</v>
      </c>
      <c r="Q236" s="6">
        <v>-417292.51679498807</v>
      </c>
      <c r="R236" s="6">
        <v>0</v>
      </c>
      <c r="S236" s="6">
        <v>0</v>
      </c>
      <c r="T236" s="6">
        <v>0</v>
      </c>
      <c r="U236" s="6">
        <v>1089946.26</v>
      </c>
      <c r="V236" s="7">
        <f t="shared" si="3"/>
        <v>90300808.270004481</v>
      </c>
    </row>
    <row r="237" spans="1:22" x14ac:dyDescent="0.25">
      <c r="A237" s="4" t="s">
        <v>5</v>
      </c>
      <c r="B237" s="4" t="s">
        <v>412</v>
      </c>
      <c r="C237" s="4" t="s">
        <v>69</v>
      </c>
      <c r="D237" s="4" t="s">
        <v>70</v>
      </c>
      <c r="E237" s="15" t="s">
        <v>414</v>
      </c>
      <c r="F237" s="15" t="s">
        <v>765</v>
      </c>
      <c r="G237" s="20">
        <v>0</v>
      </c>
      <c r="H237" s="24">
        <v>0</v>
      </c>
      <c r="I237" s="21">
        <v>47687859.323808089</v>
      </c>
      <c r="J237" s="5">
        <v>4202646.8597285002</v>
      </c>
      <c r="K237" s="5">
        <v>1562467.4208145</v>
      </c>
      <c r="L237" s="5">
        <v>0</v>
      </c>
      <c r="M237" s="5">
        <v>0</v>
      </c>
      <c r="N237" s="6">
        <v>21869980.6475752</v>
      </c>
      <c r="O237" s="6">
        <v>0</v>
      </c>
      <c r="P237" s="6">
        <v>0</v>
      </c>
      <c r="Q237" s="6">
        <v>-3058249.1408500816</v>
      </c>
      <c r="R237" s="6">
        <v>0</v>
      </c>
      <c r="S237" s="6">
        <v>0</v>
      </c>
      <c r="T237" s="6">
        <v>0</v>
      </c>
      <c r="U237" s="6">
        <v>705516.3</v>
      </c>
      <c r="V237" s="7">
        <f t="shared" si="3"/>
        <v>72970221.411076203</v>
      </c>
    </row>
    <row r="238" spans="1:22" ht="30" x14ac:dyDescent="0.25">
      <c r="A238" s="4" t="s">
        <v>5</v>
      </c>
      <c r="B238" s="4" t="s">
        <v>412</v>
      </c>
      <c r="C238" s="4" t="s">
        <v>273</v>
      </c>
      <c r="D238" s="4" t="s">
        <v>274</v>
      </c>
      <c r="E238" s="15" t="s">
        <v>415</v>
      </c>
      <c r="F238" s="15" t="s">
        <v>765</v>
      </c>
      <c r="G238" s="20">
        <v>0</v>
      </c>
      <c r="H238" s="24">
        <v>0</v>
      </c>
      <c r="I238" s="21">
        <v>93954374.972790927</v>
      </c>
      <c r="J238" s="5">
        <v>10752975.547511</v>
      </c>
      <c r="K238" s="5">
        <v>3550659.6561086001</v>
      </c>
      <c r="L238" s="5">
        <v>0</v>
      </c>
      <c r="M238" s="5">
        <v>0</v>
      </c>
      <c r="N238" s="6">
        <v>65409197.24070251</v>
      </c>
      <c r="O238" s="6">
        <v>0</v>
      </c>
      <c r="P238" s="6">
        <v>0</v>
      </c>
      <c r="Q238" s="6">
        <v>0</v>
      </c>
      <c r="R238" s="6">
        <v>0</v>
      </c>
      <c r="S238" s="6">
        <v>0</v>
      </c>
      <c r="T238" s="6">
        <v>0</v>
      </c>
      <c r="U238" s="6">
        <v>2265445.2600000002</v>
      </c>
      <c r="V238" s="7">
        <f t="shared" si="3"/>
        <v>175932652.67711303</v>
      </c>
    </row>
    <row r="239" spans="1:22" x14ac:dyDescent="0.25">
      <c r="A239" s="4" t="s">
        <v>5</v>
      </c>
      <c r="B239" s="4" t="s">
        <v>412</v>
      </c>
      <c r="C239" s="4" t="s">
        <v>310</v>
      </c>
      <c r="D239" s="4" t="s">
        <v>311</v>
      </c>
      <c r="E239" s="15" t="s">
        <v>416</v>
      </c>
      <c r="F239" s="15" t="s">
        <v>765</v>
      </c>
      <c r="G239" s="20">
        <v>0</v>
      </c>
      <c r="H239" s="24">
        <v>0</v>
      </c>
      <c r="I239" s="21">
        <v>36459779.902032629</v>
      </c>
      <c r="J239" s="5">
        <v>2123140.9773756</v>
      </c>
      <c r="K239" s="5">
        <v>670301.47511312005</v>
      </c>
      <c r="L239" s="5">
        <v>0</v>
      </c>
      <c r="M239" s="5">
        <v>0</v>
      </c>
      <c r="N239" s="6">
        <v>13723703.36280337</v>
      </c>
      <c r="O239" s="6">
        <v>0</v>
      </c>
      <c r="P239" s="6">
        <v>0</v>
      </c>
      <c r="Q239" s="6">
        <v>0</v>
      </c>
      <c r="R239" s="6">
        <v>0</v>
      </c>
      <c r="S239" s="6">
        <v>0</v>
      </c>
      <c r="T239" s="6">
        <v>0</v>
      </c>
      <c r="U239" s="6">
        <v>689522.31426734373</v>
      </c>
      <c r="V239" s="7">
        <f t="shared" si="3"/>
        <v>53666448.031592064</v>
      </c>
    </row>
    <row r="240" spans="1:22" x14ac:dyDescent="0.25">
      <c r="A240" s="4" t="s">
        <v>5</v>
      </c>
      <c r="B240" s="4" t="s">
        <v>412</v>
      </c>
      <c r="C240" s="4" t="s">
        <v>310</v>
      </c>
      <c r="D240" s="4" t="s">
        <v>311</v>
      </c>
      <c r="E240" s="15" t="s">
        <v>417</v>
      </c>
      <c r="F240" s="15" t="s">
        <v>765</v>
      </c>
      <c r="G240" s="20">
        <v>0</v>
      </c>
      <c r="H240" s="24">
        <v>0</v>
      </c>
      <c r="I240" s="21">
        <v>87509245.468858302</v>
      </c>
      <c r="J240" s="5">
        <v>5675914.5067873001</v>
      </c>
      <c r="K240" s="5">
        <v>2163770.7420814</v>
      </c>
      <c r="L240" s="5">
        <v>0</v>
      </c>
      <c r="M240" s="5">
        <v>0</v>
      </c>
      <c r="N240" s="6">
        <v>37810661.100027755</v>
      </c>
      <c r="O240" s="6">
        <v>0</v>
      </c>
      <c r="P240" s="6">
        <v>0</v>
      </c>
      <c r="Q240" s="6">
        <v>0</v>
      </c>
      <c r="R240" s="6">
        <v>0</v>
      </c>
      <c r="S240" s="6">
        <v>0</v>
      </c>
      <c r="T240" s="6">
        <v>0</v>
      </c>
      <c r="U240" s="6">
        <v>1654962.745732656</v>
      </c>
      <c r="V240" s="7">
        <f t="shared" si="3"/>
        <v>134814554.56348741</v>
      </c>
    </row>
    <row r="241" spans="1:22" ht="30" x14ac:dyDescent="0.25">
      <c r="A241" s="4" t="s">
        <v>5</v>
      </c>
      <c r="B241" s="4" t="s">
        <v>418</v>
      </c>
      <c r="C241" s="4" t="s">
        <v>365</v>
      </c>
      <c r="D241" s="4" t="s">
        <v>366</v>
      </c>
      <c r="E241" s="15" t="s">
        <v>419</v>
      </c>
      <c r="F241" s="15" t="s">
        <v>765</v>
      </c>
      <c r="G241" s="20">
        <v>0</v>
      </c>
      <c r="H241" s="24">
        <v>0</v>
      </c>
      <c r="I241" s="21">
        <v>98602592.304925531</v>
      </c>
      <c r="J241" s="5">
        <v>7420392.9140271004</v>
      </c>
      <c r="K241" s="5">
        <v>2725555.7466063001</v>
      </c>
      <c r="L241" s="5">
        <v>0</v>
      </c>
      <c r="M241" s="5">
        <v>0</v>
      </c>
      <c r="N241" s="6">
        <v>47392565.43175558</v>
      </c>
      <c r="O241" s="6">
        <v>0</v>
      </c>
      <c r="P241" s="6">
        <v>0</v>
      </c>
      <c r="Q241" s="6">
        <v>-3957031.1687200023</v>
      </c>
      <c r="R241" s="6">
        <v>0</v>
      </c>
      <c r="S241" s="6">
        <v>0</v>
      </c>
      <c r="T241" s="6">
        <v>0</v>
      </c>
      <c r="U241" s="6">
        <v>1394712</v>
      </c>
      <c r="V241" s="7">
        <f t="shared" si="3"/>
        <v>153578787.22859451</v>
      </c>
    </row>
    <row r="242" spans="1:22" ht="30" x14ac:dyDescent="0.25">
      <c r="A242" s="4" t="s">
        <v>5</v>
      </c>
      <c r="B242" s="4" t="s">
        <v>420</v>
      </c>
      <c r="C242" s="4" t="s">
        <v>305</v>
      </c>
      <c r="D242" s="4" t="s">
        <v>306</v>
      </c>
      <c r="E242" s="15" t="s">
        <v>421</v>
      </c>
      <c r="F242" s="15" t="s">
        <v>765</v>
      </c>
      <c r="G242" s="20">
        <v>0</v>
      </c>
      <c r="H242" s="24">
        <v>0</v>
      </c>
      <c r="I242" s="21">
        <v>295063681.72567499</v>
      </c>
      <c r="J242" s="5">
        <v>13006175.411765</v>
      </c>
      <c r="K242" s="5">
        <v>7416677.8461539</v>
      </c>
      <c r="L242" s="5">
        <v>0</v>
      </c>
      <c r="M242" s="5">
        <v>0</v>
      </c>
      <c r="N242" s="6">
        <v>93239096.617761374</v>
      </c>
      <c r="O242" s="6">
        <v>0</v>
      </c>
      <c r="P242" s="6">
        <v>0</v>
      </c>
      <c r="Q242" s="6">
        <v>114407710.32655895</v>
      </c>
      <c r="R242" s="6">
        <v>0</v>
      </c>
      <c r="S242" s="6">
        <v>0</v>
      </c>
      <c r="T242" s="6">
        <v>0</v>
      </c>
      <c r="U242" s="6">
        <v>5850000</v>
      </c>
      <c r="V242" s="7">
        <f t="shared" si="3"/>
        <v>528983341.9279142</v>
      </c>
    </row>
    <row r="243" spans="1:22" x14ac:dyDescent="0.25">
      <c r="A243" s="4" t="s">
        <v>5</v>
      </c>
      <c r="B243" s="4" t="s">
        <v>422</v>
      </c>
      <c r="C243" s="4" t="s">
        <v>356</v>
      </c>
      <c r="D243" s="4" t="s">
        <v>357</v>
      </c>
      <c r="E243" s="15" t="s">
        <v>423</v>
      </c>
      <c r="F243" s="15" t="s">
        <v>765</v>
      </c>
      <c r="G243" s="20">
        <v>0</v>
      </c>
      <c r="H243" s="24">
        <v>0</v>
      </c>
      <c r="I243" s="21">
        <v>155874852.9810093</v>
      </c>
      <c r="J243" s="5">
        <v>12315486.696833</v>
      </c>
      <c r="K243" s="5">
        <v>4768745.7466062997</v>
      </c>
      <c r="L243" s="5">
        <v>0</v>
      </c>
      <c r="M243" s="5">
        <v>0</v>
      </c>
      <c r="N243" s="6">
        <v>68840682.289881125</v>
      </c>
      <c r="O243" s="6">
        <v>0</v>
      </c>
      <c r="P243" s="6">
        <v>0</v>
      </c>
      <c r="Q243" s="6">
        <v>-15775669.50365079</v>
      </c>
      <c r="R243" s="6">
        <v>0</v>
      </c>
      <c r="S243" s="6">
        <v>0</v>
      </c>
      <c r="T243" s="6">
        <v>0</v>
      </c>
      <c r="U243" s="6">
        <v>2458824.8400000003</v>
      </c>
      <c r="V243" s="7">
        <f t="shared" si="3"/>
        <v>228482923.05067894</v>
      </c>
    </row>
    <row r="244" spans="1:22" ht="30" x14ac:dyDescent="0.25">
      <c r="A244" s="4" t="s">
        <v>5</v>
      </c>
      <c r="B244" s="4" t="s">
        <v>424</v>
      </c>
      <c r="C244" s="4" t="s">
        <v>7</v>
      </c>
      <c r="D244" s="4" t="s">
        <v>8</v>
      </c>
      <c r="E244" s="15" t="s">
        <v>425</v>
      </c>
      <c r="F244" s="15" t="s">
        <v>766</v>
      </c>
      <c r="G244" s="20">
        <v>0</v>
      </c>
      <c r="H244" s="24">
        <v>0</v>
      </c>
      <c r="I244" s="21">
        <v>19623816.167009059</v>
      </c>
      <c r="J244" s="5">
        <v>1081007.719457</v>
      </c>
      <c r="K244" s="5">
        <v>563696.68778280995</v>
      </c>
      <c r="L244" s="5">
        <v>0</v>
      </c>
      <c r="M244" s="5">
        <v>0</v>
      </c>
      <c r="N244" s="6">
        <v>8450349.7460869811</v>
      </c>
      <c r="O244" s="6">
        <v>0</v>
      </c>
      <c r="P244" s="6">
        <v>0</v>
      </c>
      <c r="Q244" s="6">
        <v>7400926.7564188167</v>
      </c>
      <c r="R244" s="6">
        <v>0</v>
      </c>
      <c r="S244" s="6">
        <v>0</v>
      </c>
      <c r="T244" s="6">
        <v>0</v>
      </c>
      <c r="U244" s="6">
        <v>554938.74</v>
      </c>
      <c r="V244" s="7">
        <f t="shared" si="3"/>
        <v>37674735.816754669</v>
      </c>
    </row>
    <row r="245" spans="1:22" ht="30" x14ac:dyDescent="0.25">
      <c r="A245" s="4" t="s">
        <v>5</v>
      </c>
      <c r="B245" s="4" t="s">
        <v>426</v>
      </c>
      <c r="C245" s="4" t="s">
        <v>427</v>
      </c>
      <c r="D245" s="4" t="s">
        <v>428</v>
      </c>
      <c r="E245" s="15" t="s">
        <v>429</v>
      </c>
      <c r="F245" s="15" t="s">
        <v>766</v>
      </c>
      <c r="G245" s="20">
        <v>0</v>
      </c>
      <c r="H245" s="24">
        <v>0</v>
      </c>
      <c r="I245" s="21">
        <v>184529137.15647289</v>
      </c>
      <c r="J245" s="5">
        <v>13186553.484162999</v>
      </c>
      <c r="K245" s="5">
        <v>5284612.4253393002</v>
      </c>
      <c r="L245" s="5">
        <v>0</v>
      </c>
      <c r="M245" s="5">
        <v>0</v>
      </c>
      <c r="N245" s="6">
        <v>120757234.97266194</v>
      </c>
      <c r="O245" s="6">
        <v>0</v>
      </c>
      <c r="P245" s="6">
        <v>0</v>
      </c>
      <c r="Q245" s="6">
        <v>-42858350.073468961</v>
      </c>
      <c r="R245" s="6">
        <v>0</v>
      </c>
      <c r="S245" s="6">
        <v>0</v>
      </c>
      <c r="T245" s="6">
        <v>0</v>
      </c>
      <c r="U245" s="6">
        <v>3060000</v>
      </c>
      <c r="V245" s="7">
        <f t="shared" si="3"/>
        <v>283959187.96516818</v>
      </c>
    </row>
    <row r="246" spans="1:22" x14ac:dyDescent="0.25">
      <c r="A246" s="4" t="s">
        <v>5</v>
      </c>
      <c r="B246" s="4" t="s">
        <v>426</v>
      </c>
      <c r="C246" s="4" t="s">
        <v>33</v>
      </c>
      <c r="D246" s="4" t="s">
        <v>34</v>
      </c>
      <c r="E246" s="15" t="s">
        <v>430</v>
      </c>
      <c r="F246" s="15" t="s">
        <v>766</v>
      </c>
      <c r="G246" s="20">
        <v>0</v>
      </c>
      <c r="H246" s="24">
        <v>0</v>
      </c>
      <c r="I246" s="21">
        <v>216943239.41125405</v>
      </c>
      <c r="J246" s="5">
        <v>17084579.918552</v>
      </c>
      <c r="K246" s="5">
        <v>9137181.7828054</v>
      </c>
      <c r="L246" s="5">
        <v>0</v>
      </c>
      <c r="M246" s="5">
        <v>0</v>
      </c>
      <c r="N246" s="6">
        <v>192147061.66488746</v>
      </c>
      <c r="O246" s="6">
        <v>0</v>
      </c>
      <c r="P246" s="6">
        <v>0</v>
      </c>
      <c r="Q246" s="6">
        <v>-4542584.7778809853</v>
      </c>
      <c r="R246" s="6">
        <v>0</v>
      </c>
      <c r="S246" s="6">
        <v>0</v>
      </c>
      <c r="T246" s="6">
        <v>0</v>
      </c>
      <c r="U246" s="6">
        <v>4544545.8599999994</v>
      </c>
      <c r="V246" s="7">
        <f t="shared" si="3"/>
        <v>435314023.85961801</v>
      </c>
    </row>
    <row r="247" spans="1:22" ht="30" x14ac:dyDescent="0.25">
      <c r="A247" s="4" t="s">
        <v>5</v>
      </c>
      <c r="B247" s="4" t="s">
        <v>426</v>
      </c>
      <c r="C247" s="4" t="s">
        <v>431</v>
      </c>
      <c r="D247" s="4" t="s">
        <v>432</v>
      </c>
      <c r="E247" s="15" t="s">
        <v>433</v>
      </c>
      <c r="F247" s="15" t="s">
        <v>766</v>
      </c>
      <c r="G247" s="20">
        <v>0</v>
      </c>
      <c r="H247" s="24">
        <v>0</v>
      </c>
      <c r="I247" s="21">
        <v>62261227.471662112</v>
      </c>
      <c r="J247" s="5">
        <v>5236528.8959277002</v>
      </c>
      <c r="K247" s="5">
        <v>2967139.6561086001</v>
      </c>
      <c r="L247" s="5">
        <v>0</v>
      </c>
      <c r="M247" s="5">
        <v>0</v>
      </c>
      <c r="N247" s="6">
        <v>48120654.12196029</v>
      </c>
      <c r="O247" s="6">
        <v>0</v>
      </c>
      <c r="P247" s="6">
        <v>0</v>
      </c>
      <c r="Q247" s="6">
        <v>0</v>
      </c>
      <c r="R247" s="6">
        <v>0</v>
      </c>
      <c r="S247" s="6">
        <v>0</v>
      </c>
      <c r="T247" s="6">
        <v>0</v>
      </c>
      <c r="U247" s="6">
        <v>1115677.26</v>
      </c>
      <c r="V247" s="7">
        <f t="shared" si="3"/>
        <v>119701227.40565871</v>
      </c>
    </row>
    <row r="248" spans="1:22" ht="30" x14ac:dyDescent="0.25">
      <c r="A248" s="4" t="s">
        <v>5</v>
      </c>
      <c r="B248" s="4" t="s">
        <v>426</v>
      </c>
      <c r="C248" s="4" t="s">
        <v>434</v>
      </c>
      <c r="D248" s="4" t="s">
        <v>435</v>
      </c>
      <c r="E248" s="15" t="s">
        <v>436</v>
      </c>
      <c r="F248" s="15" t="s">
        <v>766</v>
      </c>
      <c r="G248" s="20">
        <v>0</v>
      </c>
      <c r="H248" s="24">
        <v>0</v>
      </c>
      <c r="I248" s="21">
        <v>47887145.107140422</v>
      </c>
      <c r="J248" s="5">
        <v>2713867.9638009002</v>
      </c>
      <c r="K248" s="5">
        <v>1640862.2171946</v>
      </c>
      <c r="L248" s="5">
        <v>0</v>
      </c>
      <c r="M248" s="5">
        <v>0</v>
      </c>
      <c r="N248" s="6">
        <v>53282152.295975745</v>
      </c>
      <c r="O248" s="6">
        <v>0</v>
      </c>
      <c r="P248" s="6">
        <v>0</v>
      </c>
      <c r="Q248" s="6">
        <v>-12014201.340415802</v>
      </c>
      <c r="R248" s="6">
        <v>0</v>
      </c>
      <c r="S248" s="6">
        <v>0</v>
      </c>
      <c r="T248" s="6">
        <v>0</v>
      </c>
      <c r="U248" s="6">
        <v>1110628.26</v>
      </c>
      <c r="V248" s="7">
        <f t="shared" si="3"/>
        <v>94620454.503695861</v>
      </c>
    </row>
    <row r="249" spans="1:22" x14ac:dyDescent="0.25">
      <c r="A249" s="4" t="s">
        <v>5</v>
      </c>
      <c r="B249" s="4" t="s">
        <v>437</v>
      </c>
      <c r="C249" s="4" t="s">
        <v>739</v>
      </c>
      <c r="D249" s="4" t="s">
        <v>740</v>
      </c>
      <c r="E249" s="15" t="s">
        <v>775</v>
      </c>
      <c r="F249" s="15" t="s">
        <v>766</v>
      </c>
      <c r="G249" s="20">
        <v>0</v>
      </c>
      <c r="H249" s="24">
        <v>0</v>
      </c>
      <c r="I249" s="21">
        <v>3732246.9118338134</v>
      </c>
      <c r="J249" s="5">
        <v>104799.13122172</v>
      </c>
      <c r="K249" s="5">
        <v>25197.628959276</v>
      </c>
      <c r="L249" s="5">
        <v>0</v>
      </c>
      <c r="M249" s="5">
        <v>0</v>
      </c>
      <c r="N249" s="6">
        <v>1998148.412468784</v>
      </c>
      <c r="O249" s="6">
        <v>0</v>
      </c>
      <c r="P249" s="6">
        <v>0</v>
      </c>
      <c r="Q249" s="6">
        <v>-635612.05582005042</v>
      </c>
      <c r="R249" s="6">
        <v>0</v>
      </c>
      <c r="S249" s="6">
        <v>0</v>
      </c>
      <c r="T249" s="6">
        <v>0</v>
      </c>
      <c r="U249" s="6">
        <v>98181.818181818191</v>
      </c>
      <c r="V249" s="7">
        <f t="shared" si="3"/>
        <v>5322961.8468453614</v>
      </c>
    </row>
    <row r="250" spans="1:22" x14ac:dyDescent="0.25">
      <c r="A250" s="4" t="s">
        <v>5</v>
      </c>
      <c r="B250" s="4" t="s">
        <v>437</v>
      </c>
      <c r="C250" s="4" t="s">
        <v>739</v>
      </c>
      <c r="D250" s="4" t="s">
        <v>740</v>
      </c>
      <c r="E250" s="15" t="s">
        <v>776</v>
      </c>
      <c r="F250" s="15" t="s">
        <v>766</v>
      </c>
      <c r="G250" s="20">
        <v>0</v>
      </c>
      <c r="H250" s="24">
        <v>0</v>
      </c>
      <c r="I250" s="21">
        <v>7464493.8236676268</v>
      </c>
      <c r="J250" s="5">
        <v>1181643.1493212001</v>
      </c>
      <c r="K250" s="5">
        <v>245827.04977375999</v>
      </c>
      <c r="L250" s="5">
        <v>0</v>
      </c>
      <c r="M250" s="5">
        <v>0</v>
      </c>
      <c r="N250" s="6">
        <v>17181948.4170206</v>
      </c>
      <c r="O250" s="6">
        <v>0</v>
      </c>
      <c r="P250" s="6">
        <v>0</v>
      </c>
      <c r="Q250" s="6">
        <v>12325268.756444015</v>
      </c>
      <c r="R250" s="6">
        <v>0</v>
      </c>
      <c r="S250" s="6">
        <v>0</v>
      </c>
      <c r="T250" s="6">
        <v>0</v>
      </c>
      <c r="U250" s="6">
        <v>196363.63636363638</v>
      </c>
      <c r="V250" s="7">
        <f t="shared" si="3"/>
        <v>38595544.832590833</v>
      </c>
    </row>
    <row r="251" spans="1:22" x14ac:dyDescent="0.25">
      <c r="A251" s="4" t="s">
        <v>5</v>
      </c>
      <c r="B251" s="4" t="s">
        <v>437</v>
      </c>
      <c r="C251" s="4" t="s">
        <v>739</v>
      </c>
      <c r="D251" s="4" t="s">
        <v>740</v>
      </c>
      <c r="E251" s="15" t="s">
        <v>777</v>
      </c>
      <c r="F251" s="15" t="s">
        <v>766</v>
      </c>
      <c r="G251" s="20">
        <v>0</v>
      </c>
      <c r="H251" s="24">
        <v>0</v>
      </c>
      <c r="I251" s="21">
        <v>18661234.559169069</v>
      </c>
      <c r="J251" s="5">
        <v>1393356.8144797001</v>
      </c>
      <c r="K251" s="5">
        <v>258467.78280543</v>
      </c>
      <c r="L251" s="5">
        <v>0</v>
      </c>
      <c r="M251" s="5">
        <v>0</v>
      </c>
      <c r="N251" s="6">
        <v>20222515.830913987</v>
      </c>
      <c r="O251" s="6">
        <v>0</v>
      </c>
      <c r="P251" s="6">
        <v>0</v>
      </c>
      <c r="Q251" s="6">
        <v>-12297432.948731031</v>
      </c>
      <c r="R251" s="6">
        <v>0</v>
      </c>
      <c r="S251" s="6">
        <v>0</v>
      </c>
      <c r="T251" s="6">
        <v>0</v>
      </c>
      <c r="U251" s="6">
        <v>490909.09090909088</v>
      </c>
      <c r="V251" s="7">
        <f t="shared" si="3"/>
        <v>28729051.129546247</v>
      </c>
    </row>
    <row r="252" spans="1:22" x14ac:dyDescent="0.25">
      <c r="A252" s="4" t="s">
        <v>5</v>
      </c>
      <c r="B252" s="4" t="s">
        <v>437</v>
      </c>
      <c r="C252" s="4" t="s">
        <v>739</v>
      </c>
      <c r="D252" s="4" t="s">
        <v>740</v>
      </c>
      <c r="E252" s="15" t="s">
        <v>778</v>
      </c>
      <c r="F252" s="15" t="s">
        <v>766</v>
      </c>
      <c r="G252" s="20">
        <v>0</v>
      </c>
      <c r="H252" s="24">
        <v>0</v>
      </c>
      <c r="I252" s="21">
        <v>1507438.6323336782</v>
      </c>
      <c r="J252" s="5">
        <v>18830.552036198998</v>
      </c>
      <c r="K252" s="5">
        <v>4727.4660633481999</v>
      </c>
      <c r="L252" s="5">
        <v>0</v>
      </c>
      <c r="M252" s="5">
        <v>0</v>
      </c>
      <c r="N252" s="6">
        <v>205854.36570522949</v>
      </c>
      <c r="O252" s="6">
        <v>0</v>
      </c>
      <c r="P252" s="6">
        <v>0</v>
      </c>
      <c r="Q252" s="6">
        <v>-190654.95377586616</v>
      </c>
      <c r="R252" s="6">
        <v>0</v>
      </c>
      <c r="S252" s="6">
        <v>0</v>
      </c>
      <c r="T252" s="6">
        <v>0</v>
      </c>
      <c r="U252" s="6">
        <v>49090.909090909096</v>
      </c>
      <c r="V252" s="7">
        <f t="shared" si="3"/>
        <v>1595286.9714534979</v>
      </c>
    </row>
    <row r="253" spans="1:22" x14ac:dyDescent="0.25">
      <c r="A253" s="4" t="s">
        <v>5</v>
      </c>
      <c r="B253" s="4" t="s">
        <v>437</v>
      </c>
      <c r="C253" s="4" t="s">
        <v>739</v>
      </c>
      <c r="D253" s="4" t="s">
        <v>740</v>
      </c>
      <c r="E253" s="15" t="s">
        <v>779</v>
      </c>
      <c r="F253" s="15" t="s">
        <v>766</v>
      </c>
      <c r="G253" s="20">
        <v>0</v>
      </c>
      <c r="H253" s="24">
        <v>0</v>
      </c>
      <c r="I253" s="21">
        <v>1866123.4559169067</v>
      </c>
      <c r="J253" s="5">
        <v>106186.28054299</v>
      </c>
      <c r="K253" s="5">
        <v>31799.221719457</v>
      </c>
      <c r="L253" s="5">
        <v>0</v>
      </c>
      <c r="M253" s="5">
        <v>0</v>
      </c>
      <c r="N253" s="6">
        <v>920004.54309867299</v>
      </c>
      <c r="O253" s="6">
        <v>0</v>
      </c>
      <c r="P253" s="6">
        <v>0</v>
      </c>
      <c r="Q253" s="6">
        <v>-66470.064578997131</v>
      </c>
      <c r="R253" s="6">
        <v>0</v>
      </c>
      <c r="S253" s="6">
        <v>0</v>
      </c>
      <c r="T253" s="6">
        <v>0</v>
      </c>
      <c r="U253" s="6">
        <v>49090.909090909096</v>
      </c>
      <c r="V253" s="7">
        <f t="shared" si="3"/>
        <v>2906734.3457899392</v>
      </c>
    </row>
    <row r="254" spans="1:22" x14ac:dyDescent="0.25">
      <c r="A254" s="4" t="s">
        <v>5</v>
      </c>
      <c r="B254" s="4" t="s">
        <v>437</v>
      </c>
      <c r="C254" s="4" t="s">
        <v>739</v>
      </c>
      <c r="D254" s="4" t="s">
        <v>740</v>
      </c>
      <c r="E254" s="15" t="s">
        <v>780</v>
      </c>
      <c r="F254" s="15" t="s">
        <v>766</v>
      </c>
      <c r="G254" s="20">
        <v>0</v>
      </c>
      <c r="H254" s="24">
        <v>0</v>
      </c>
      <c r="I254" s="21">
        <v>718299.43782949075</v>
      </c>
      <c r="J254" s="5">
        <v>0</v>
      </c>
      <c r="K254" s="5">
        <v>0</v>
      </c>
      <c r="L254" s="5">
        <v>0</v>
      </c>
      <c r="M254" s="5">
        <v>0</v>
      </c>
      <c r="N254" s="6">
        <v>16886.891087728669</v>
      </c>
      <c r="O254" s="6">
        <v>0</v>
      </c>
      <c r="P254" s="6">
        <v>0</v>
      </c>
      <c r="Q254" s="6">
        <v>-19041.789401217131</v>
      </c>
      <c r="R254" s="6">
        <v>0</v>
      </c>
      <c r="S254" s="6">
        <v>0</v>
      </c>
      <c r="T254" s="6">
        <v>0</v>
      </c>
      <c r="U254" s="6">
        <v>49090.909090909096</v>
      </c>
      <c r="V254" s="7">
        <f t="shared" si="3"/>
        <v>765235.44860691135</v>
      </c>
    </row>
    <row r="255" spans="1:22" x14ac:dyDescent="0.25">
      <c r="A255" s="4" t="s">
        <v>5</v>
      </c>
      <c r="B255" s="4" t="s">
        <v>437</v>
      </c>
      <c r="C255" s="4" t="s">
        <v>739</v>
      </c>
      <c r="D255" s="4" t="s">
        <v>740</v>
      </c>
      <c r="E255" s="15" t="s">
        <v>781</v>
      </c>
      <c r="F255" s="15" t="s">
        <v>766</v>
      </c>
      <c r="G255" s="20">
        <v>0</v>
      </c>
      <c r="H255" s="24">
        <v>0</v>
      </c>
      <c r="I255" s="21">
        <v>990714.19716743799</v>
      </c>
      <c r="J255" s="5">
        <v>45637.212669683002</v>
      </c>
      <c r="K255" s="5">
        <v>12706.995475113001</v>
      </c>
      <c r="L255" s="5">
        <v>0</v>
      </c>
      <c r="M255" s="5">
        <v>0</v>
      </c>
      <c r="N255" s="6">
        <v>52517.639122959306</v>
      </c>
      <c r="O255" s="6">
        <v>0</v>
      </c>
      <c r="P255" s="6">
        <v>0</v>
      </c>
      <c r="Q255" s="6">
        <v>-42569.810320796445</v>
      </c>
      <c r="R255" s="6">
        <v>0</v>
      </c>
      <c r="S255" s="6">
        <v>0</v>
      </c>
      <c r="T255" s="6">
        <v>0</v>
      </c>
      <c r="U255" s="6">
        <v>49090.909090909096</v>
      </c>
      <c r="V255" s="7">
        <f t="shared" si="3"/>
        <v>1108097.143205306</v>
      </c>
    </row>
    <row r="256" spans="1:22" x14ac:dyDescent="0.25">
      <c r="A256" s="4" t="s">
        <v>5</v>
      </c>
      <c r="B256" s="4" t="s">
        <v>437</v>
      </c>
      <c r="C256" s="4" t="s">
        <v>739</v>
      </c>
      <c r="D256" s="4" t="s">
        <v>740</v>
      </c>
      <c r="E256" s="15" t="s">
        <v>782</v>
      </c>
      <c r="F256" s="15" t="s">
        <v>766</v>
      </c>
      <c r="G256" s="20">
        <v>0</v>
      </c>
      <c r="H256" s="24">
        <v>0</v>
      </c>
      <c r="I256" s="21">
        <v>7464493.8236676268</v>
      </c>
      <c r="J256" s="5">
        <v>607571.40271493001</v>
      </c>
      <c r="K256" s="5">
        <v>132801.04072398</v>
      </c>
      <c r="L256" s="5">
        <v>0</v>
      </c>
      <c r="M256" s="5">
        <v>0</v>
      </c>
      <c r="N256" s="6">
        <v>10434208.01774534</v>
      </c>
      <c r="O256" s="6">
        <v>0</v>
      </c>
      <c r="P256" s="6">
        <v>0</v>
      </c>
      <c r="Q256" s="6">
        <v>-2768214.7956390153</v>
      </c>
      <c r="R256" s="6">
        <v>0</v>
      </c>
      <c r="S256" s="6">
        <v>0</v>
      </c>
      <c r="T256" s="6">
        <v>0</v>
      </c>
      <c r="U256" s="6">
        <v>196363.63636363638</v>
      </c>
      <c r="V256" s="7">
        <f t="shared" si="3"/>
        <v>16067223.1255765</v>
      </c>
    </row>
    <row r="257" spans="1:22" x14ac:dyDescent="0.25">
      <c r="A257" s="4" t="s">
        <v>5</v>
      </c>
      <c r="B257" s="4" t="s">
        <v>437</v>
      </c>
      <c r="C257" s="4" t="s">
        <v>739</v>
      </c>
      <c r="D257" s="4" t="s">
        <v>740</v>
      </c>
      <c r="E257" s="15" t="s">
        <v>783</v>
      </c>
      <c r="F257" s="15" t="s">
        <v>766</v>
      </c>
      <c r="G257" s="20">
        <v>0</v>
      </c>
      <c r="H257" s="24">
        <v>0</v>
      </c>
      <c r="I257" s="21">
        <v>1677701.8699662518</v>
      </c>
      <c r="J257" s="5">
        <v>4889.7013574660996</v>
      </c>
      <c r="K257" s="5">
        <v>935.10407239829999</v>
      </c>
      <c r="L257" s="5">
        <v>0</v>
      </c>
      <c r="M257" s="5">
        <v>0</v>
      </c>
      <c r="N257" s="6">
        <v>68021.490420009752</v>
      </c>
      <c r="O257" s="6">
        <v>0</v>
      </c>
      <c r="P257" s="6">
        <v>0</v>
      </c>
      <c r="Q257" s="6">
        <v>0</v>
      </c>
      <c r="R257" s="6">
        <v>0</v>
      </c>
      <c r="S257" s="6">
        <v>0</v>
      </c>
      <c r="T257" s="6">
        <v>0</v>
      </c>
      <c r="U257" s="6">
        <v>49090.909090909096</v>
      </c>
      <c r="V257" s="7">
        <f t="shared" si="3"/>
        <v>1800639.0749070351</v>
      </c>
    </row>
    <row r="258" spans="1:22" x14ac:dyDescent="0.25">
      <c r="A258" s="4" t="s">
        <v>5</v>
      </c>
      <c r="B258" s="4" t="s">
        <v>437</v>
      </c>
      <c r="C258" s="4" t="s">
        <v>739</v>
      </c>
      <c r="D258" s="4" t="s">
        <v>740</v>
      </c>
      <c r="E258" s="15" t="s">
        <v>784</v>
      </c>
      <c r="F258" s="15" t="s">
        <v>766</v>
      </c>
      <c r="G258" s="20">
        <v>0</v>
      </c>
      <c r="H258" s="24">
        <v>0</v>
      </c>
      <c r="I258" s="21">
        <v>9330617.2795845345</v>
      </c>
      <c r="J258" s="5">
        <v>937643.58371040004</v>
      </c>
      <c r="K258" s="5">
        <v>175010.38914027001</v>
      </c>
      <c r="L258" s="5">
        <v>0</v>
      </c>
      <c r="M258" s="5">
        <v>0</v>
      </c>
      <c r="N258" s="6">
        <v>12951120.940705752</v>
      </c>
      <c r="O258" s="6">
        <v>0</v>
      </c>
      <c r="P258" s="6">
        <v>0</v>
      </c>
      <c r="Q258" s="6">
        <v>-1132762.8718142698</v>
      </c>
      <c r="R258" s="6">
        <v>0</v>
      </c>
      <c r="S258" s="6">
        <v>0</v>
      </c>
      <c r="T258" s="6">
        <v>0</v>
      </c>
      <c r="U258" s="6">
        <v>245454.54545454544</v>
      </c>
      <c r="V258" s="7">
        <f t="shared" si="3"/>
        <v>22507083.866781235</v>
      </c>
    </row>
    <row r="259" spans="1:22" x14ac:dyDescent="0.25">
      <c r="A259" s="4" t="s">
        <v>5</v>
      </c>
      <c r="B259" s="4" t="s">
        <v>437</v>
      </c>
      <c r="C259" s="4" t="s">
        <v>739</v>
      </c>
      <c r="D259" s="4" t="s">
        <v>740</v>
      </c>
      <c r="E259" s="15" t="s">
        <v>785</v>
      </c>
      <c r="F259" s="15" t="s">
        <v>766</v>
      </c>
      <c r="G259" s="20">
        <v>0</v>
      </c>
      <c r="H259" s="24">
        <v>0</v>
      </c>
      <c r="I259" s="21">
        <v>5598370.3677507211</v>
      </c>
      <c r="J259" s="5">
        <v>495108.27149320999</v>
      </c>
      <c r="K259" s="5">
        <v>117599.92760181001</v>
      </c>
      <c r="L259" s="5">
        <v>0</v>
      </c>
      <c r="M259" s="5">
        <v>0</v>
      </c>
      <c r="N259" s="6">
        <v>10130860.597566068</v>
      </c>
      <c r="O259" s="6">
        <v>0</v>
      </c>
      <c r="P259" s="6">
        <v>0</v>
      </c>
      <c r="Q259" s="6">
        <v>10437457.453880426</v>
      </c>
      <c r="R259" s="6">
        <v>0</v>
      </c>
      <c r="S259" s="6">
        <v>0</v>
      </c>
      <c r="T259" s="6">
        <v>0</v>
      </c>
      <c r="U259" s="6">
        <v>147272.72727272729</v>
      </c>
      <c r="V259" s="7">
        <f t="shared" si="3"/>
        <v>26926669.345564961</v>
      </c>
    </row>
    <row r="260" spans="1:22" ht="30" x14ac:dyDescent="0.25">
      <c r="A260" s="4" t="s">
        <v>440</v>
      </c>
      <c r="B260" s="4" t="s">
        <v>440</v>
      </c>
      <c r="C260" s="4" t="s">
        <v>24</v>
      </c>
      <c r="D260" s="4" t="s">
        <v>25</v>
      </c>
      <c r="E260" s="15" t="s">
        <v>441</v>
      </c>
      <c r="F260" s="15" t="s">
        <v>769</v>
      </c>
      <c r="G260" s="20">
        <v>604587626.11758661</v>
      </c>
      <c r="H260" s="24">
        <v>0</v>
      </c>
      <c r="I260" s="21">
        <v>0</v>
      </c>
      <c r="J260" s="5">
        <v>24108627.366516002</v>
      </c>
      <c r="K260" s="5">
        <v>13872740.705882</v>
      </c>
      <c r="L260" s="5">
        <v>356694914.29755312</v>
      </c>
      <c r="M260" s="5">
        <v>0</v>
      </c>
      <c r="N260" s="6">
        <v>0</v>
      </c>
      <c r="O260" s="6">
        <v>0</v>
      </c>
      <c r="P260" s="6">
        <v>0</v>
      </c>
      <c r="Q260" s="6">
        <v>0</v>
      </c>
      <c r="R260" s="6">
        <v>0</v>
      </c>
      <c r="S260" s="6">
        <v>13839171.300000001</v>
      </c>
      <c r="T260" s="6">
        <v>0</v>
      </c>
      <c r="U260" s="6">
        <v>0</v>
      </c>
      <c r="V260" s="7">
        <f t="shared" si="3"/>
        <v>1013103079.7875376</v>
      </c>
    </row>
    <row r="261" spans="1:22" ht="30" x14ac:dyDescent="0.25">
      <c r="A261" s="4" t="s">
        <v>440</v>
      </c>
      <c r="B261" s="4" t="s">
        <v>440</v>
      </c>
      <c r="C261" s="4" t="s">
        <v>7</v>
      </c>
      <c r="D261" s="4" t="s">
        <v>8</v>
      </c>
      <c r="E261" s="15" t="s">
        <v>442</v>
      </c>
      <c r="F261" s="15" t="s">
        <v>769</v>
      </c>
      <c r="G261" s="20">
        <v>149430764.45412582</v>
      </c>
      <c r="H261" s="24">
        <v>0</v>
      </c>
      <c r="I261" s="21">
        <v>0</v>
      </c>
      <c r="J261" s="5">
        <v>8039609.5837104004</v>
      </c>
      <c r="K261" s="5">
        <v>4931608.1990949996</v>
      </c>
      <c r="L261" s="5">
        <v>84182226.262592509</v>
      </c>
      <c r="M261" s="5">
        <v>0</v>
      </c>
      <c r="N261" s="6">
        <v>0</v>
      </c>
      <c r="O261" s="6">
        <v>0</v>
      </c>
      <c r="P261" s="6">
        <v>0</v>
      </c>
      <c r="Q261" s="6">
        <v>0</v>
      </c>
      <c r="R261" s="6">
        <v>0</v>
      </c>
      <c r="S261" s="6">
        <v>3789980.82</v>
      </c>
      <c r="T261" s="6">
        <v>0</v>
      </c>
      <c r="U261" s="6">
        <v>0</v>
      </c>
      <c r="V261" s="7">
        <f t="shared" si="3"/>
        <v>250374189.31952375</v>
      </c>
    </row>
    <row r="262" spans="1:22" ht="30" x14ac:dyDescent="0.25">
      <c r="A262" s="4" t="s">
        <v>440</v>
      </c>
      <c r="B262" s="4" t="s">
        <v>440</v>
      </c>
      <c r="C262" s="4" t="s">
        <v>7</v>
      </c>
      <c r="D262" s="4" t="s">
        <v>8</v>
      </c>
      <c r="E262" s="15" t="s">
        <v>443</v>
      </c>
      <c r="F262" s="15" t="s">
        <v>770</v>
      </c>
      <c r="G262" s="20">
        <v>214443269.37178117</v>
      </c>
      <c r="H262" s="24">
        <v>0</v>
      </c>
      <c r="I262" s="21">
        <v>0</v>
      </c>
      <c r="J262" s="5">
        <v>15968712.289593</v>
      </c>
      <c r="K262" s="5">
        <v>6923408.6968326</v>
      </c>
      <c r="L262" s="5">
        <v>139416933.08539858</v>
      </c>
      <c r="M262" s="5">
        <v>0</v>
      </c>
      <c r="N262" s="6">
        <v>0</v>
      </c>
      <c r="O262" s="6">
        <v>0</v>
      </c>
      <c r="P262" s="6">
        <v>0</v>
      </c>
      <c r="Q262" s="6">
        <v>0</v>
      </c>
      <c r="R262" s="6">
        <v>0</v>
      </c>
      <c r="S262" s="6">
        <v>8212856.4000000004</v>
      </c>
      <c r="T262" s="6">
        <v>0</v>
      </c>
      <c r="U262" s="6">
        <v>0</v>
      </c>
      <c r="V262" s="7">
        <f t="shared" si="3"/>
        <v>384965179.84360534</v>
      </c>
    </row>
    <row r="263" spans="1:22" ht="30" x14ac:dyDescent="0.25">
      <c r="A263" s="4" t="s">
        <v>440</v>
      </c>
      <c r="B263" s="4" t="s">
        <v>440</v>
      </c>
      <c r="C263" s="4" t="s">
        <v>7</v>
      </c>
      <c r="D263" s="4" t="s">
        <v>8</v>
      </c>
      <c r="E263" s="15" t="s">
        <v>444</v>
      </c>
      <c r="F263" s="15" t="s">
        <v>769</v>
      </c>
      <c r="G263" s="20">
        <v>65504697.323874444</v>
      </c>
      <c r="H263" s="24">
        <v>0</v>
      </c>
      <c r="I263" s="21">
        <v>0</v>
      </c>
      <c r="J263" s="5">
        <v>3309763.4751130999</v>
      </c>
      <c r="K263" s="5">
        <v>2207766.5429864</v>
      </c>
      <c r="L263" s="5">
        <v>50147471.335345015</v>
      </c>
      <c r="M263" s="5">
        <v>0</v>
      </c>
      <c r="N263" s="6">
        <v>0</v>
      </c>
      <c r="O263" s="6">
        <v>0</v>
      </c>
      <c r="P263" s="6">
        <v>0</v>
      </c>
      <c r="Q263" s="6">
        <v>0</v>
      </c>
      <c r="R263" s="6">
        <v>0</v>
      </c>
      <c r="S263" s="6">
        <v>1881155.52</v>
      </c>
      <c r="T263" s="6">
        <v>0</v>
      </c>
      <c r="U263" s="6">
        <v>0</v>
      </c>
      <c r="V263" s="7">
        <f t="shared" si="3"/>
        <v>123050854.19731894</v>
      </c>
    </row>
    <row r="264" spans="1:22" ht="30" x14ac:dyDescent="0.25">
      <c r="A264" s="4" t="s">
        <v>440</v>
      </c>
      <c r="B264" s="4" t="s">
        <v>440</v>
      </c>
      <c r="C264" s="4" t="s">
        <v>7</v>
      </c>
      <c r="D264" s="4" t="s">
        <v>8</v>
      </c>
      <c r="E264" s="15" t="s">
        <v>445</v>
      </c>
      <c r="F264" s="15" t="s">
        <v>769</v>
      </c>
      <c r="G264" s="20">
        <v>212540344.61426079</v>
      </c>
      <c r="H264" s="24">
        <v>0</v>
      </c>
      <c r="I264" s="21">
        <v>0</v>
      </c>
      <c r="J264" s="5">
        <v>8063129.7556560999</v>
      </c>
      <c r="K264" s="5">
        <v>4762012.6153846001</v>
      </c>
      <c r="L264" s="5">
        <v>78419717.766843334</v>
      </c>
      <c r="M264" s="5">
        <v>0</v>
      </c>
      <c r="N264" s="6">
        <v>0</v>
      </c>
      <c r="O264" s="6">
        <v>0</v>
      </c>
      <c r="P264" s="6">
        <v>0</v>
      </c>
      <c r="Q264" s="6">
        <v>0</v>
      </c>
      <c r="R264" s="6">
        <v>0</v>
      </c>
      <c r="S264" s="6">
        <v>4603834.08</v>
      </c>
      <c r="T264" s="6">
        <v>0</v>
      </c>
      <c r="U264" s="6">
        <v>0</v>
      </c>
      <c r="V264" s="7">
        <f t="shared" si="3"/>
        <v>308389038.8321448</v>
      </c>
    </row>
    <row r="265" spans="1:22" x14ac:dyDescent="0.25">
      <c r="A265" s="4" t="s">
        <v>440</v>
      </c>
      <c r="B265" s="4" t="s">
        <v>440</v>
      </c>
      <c r="C265" s="4" t="s">
        <v>446</v>
      </c>
      <c r="D265" s="4" t="s">
        <v>447</v>
      </c>
      <c r="E265" s="15" t="s">
        <v>448</v>
      </c>
      <c r="F265" s="15" t="s">
        <v>771</v>
      </c>
      <c r="G265" s="20">
        <v>136096390.41109753</v>
      </c>
      <c r="H265" s="24">
        <v>0</v>
      </c>
      <c r="I265" s="21">
        <v>0</v>
      </c>
      <c r="J265" s="5">
        <v>5824830.6877827998</v>
      </c>
      <c r="K265" s="5">
        <v>3739099.8280543</v>
      </c>
      <c r="L265" s="5">
        <v>3279493.1073753387</v>
      </c>
      <c r="M265" s="5">
        <v>82380742.045256615</v>
      </c>
      <c r="N265" s="6">
        <v>0</v>
      </c>
      <c r="O265" s="6">
        <v>0</v>
      </c>
      <c r="P265" s="6">
        <v>0</v>
      </c>
      <c r="Q265" s="6">
        <v>0</v>
      </c>
      <c r="R265" s="6">
        <v>0</v>
      </c>
      <c r="S265" s="6">
        <v>0</v>
      </c>
      <c r="T265" s="6">
        <v>2623578.12</v>
      </c>
      <c r="U265" s="6">
        <v>0</v>
      </c>
      <c r="V265" s="7">
        <f t="shared" si="3"/>
        <v>233944134.1995666</v>
      </c>
    </row>
    <row r="266" spans="1:22" x14ac:dyDescent="0.25">
      <c r="A266" s="4" t="s">
        <v>440</v>
      </c>
      <c r="B266" s="4" t="s">
        <v>440</v>
      </c>
      <c r="C266" s="4" t="s">
        <v>446</v>
      </c>
      <c r="D266" s="4" t="s">
        <v>447</v>
      </c>
      <c r="E266" s="15" t="s">
        <v>449</v>
      </c>
      <c r="F266" s="15" t="s">
        <v>771</v>
      </c>
      <c r="G266" s="20">
        <v>102087163.88201374</v>
      </c>
      <c r="H266" s="24">
        <v>0</v>
      </c>
      <c r="I266" s="21">
        <v>0</v>
      </c>
      <c r="J266" s="5">
        <v>2837707.1493213</v>
      </c>
      <c r="K266" s="5">
        <v>2061956.1176469999</v>
      </c>
      <c r="L266" s="5">
        <v>1433681.8186073974</v>
      </c>
      <c r="M266" s="5">
        <v>36014032.719890386</v>
      </c>
      <c r="N266" s="6">
        <v>0</v>
      </c>
      <c r="O266" s="6">
        <v>0</v>
      </c>
      <c r="P266" s="6">
        <v>0</v>
      </c>
      <c r="Q266" s="6">
        <v>0</v>
      </c>
      <c r="R266" s="6">
        <v>0</v>
      </c>
      <c r="S266" s="6">
        <v>0</v>
      </c>
      <c r="T266" s="6">
        <v>1730216.16</v>
      </c>
      <c r="U266" s="6">
        <v>0</v>
      </c>
      <c r="V266" s="7">
        <f t="shared" si="3"/>
        <v>146164757.84747982</v>
      </c>
    </row>
    <row r="267" spans="1:22" ht="30" x14ac:dyDescent="0.25">
      <c r="A267" s="4" t="s">
        <v>440</v>
      </c>
      <c r="B267" s="4" t="s">
        <v>440</v>
      </c>
      <c r="C267" s="4" t="s">
        <v>236</v>
      </c>
      <c r="D267" s="4" t="s">
        <v>237</v>
      </c>
      <c r="E267" s="15" t="s">
        <v>450</v>
      </c>
      <c r="F267" s="15" t="s">
        <v>769</v>
      </c>
      <c r="G267" s="20">
        <v>227374334.04887253</v>
      </c>
      <c r="H267" s="24">
        <v>0</v>
      </c>
      <c r="I267" s="21">
        <v>0</v>
      </c>
      <c r="J267" s="5">
        <v>7772109.8190045003</v>
      </c>
      <c r="K267" s="5">
        <v>6516353.5294116996</v>
      </c>
      <c r="L267" s="5">
        <v>107887944.13995922</v>
      </c>
      <c r="M267" s="5">
        <v>0</v>
      </c>
      <c r="N267" s="6">
        <v>0</v>
      </c>
      <c r="O267" s="6">
        <v>0</v>
      </c>
      <c r="P267" s="6">
        <v>0</v>
      </c>
      <c r="Q267" s="6">
        <v>0</v>
      </c>
      <c r="R267" s="6">
        <v>0</v>
      </c>
      <c r="S267" s="6">
        <v>5212436.040000001</v>
      </c>
      <c r="T267" s="6">
        <v>0</v>
      </c>
      <c r="U267" s="6">
        <v>0</v>
      </c>
      <c r="V267" s="7">
        <f t="shared" si="3"/>
        <v>354763177.57724798</v>
      </c>
    </row>
    <row r="268" spans="1:22" ht="30" x14ac:dyDescent="0.25">
      <c r="A268" s="4" t="s">
        <v>440</v>
      </c>
      <c r="B268" s="4" t="s">
        <v>440</v>
      </c>
      <c r="C268" s="4" t="s">
        <v>236</v>
      </c>
      <c r="D268" s="4" t="s">
        <v>237</v>
      </c>
      <c r="E268" s="15" t="s">
        <v>451</v>
      </c>
      <c r="F268" s="15" t="s">
        <v>771</v>
      </c>
      <c r="G268" s="20">
        <v>151809070.69250768</v>
      </c>
      <c r="H268" s="24">
        <v>0</v>
      </c>
      <c r="I268" s="21">
        <v>0</v>
      </c>
      <c r="J268" s="5">
        <v>4788625.6470587999</v>
      </c>
      <c r="K268" s="5">
        <v>4288799.5113121998</v>
      </c>
      <c r="L268" s="5">
        <v>2625146.6022411957</v>
      </c>
      <c r="M268" s="5">
        <v>65943582.739618294</v>
      </c>
      <c r="N268" s="6">
        <v>0</v>
      </c>
      <c r="O268" s="6">
        <v>0</v>
      </c>
      <c r="P268" s="6">
        <v>0</v>
      </c>
      <c r="Q268" s="6">
        <v>0</v>
      </c>
      <c r="R268" s="6">
        <v>0</v>
      </c>
      <c r="S268" s="6">
        <v>0</v>
      </c>
      <c r="T268" s="6">
        <v>3101574.42</v>
      </c>
      <c r="U268" s="6">
        <v>0</v>
      </c>
      <c r="V268" s="7">
        <f t="shared" si="3"/>
        <v>232556799.61273813</v>
      </c>
    </row>
    <row r="269" spans="1:22" ht="30" x14ac:dyDescent="0.25">
      <c r="A269" s="4" t="s">
        <v>440</v>
      </c>
      <c r="B269" s="4" t="s">
        <v>440</v>
      </c>
      <c r="C269" s="4" t="s">
        <v>236</v>
      </c>
      <c r="D269" s="4" t="s">
        <v>237</v>
      </c>
      <c r="E269" s="15" t="s">
        <v>452</v>
      </c>
      <c r="F269" s="15" t="s">
        <v>769</v>
      </c>
      <c r="G269" s="20">
        <v>141602047.15401703</v>
      </c>
      <c r="H269" s="24">
        <v>0</v>
      </c>
      <c r="I269" s="21">
        <v>0</v>
      </c>
      <c r="J269" s="5">
        <v>6176290.2081447002</v>
      </c>
      <c r="K269" s="5">
        <v>3972352.3981900001</v>
      </c>
      <c r="L269" s="5">
        <v>79304842.246421576</v>
      </c>
      <c r="M269" s="5">
        <v>0</v>
      </c>
      <c r="N269" s="6">
        <v>0</v>
      </c>
      <c r="O269" s="6">
        <v>-678642.08990164532</v>
      </c>
      <c r="P269" s="6">
        <v>0</v>
      </c>
      <c r="Q269" s="6">
        <v>0</v>
      </c>
      <c r="R269" s="6">
        <v>0</v>
      </c>
      <c r="S269" s="6">
        <v>3378894.8400000003</v>
      </c>
      <c r="T269" s="6">
        <v>0</v>
      </c>
      <c r="U269" s="6">
        <v>0</v>
      </c>
      <c r="V269" s="7">
        <f t="shared" si="3"/>
        <v>233755784.75687164</v>
      </c>
    </row>
    <row r="270" spans="1:22" x14ac:dyDescent="0.25">
      <c r="A270" s="4" t="s">
        <v>440</v>
      </c>
      <c r="B270" s="4" t="s">
        <v>440</v>
      </c>
      <c r="C270" s="4" t="s">
        <v>242</v>
      </c>
      <c r="D270" s="4" t="s">
        <v>243</v>
      </c>
      <c r="E270" s="15" t="s">
        <v>453</v>
      </c>
      <c r="F270" s="15" t="s">
        <v>770</v>
      </c>
      <c r="G270" s="20">
        <v>420974821.35559356</v>
      </c>
      <c r="H270" s="24">
        <v>0</v>
      </c>
      <c r="I270" s="21">
        <v>0</v>
      </c>
      <c r="J270" s="5">
        <v>22329886.380091</v>
      </c>
      <c r="K270" s="5">
        <v>11989603.99095</v>
      </c>
      <c r="L270" s="5">
        <v>252849900.29801959</v>
      </c>
      <c r="M270" s="5">
        <v>0</v>
      </c>
      <c r="N270" s="6">
        <v>0</v>
      </c>
      <c r="O270" s="6">
        <v>0</v>
      </c>
      <c r="P270" s="6">
        <v>0</v>
      </c>
      <c r="Q270" s="6">
        <v>0</v>
      </c>
      <c r="R270" s="6">
        <v>0</v>
      </c>
      <c r="S270" s="6">
        <v>10730520.18</v>
      </c>
      <c r="T270" s="6">
        <v>0</v>
      </c>
      <c r="U270" s="6">
        <v>0</v>
      </c>
      <c r="V270" s="7">
        <f t="shared" si="3"/>
        <v>718874732.2046541</v>
      </c>
    </row>
    <row r="271" spans="1:22" x14ac:dyDescent="0.25">
      <c r="A271" s="4" t="s">
        <v>440</v>
      </c>
      <c r="B271" s="4" t="s">
        <v>440</v>
      </c>
      <c r="C271" s="4" t="s">
        <v>454</v>
      </c>
      <c r="D271" s="4" t="s">
        <v>455</v>
      </c>
      <c r="E271" s="15" t="s">
        <v>456</v>
      </c>
      <c r="F271" s="15" t="s">
        <v>769</v>
      </c>
      <c r="G271" s="20">
        <v>391828715.83184105</v>
      </c>
      <c r="H271" s="24">
        <v>0</v>
      </c>
      <c r="I271" s="21">
        <v>0</v>
      </c>
      <c r="J271" s="5">
        <v>18205126.479637999</v>
      </c>
      <c r="K271" s="5">
        <v>11052508.253394</v>
      </c>
      <c r="L271" s="5">
        <v>231724229.51143327</v>
      </c>
      <c r="M271" s="5">
        <v>0</v>
      </c>
      <c r="N271" s="6">
        <v>0</v>
      </c>
      <c r="O271" s="6">
        <v>0</v>
      </c>
      <c r="P271" s="6">
        <v>0</v>
      </c>
      <c r="Q271" s="6">
        <v>0</v>
      </c>
      <c r="R271" s="6">
        <v>0</v>
      </c>
      <c r="S271" s="6">
        <v>9777201.8399999999</v>
      </c>
      <c r="T271" s="6">
        <v>0</v>
      </c>
      <c r="U271" s="6">
        <v>0</v>
      </c>
      <c r="V271" s="7">
        <f t="shared" si="3"/>
        <v>662587781.91630638</v>
      </c>
    </row>
    <row r="272" spans="1:22" x14ac:dyDescent="0.25">
      <c r="A272" s="4" t="s">
        <v>440</v>
      </c>
      <c r="B272" s="4" t="s">
        <v>440</v>
      </c>
      <c r="C272" s="4" t="s">
        <v>100</v>
      </c>
      <c r="D272" s="4" t="s">
        <v>101</v>
      </c>
      <c r="E272" s="15" t="s">
        <v>457</v>
      </c>
      <c r="F272" s="15" t="s">
        <v>769</v>
      </c>
      <c r="G272" s="20">
        <v>115703318.71510698</v>
      </c>
      <c r="H272" s="24">
        <v>0</v>
      </c>
      <c r="I272" s="21">
        <v>0</v>
      </c>
      <c r="J272" s="5">
        <v>4554784.8416290004</v>
      </c>
      <c r="K272" s="5">
        <v>2659470.7420815001</v>
      </c>
      <c r="L272" s="5">
        <v>61192372.974668719</v>
      </c>
      <c r="M272" s="5">
        <v>0</v>
      </c>
      <c r="N272" s="6">
        <v>0</v>
      </c>
      <c r="O272" s="6">
        <v>0</v>
      </c>
      <c r="P272" s="6">
        <v>0</v>
      </c>
      <c r="Q272" s="6">
        <v>0</v>
      </c>
      <c r="R272" s="6">
        <v>0</v>
      </c>
      <c r="S272" s="6">
        <v>2582705.5200000005</v>
      </c>
      <c r="T272" s="6">
        <v>0</v>
      </c>
      <c r="U272" s="6">
        <v>0</v>
      </c>
      <c r="V272" s="7">
        <f t="shared" si="3"/>
        <v>186692652.79348621</v>
      </c>
    </row>
    <row r="273" spans="1:22" x14ac:dyDescent="0.25">
      <c r="A273" s="4" t="s">
        <v>440</v>
      </c>
      <c r="B273" s="4" t="s">
        <v>440</v>
      </c>
      <c r="C273" s="4" t="s">
        <v>100</v>
      </c>
      <c r="D273" s="4" t="s">
        <v>101</v>
      </c>
      <c r="E273" s="15" t="s">
        <v>458</v>
      </c>
      <c r="F273" s="15" t="s">
        <v>769</v>
      </c>
      <c r="G273" s="20">
        <v>137242074.30548486</v>
      </c>
      <c r="H273" s="24">
        <v>0</v>
      </c>
      <c r="I273" s="21">
        <v>0</v>
      </c>
      <c r="J273" s="5">
        <v>8301494.8235293999</v>
      </c>
      <c r="K273" s="5">
        <v>3740757.5113122002</v>
      </c>
      <c r="L273" s="5">
        <v>83793225.312872902</v>
      </c>
      <c r="M273" s="5">
        <v>0</v>
      </c>
      <c r="N273" s="6">
        <v>0</v>
      </c>
      <c r="O273" s="6">
        <v>-3387292.431045705</v>
      </c>
      <c r="P273" s="6">
        <v>0</v>
      </c>
      <c r="Q273" s="6">
        <v>0</v>
      </c>
      <c r="R273" s="6">
        <v>0</v>
      </c>
      <c r="S273" s="6">
        <v>2786108.58</v>
      </c>
      <c r="T273" s="6">
        <v>0</v>
      </c>
      <c r="U273" s="6">
        <v>0</v>
      </c>
      <c r="V273" s="7">
        <f t="shared" si="3"/>
        <v>232476368.10215363</v>
      </c>
    </row>
    <row r="274" spans="1:22" x14ac:dyDescent="0.25">
      <c r="A274" s="4" t="s">
        <v>440</v>
      </c>
      <c r="B274" s="4" t="s">
        <v>440</v>
      </c>
      <c r="C274" s="4" t="s">
        <v>370</v>
      </c>
      <c r="D274" s="4" t="s">
        <v>371</v>
      </c>
      <c r="E274" s="15" t="s">
        <v>741</v>
      </c>
      <c r="F274" s="15" t="s">
        <v>769</v>
      </c>
      <c r="G274" s="20">
        <v>63566291.603275657</v>
      </c>
      <c r="H274" s="24">
        <v>0</v>
      </c>
      <c r="I274" s="21">
        <v>0</v>
      </c>
      <c r="J274" s="5">
        <v>2649644.9411765002</v>
      </c>
      <c r="K274" s="5">
        <v>2426073.1583710001</v>
      </c>
      <c r="L274" s="5">
        <v>6585884.1036152132</v>
      </c>
      <c r="M274" s="5">
        <v>0</v>
      </c>
      <c r="N274" s="6">
        <v>0</v>
      </c>
      <c r="O274" s="6">
        <v>23929395.374005601</v>
      </c>
      <c r="P274" s="6">
        <v>0</v>
      </c>
      <c r="Q274" s="6">
        <v>0</v>
      </c>
      <c r="R274" s="6">
        <v>0</v>
      </c>
      <c r="S274" s="6">
        <v>1458000</v>
      </c>
      <c r="T274" s="6">
        <v>0</v>
      </c>
      <c r="U274" s="6">
        <v>0</v>
      </c>
      <c r="V274" s="7">
        <f t="shared" ref="V274:V291" si="4">+SUM(G274:U274)</f>
        <v>100615289.18044397</v>
      </c>
    </row>
    <row r="275" spans="1:22" x14ac:dyDescent="0.25">
      <c r="A275" s="4" t="s">
        <v>440</v>
      </c>
      <c r="B275" s="4" t="s">
        <v>440</v>
      </c>
      <c r="C275" s="4" t="s">
        <v>18</v>
      </c>
      <c r="D275" s="4" t="s">
        <v>19</v>
      </c>
      <c r="E275" s="15" t="s">
        <v>742</v>
      </c>
      <c r="F275" s="15" t="s">
        <v>769</v>
      </c>
      <c r="G275" s="20">
        <v>186751327.3644554</v>
      </c>
      <c r="H275" s="24">
        <v>0</v>
      </c>
      <c r="I275" s="21">
        <v>0</v>
      </c>
      <c r="J275" s="5">
        <v>9191265.6470587999</v>
      </c>
      <c r="K275" s="5">
        <v>5348703.7466062997</v>
      </c>
      <c r="L275" s="5">
        <v>103480395.29574618</v>
      </c>
      <c r="M275" s="5">
        <v>0</v>
      </c>
      <c r="N275" s="6">
        <v>0</v>
      </c>
      <c r="O275" s="6">
        <v>0</v>
      </c>
      <c r="P275" s="6">
        <v>0</v>
      </c>
      <c r="Q275" s="6">
        <v>0</v>
      </c>
      <c r="R275" s="6">
        <v>0</v>
      </c>
      <c r="S275" s="6">
        <v>4608739.62</v>
      </c>
      <c r="T275" s="6">
        <v>0</v>
      </c>
      <c r="U275" s="6">
        <v>0</v>
      </c>
      <c r="V275" s="7">
        <f t="shared" si="4"/>
        <v>309380431.67386663</v>
      </c>
    </row>
    <row r="276" spans="1:22" x14ac:dyDescent="0.25">
      <c r="A276" s="4" t="s">
        <v>440</v>
      </c>
      <c r="B276" s="4" t="s">
        <v>440</v>
      </c>
      <c r="C276" s="4" t="s">
        <v>459</v>
      </c>
      <c r="D276" s="4" t="s">
        <v>460</v>
      </c>
      <c r="E276" s="15" t="s">
        <v>461</v>
      </c>
      <c r="F276" s="15" t="s">
        <v>771</v>
      </c>
      <c r="G276" s="20">
        <v>124175271.71244632</v>
      </c>
      <c r="H276" s="24">
        <v>0</v>
      </c>
      <c r="I276" s="21">
        <v>0</v>
      </c>
      <c r="J276" s="5">
        <v>4623186.9049773002</v>
      </c>
      <c r="K276" s="5">
        <v>4004942.9864253001</v>
      </c>
      <c r="L276" s="5">
        <v>2276787.4536464661</v>
      </c>
      <c r="M276" s="5">
        <v>57192814.184884191</v>
      </c>
      <c r="N276" s="6">
        <v>0</v>
      </c>
      <c r="O276" s="6">
        <v>0</v>
      </c>
      <c r="P276" s="6">
        <v>0</v>
      </c>
      <c r="Q276" s="6">
        <v>0</v>
      </c>
      <c r="R276" s="6">
        <v>0</v>
      </c>
      <c r="S276" s="6">
        <v>0</v>
      </c>
      <c r="T276" s="6">
        <v>2415946.5</v>
      </c>
      <c r="U276" s="6">
        <v>0</v>
      </c>
      <c r="V276" s="7">
        <f t="shared" si="4"/>
        <v>194688949.74237958</v>
      </c>
    </row>
    <row r="277" spans="1:22" ht="30" x14ac:dyDescent="0.25">
      <c r="A277" s="4" t="s">
        <v>440</v>
      </c>
      <c r="B277" s="4" t="s">
        <v>440</v>
      </c>
      <c r="C277" s="4" t="s">
        <v>462</v>
      </c>
      <c r="D277" s="4" t="s">
        <v>463</v>
      </c>
      <c r="E277" s="15" t="s">
        <v>464</v>
      </c>
      <c r="F277" s="15" t="s">
        <v>769</v>
      </c>
      <c r="G277" s="20">
        <v>193990633.22193763</v>
      </c>
      <c r="H277" s="24">
        <v>0</v>
      </c>
      <c r="I277" s="21">
        <v>0</v>
      </c>
      <c r="J277" s="5">
        <v>4919608.9321266999</v>
      </c>
      <c r="K277" s="5">
        <v>3666492.3619909999</v>
      </c>
      <c r="L277" s="5">
        <v>74635537.619859114</v>
      </c>
      <c r="M277" s="5">
        <v>0</v>
      </c>
      <c r="N277" s="6">
        <v>0</v>
      </c>
      <c r="O277" s="6">
        <v>0</v>
      </c>
      <c r="P277" s="6">
        <v>0</v>
      </c>
      <c r="Q277" s="6">
        <v>0</v>
      </c>
      <c r="R277" s="6">
        <v>0</v>
      </c>
      <c r="S277" s="6">
        <v>4107473.82</v>
      </c>
      <c r="T277" s="6">
        <v>0</v>
      </c>
      <c r="U277" s="6">
        <v>0</v>
      </c>
      <c r="V277" s="7">
        <f t="shared" si="4"/>
        <v>281319745.95591444</v>
      </c>
    </row>
    <row r="278" spans="1:22" ht="30" x14ac:dyDescent="0.25">
      <c r="A278" s="4" t="s">
        <v>440</v>
      </c>
      <c r="B278" s="4" t="s">
        <v>440</v>
      </c>
      <c r="C278" s="4" t="s">
        <v>462</v>
      </c>
      <c r="D278" s="4" t="s">
        <v>463</v>
      </c>
      <c r="E278" s="15" t="s">
        <v>465</v>
      </c>
      <c r="F278" s="15" t="s">
        <v>769</v>
      </c>
      <c r="G278" s="20">
        <v>139808229.32822856</v>
      </c>
      <c r="H278" s="24">
        <v>0</v>
      </c>
      <c r="I278" s="21">
        <v>0</v>
      </c>
      <c r="J278" s="5">
        <v>5769185.6018099003</v>
      </c>
      <c r="K278" s="5">
        <v>3235945.2760180999</v>
      </c>
      <c r="L278" s="5">
        <v>67798360.224506021</v>
      </c>
      <c r="M278" s="5">
        <v>0</v>
      </c>
      <c r="N278" s="6">
        <v>0</v>
      </c>
      <c r="O278" s="6">
        <v>0</v>
      </c>
      <c r="P278" s="6">
        <v>0</v>
      </c>
      <c r="Q278" s="6">
        <v>0</v>
      </c>
      <c r="R278" s="6">
        <v>0</v>
      </c>
      <c r="S278" s="6">
        <v>3386898.9</v>
      </c>
      <c r="T278" s="6">
        <v>0</v>
      </c>
      <c r="U278" s="6">
        <v>0</v>
      </c>
      <c r="V278" s="7">
        <f t="shared" si="4"/>
        <v>219998619.33056259</v>
      </c>
    </row>
    <row r="279" spans="1:22" ht="30" x14ac:dyDescent="0.25">
      <c r="A279" s="4" t="s">
        <v>440</v>
      </c>
      <c r="B279" s="4" t="s">
        <v>440</v>
      </c>
      <c r="C279" s="4" t="s">
        <v>462</v>
      </c>
      <c r="D279" s="4" t="s">
        <v>463</v>
      </c>
      <c r="E279" s="15" t="s">
        <v>466</v>
      </c>
      <c r="F279" s="15" t="s">
        <v>769</v>
      </c>
      <c r="G279" s="20">
        <v>157204693.95287097</v>
      </c>
      <c r="H279" s="24">
        <v>0</v>
      </c>
      <c r="I279" s="21">
        <v>0</v>
      </c>
      <c r="J279" s="5">
        <v>7448948.6425339002</v>
      </c>
      <c r="K279" s="5">
        <v>6753914.8506787</v>
      </c>
      <c r="L279" s="5">
        <v>99272894.986920521</v>
      </c>
      <c r="M279" s="5">
        <v>0</v>
      </c>
      <c r="N279" s="6">
        <v>0</v>
      </c>
      <c r="O279" s="6">
        <v>0</v>
      </c>
      <c r="P279" s="6">
        <v>0</v>
      </c>
      <c r="Q279" s="6">
        <v>0</v>
      </c>
      <c r="R279" s="6">
        <v>0</v>
      </c>
      <c r="S279" s="6">
        <v>4220777.16</v>
      </c>
      <c r="T279" s="6">
        <v>0</v>
      </c>
      <c r="U279" s="6">
        <v>0</v>
      </c>
      <c r="V279" s="7">
        <f t="shared" si="4"/>
        <v>274901229.59300411</v>
      </c>
    </row>
    <row r="280" spans="1:22" ht="30" x14ac:dyDescent="0.25">
      <c r="A280" s="4" t="s">
        <v>440</v>
      </c>
      <c r="B280" s="4" t="s">
        <v>440</v>
      </c>
      <c r="C280" s="4" t="s">
        <v>462</v>
      </c>
      <c r="D280" s="4" t="s">
        <v>463</v>
      </c>
      <c r="E280" s="15" t="s">
        <v>467</v>
      </c>
      <c r="F280" s="15" t="s">
        <v>769</v>
      </c>
      <c r="G280" s="20">
        <v>163540934.89131671</v>
      </c>
      <c r="H280" s="24">
        <v>0</v>
      </c>
      <c r="I280" s="21">
        <v>0</v>
      </c>
      <c r="J280" s="5">
        <v>7738958.0633485001</v>
      </c>
      <c r="K280" s="5">
        <v>4929928.1357466001</v>
      </c>
      <c r="L280" s="5">
        <v>83584116.320423931</v>
      </c>
      <c r="M280" s="5">
        <v>0</v>
      </c>
      <c r="N280" s="6">
        <v>0</v>
      </c>
      <c r="O280" s="6">
        <v>22716101.65002948</v>
      </c>
      <c r="P280" s="6">
        <v>0</v>
      </c>
      <c r="Q280" s="6">
        <v>0</v>
      </c>
      <c r="R280" s="6">
        <v>0</v>
      </c>
      <c r="S280" s="6">
        <v>5007700.8</v>
      </c>
      <c r="T280" s="6">
        <v>0</v>
      </c>
      <c r="U280" s="6">
        <v>0</v>
      </c>
      <c r="V280" s="7">
        <f t="shared" si="4"/>
        <v>287517739.86086524</v>
      </c>
    </row>
    <row r="281" spans="1:22" ht="30" x14ac:dyDescent="0.25">
      <c r="A281" s="4" t="s">
        <v>440</v>
      </c>
      <c r="B281" s="4" t="s">
        <v>440</v>
      </c>
      <c r="C281" s="4" t="s">
        <v>468</v>
      </c>
      <c r="D281" s="4" t="s">
        <v>469</v>
      </c>
      <c r="E281" s="15" t="s">
        <v>470</v>
      </c>
      <c r="F281" s="15" t="s">
        <v>771</v>
      </c>
      <c r="G281" s="20">
        <v>127513413.51142676</v>
      </c>
      <c r="H281" s="24">
        <v>0</v>
      </c>
      <c r="I281" s="21">
        <v>0</v>
      </c>
      <c r="J281" s="5">
        <v>3672370.7692308002</v>
      </c>
      <c r="K281" s="5">
        <v>2263526.2714932002</v>
      </c>
      <c r="L281" s="5">
        <v>1998967.1959091276</v>
      </c>
      <c r="M281" s="5">
        <v>50213979.88389574</v>
      </c>
      <c r="N281" s="6">
        <v>0</v>
      </c>
      <c r="O281" s="6">
        <v>0</v>
      </c>
      <c r="P281" s="6">
        <v>0</v>
      </c>
      <c r="Q281" s="6">
        <v>0</v>
      </c>
      <c r="R281" s="6">
        <v>0</v>
      </c>
      <c r="S281" s="6">
        <v>0</v>
      </c>
      <c r="T281" s="6">
        <v>2742805.62</v>
      </c>
      <c r="U281" s="6">
        <v>0</v>
      </c>
      <c r="V281" s="7">
        <f t="shared" si="4"/>
        <v>188405063.25195563</v>
      </c>
    </row>
    <row r="282" spans="1:22" x14ac:dyDescent="0.25">
      <c r="A282" s="4" t="s">
        <v>440</v>
      </c>
      <c r="B282" s="4" t="s">
        <v>440</v>
      </c>
      <c r="C282" s="4" t="s">
        <v>471</v>
      </c>
      <c r="D282" s="4" t="s">
        <v>472</v>
      </c>
      <c r="E282" s="15" t="s">
        <v>473</v>
      </c>
      <c r="F282" s="15" t="s">
        <v>769</v>
      </c>
      <c r="G282" s="20">
        <v>169153387.02173007</v>
      </c>
      <c r="H282" s="24">
        <v>0</v>
      </c>
      <c r="I282" s="21">
        <v>0</v>
      </c>
      <c r="J282" s="5">
        <v>7808319.9457013002</v>
      </c>
      <c r="K282" s="5">
        <v>6465114.1447964003</v>
      </c>
      <c r="L282" s="5">
        <v>104432027.20506117</v>
      </c>
      <c r="M282" s="5">
        <v>0</v>
      </c>
      <c r="N282" s="6">
        <v>0</v>
      </c>
      <c r="O282" s="6">
        <v>-26761558.874550521</v>
      </c>
      <c r="P282" s="6">
        <v>0</v>
      </c>
      <c r="Q282" s="6">
        <v>0</v>
      </c>
      <c r="R282" s="6">
        <v>0</v>
      </c>
      <c r="S282" s="6">
        <v>3171420</v>
      </c>
      <c r="T282" s="6">
        <v>0</v>
      </c>
      <c r="U282" s="6">
        <v>0</v>
      </c>
      <c r="V282" s="7">
        <f t="shared" si="4"/>
        <v>264268709.44273841</v>
      </c>
    </row>
    <row r="283" spans="1:22" x14ac:dyDescent="0.25">
      <c r="A283" s="4" t="s">
        <v>440</v>
      </c>
      <c r="B283" s="4" t="s">
        <v>440</v>
      </c>
      <c r="C283" s="4" t="s">
        <v>471</v>
      </c>
      <c r="D283" s="4" t="s">
        <v>472</v>
      </c>
      <c r="E283" s="15" t="s">
        <v>474</v>
      </c>
      <c r="F283" s="15" t="s">
        <v>769</v>
      </c>
      <c r="G283" s="20">
        <v>142692193.66300413</v>
      </c>
      <c r="H283" s="24">
        <v>0</v>
      </c>
      <c r="I283" s="21">
        <v>0</v>
      </c>
      <c r="J283" s="5">
        <v>6835759.520362</v>
      </c>
      <c r="K283" s="5">
        <v>4644307.5837104004</v>
      </c>
      <c r="L283" s="5">
        <v>91522549.649803564</v>
      </c>
      <c r="M283" s="5">
        <v>0</v>
      </c>
      <c r="N283" s="6">
        <v>0</v>
      </c>
      <c r="O283" s="6">
        <v>-8955129.9798157234</v>
      </c>
      <c r="P283" s="6">
        <v>0</v>
      </c>
      <c r="Q283" s="6">
        <v>0</v>
      </c>
      <c r="R283" s="6">
        <v>0</v>
      </c>
      <c r="S283" s="6">
        <v>2673000</v>
      </c>
      <c r="T283" s="6">
        <v>0</v>
      </c>
      <c r="U283" s="6">
        <v>0</v>
      </c>
      <c r="V283" s="7">
        <f t="shared" si="4"/>
        <v>239412680.43706435</v>
      </c>
    </row>
    <row r="284" spans="1:22" x14ac:dyDescent="0.25">
      <c r="A284" s="4" t="s">
        <v>440</v>
      </c>
      <c r="B284" s="4" t="s">
        <v>440</v>
      </c>
      <c r="C284" s="4" t="s">
        <v>475</v>
      </c>
      <c r="D284" s="4" t="s">
        <v>476</v>
      </c>
      <c r="E284" s="15" t="s">
        <v>477</v>
      </c>
      <c r="F284" s="15" t="s">
        <v>769</v>
      </c>
      <c r="G284" s="20">
        <v>24960635.390511431</v>
      </c>
      <c r="H284" s="24">
        <v>0</v>
      </c>
      <c r="I284" s="21">
        <v>0</v>
      </c>
      <c r="J284" s="5">
        <v>1128646.7963801001</v>
      </c>
      <c r="K284" s="5">
        <v>777450.66968326003</v>
      </c>
      <c r="L284" s="5">
        <v>12236296.995252255</v>
      </c>
      <c r="M284" s="5">
        <v>0</v>
      </c>
      <c r="N284" s="6">
        <v>0</v>
      </c>
      <c r="O284" s="6">
        <v>3564839.5726329312</v>
      </c>
      <c r="P284" s="6">
        <v>0</v>
      </c>
      <c r="Q284" s="6">
        <v>0</v>
      </c>
      <c r="R284" s="6">
        <v>0</v>
      </c>
      <c r="S284" s="6">
        <v>632149.38000000012</v>
      </c>
      <c r="T284" s="6">
        <v>0</v>
      </c>
      <c r="U284" s="6">
        <v>0</v>
      </c>
      <c r="V284" s="7">
        <f t="shared" si="4"/>
        <v>43300018.804459974</v>
      </c>
    </row>
    <row r="285" spans="1:22" x14ac:dyDescent="0.25">
      <c r="A285" s="4" t="s">
        <v>440</v>
      </c>
      <c r="B285" s="4" t="s">
        <v>440</v>
      </c>
      <c r="C285" s="4" t="s">
        <v>475</v>
      </c>
      <c r="D285" s="4" t="s">
        <v>476</v>
      </c>
      <c r="E285" s="15" t="s">
        <v>478</v>
      </c>
      <c r="F285" s="15" t="s">
        <v>769</v>
      </c>
      <c r="G285" s="20">
        <v>180824811.80942771</v>
      </c>
      <c r="H285" s="24">
        <v>0</v>
      </c>
      <c r="I285" s="21">
        <v>0</v>
      </c>
      <c r="J285" s="5">
        <v>6639725.6199094998</v>
      </c>
      <c r="K285" s="5">
        <v>6819201.8009050004</v>
      </c>
      <c r="L285" s="5">
        <v>121422689.78174315</v>
      </c>
      <c r="M285" s="5">
        <v>0</v>
      </c>
      <c r="N285" s="6">
        <v>0</v>
      </c>
      <c r="O285" s="6">
        <v>0</v>
      </c>
      <c r="P285" s="6">
        <v>0</v>
      </c>
      <c r="Q285" s="6">
        <v>0</v>
      </c>
      <c r="R285" s="6">
        <v>0</v>
      </c>
      <c r="S285" s="6">
        <v>4531581.9000000004</v>
      </c>
      <c r="T285" s="6">
        <v>0</v>
      </c>
      <c r="U285" s="6">
        <v>0</v>
      </c>
      <c r="V285" s="7">
        <f t="shared" si="4"/>
        <v>320238010.91198534</v>
      </c>
    </row>
    <row r="286" spans="1:22" ht="30" x14ac:dyDescent="0.25">
      <c r="A286" s="4" t="s">
        <v>440</v>
      </c>
      <c r="B286" s="4" t="s">
        <v>440</v>
      </c>
      <c r="C286" s="4" t="s">
        <v>193</v>
      </c>
      <c r="D286" s="4" t="s">
        <v>194</v>
      </c>
      <c r="E286" s="15" t="s">
        <v>479</v>
      </c>
      <c r="F286" s="15" t="s">
        <v>769</v>
      </c>
      <c r="G286" s="20">
        <v>191733970.87581089</v>
      </c>
      <c r="H286" s="24">
        <v>0</v>
      </c>
      <c r="I286" s="21">
        <v>0</v>
      </c>
      <c r="J286" s="5">
        <v>7455045.2760180999</v>
      </c>
      <c r="K286" s="5">
        <v>6743007.7647059001</v>
      </c>
      <c r="L286" s="5">
        <v>118026797.46312334</v>
      </c>
      <c r="M286" s="5">
        <v>0</v>
      </c>
      <c r="N286" s="6">
        <v>0</v>
      </c>
      <c r="O286" s="6">
        <v>0</v>
      </c>
      <c r="P286" s="6">
        <v>0</v>
      </c>
      <c r="Q286" s="6">
        <v>0</v>
      </c>
      <c r="R286" s="6">
        <v>0</v>
      </c>
      <c r="S286" s="6">
        <v>3897254.7</v>
      </c>
      <c r="T286" s="6">
        <v>0</v>
      </c>
      <c r="U286" s="6">
        <v>0</v>
      </c>
      <c r="V286" s="7">
        <f t="shared" si="4"/>
        <v>327856076.07965821</v>
      </c>
    </row>
    <row r="287" spans="1:22" ht="30" x14ac:dyDescent="0.25">
      <c r="A287" s="4" t="s">
        <v>440</v>
      </c>
      <c r="B287" s="4" t="s">
        <v>440</v>
      </c>
      <c r="C287" s="4" t="s">
        <v>480</v>
      </c>
      <c r="D287" s="4" t="s">
        <v>481</v>
      </c>
      <c r="E287" s="15" t="s">
        <v>482</v>
      </c>
      <c r="F287" s="15" t="s">
        <v>771</v>
      </c>
      <c r="G287" s="20">
        <v>200961831.27329159</v>
      </c>
      <c r="H287" s="24">
        <v>0</v>
      </c>
      <c r="I287" s="21">
        <v>0</v>
      </c>
      <c r="J287" s="5">
        <v>10789831.918552</v>
      </c>
      <c r="K287" s="5">
        <v>9184430.9683257993</v>
      </c>
      <c r="L287" s="5">
        <v>5621758.1057602167</v>
      </c>
      <c r="M287" s="5">
        <v>141218349.6620042</v>
      </c>
      <c r="N287" s="6">
        <v>0</v>
      </c>
      <c r="O287" s="6">
        <v>0</v>
      </c>
      <c r="P287" s="6">
        <v>-14740563.30198754</v>
      </c>
      <c r="Q287" s="6">
        <v>0</v>
      </c>
      <c r="R287" s="6">
        <v>0</v>
      </c>
      <c r="S287" s="6">
        <v>0</v>
      </c>
      <c r="T287" s="6">
        <v>4500105.3</v>
      </c>
      <c r="U287" s="6">
        <v>0</v>
      </c>
      <c r="V287" s="7">
        <f t="shared" si="4"/>
        <v>357535743.9259463</v>
      </c>
    </row>
    <row r="288" spans="1:22" ht="30" x14ac:dyDescent="0.25">
      <c r="A288" s="4" t="s">
        <v>440</v>
      </c>
      <c r="B288" s="4" t="s">
        <v>440</v>
      </c>
      <c r="C288" s="4" t="s">
        <v>480</v>
      </c>
      <c r="D288" s="4" t="s">
        <v>481</v>
      </c>
      <c r="E288" s="15" t="s">
        <v>483</v>
      </c>
      <c r="F288" s="15" t="s">
        <v>769</v>
      </c>
      <c r="G288" s="20">
        <v>154722529.59074041</v>
      </c>
      <c r="H288" s="24">
        <v>0</v>
      </c>
      <c r="I288" s="21">
        <v>0</v>
      </c>
      <c r="J288" s="5">
        <v>5208593.3484162996</v>
      </c>
      <c r="K288" s="5">
        <v>2705867.9185520001</v>
      </c>
      <c r="L288" s="5">
        <v>79445508.154778764</v>
      </c>
      <c r="M288" s="5">
        <v>0</v>
      </c>
      <c r="N288" s="6">
        <v>0</v>
      </c>
      <c r="O288" s="6">
        <v>0</v>
      </c>
      <c r="P288" s="6">
        <v>0</v>
      </c>
      <c r="Q288" s="6">
        <v>0</v>
      </c>
      <c r="R288" s="6">
        <v>0</v>
      </c>
      <c r="S288" s="6">
        <v>3411937.2600000002</v>
      </c>
      <c r="T288" s="6">
        <v>0</v>
      </c>
      <c r="U288" s="6">
        <v>0</v>
      </c>
      <c r="V288" s="7">
        <f t="shared" si="4"/>
        <v>245494436.27248746</v>
      </c>
    </row>
    <row r="289" spans="1:22" x14ac:dyDescent="0.25">
      <c r="A289" s="4" t="s">
        <v>440</v>
      </c>
      <c r="B289" s="4" t="s">
        <v>440</v>
      </c>
      <c r="C289" s="4" t="s">
        <v>103</v>
      </c>
      <c r="D289" s="4" t="s">
        <v>104</v>
      </c>
      <c r="E289" s="15" t="s">
        <v>484</v>
      </c>
      <c r="F289" s="15" t="s">
        <v>769</v>
      </c>
      <c r="G289" s="20">
        <v>133032487.63017121</v>
      </c>
      <c r="H289" s="24">
        <v>0</v>
      </c>
      <c r="I289" s="21">
        <v>0</v>
      </c>
      <c r="J289" s="5">
        <v>3614073.0045249001</v>
      </c>
      <c r="K289" s="5">
        <v>1607587.4932126999</v>
      </c>
      <c r="L289" s="5">
        <v>34441999.217470631</v>
      </c>
      <c r="M289" s="5">
        <v>0</v>
      </c>
      <c r="N289" s="6">
        <v>0</v>
      </c>
      <c r="O289" s="6">
        <v>0</v>
      </c>
      <c r="P289" s="6">
        <v>0</v>
      </c>
      <c r="Q289" s="6">
        <v>0</v>
      </c>
      <c r="R289" s="6">
        <v>0</v>
      </c>
      <c r="S289" s="6">
        <v>2505298.14</v>
      </c>
      <c r="T289" s="6">
        <v>0</v>
      </c>
      <c r="U289" s="6">
        <v>0</v>
      </c>
      <c r="V289" s="7">
        <f t="shared" si="4"/>
        <v>175201445.4853794</v>
      </c>
    </row>
    <row r="290" spans="1:22" x14ac:dyDescent="0.25">
      <c r="A290" s="4" t="s">
        <v>440</v>
      </c>
      <c r="B290" s="4" t="s">
        <v>440</v>
      </c>
      <c r="C290" s="4" t="s">
        <v>103</v>
      </c>
      <c r="D290" s="4" t="s">
        <v>104</v>
      </c>
      <c r="E290" s="15" t="s">
        <v>485</v>
      </c>
      <c r="F290" s="15" t="s">
        <v>769</v>
      </c>
      <c r="G290" s="20">
        <v>427187282.00487792</v>
      </c>
      <c r="H290" s="24">
        <v>0</v>
      </c>
      <c r="I290" s="21">
        <v>0</v>
      </c>
      <c r="J290" s="5">
        <v>17774397.022624001</v>
      </c>
      <c r="K290" s="5">
        <v>11314703.20362</v>
      </c>
      <c r="L290" s="5">
        <v>254484076.17622888</v>
      </c>
      <c r="M290" s="5">
        <v>0</v>
      </c>
      <c r="N290" s="6">
        <v>0</v>
      </c>
      <c r="O290" s="6">
        <v>-43067081.116462842</v>
      </c>
      <c r="P290" s="6">
        <v>0</v>
      </c>
      <c r="Q290" s="6">
        <v>0</v>
      </c>
      <c r="R290" s="6">
        <v>0</v>
      </c>
      <c r="S290" s="6">
        <v>8000037.3600000003</v>
      </c>
      <c r="T290" s="6">
        <v>0</v>
      </c>
      <c r="U290" s="6">
        <v>0</v>
      </c>
      <c r="V290" s="7">
        <f t="shared" si="4"/>
        <v>675693414.65088797</v>
      </c>
    </row>
    <row r="291" spans="1:22" x14ac:dyDescent="0.25">
      <c r="A291" s="4" t="s">
        <v>440</v>
      </c>
      <c r="B291" s="4" t="s">
        <v>440</v>
      </c>
      <c r="C291" s="4" t="s">
        <v>486</v>
      </c>
      <c r="D291" s="4" t="s">
        <v>487</v>
      </c>
      <c r="E291" s="15" t="s">
        <v>488</v>
      </c>
      <c r="F291" s="15" t="s">
        <v>771</v>
      </c>
      <c r="G291" s="20">
        <v>129587366.86009282</v>
      </c>
      <c r="H291" s="24">
        <v>0</v>
      </c>
      <c r="I291" s="21">
        <v>0</v>
      </c>
      <c r="J291" s="5">
        <v>5988362.2986423997</v>
      </c>
      <c r="K291" s="5">
        <v>5661978.6968326</v>
      </c>
      <c r="L291" s="5">
        <v>3748252.9919678569</v>
      </c>
      <c r="M291" s="5">
        <v>94155972.506005228</v>
      </c>
      <c r="N291" s="6">
        <v>0</v>
      </c>
      <c r="O291" s="6">
        <v>0</v>
      </c>
      <c r="P291" s="6">
        <v>0</v>
      </c>
      <c r="Q291" s="6">
        <v>0</v>
      </c>
      <c r="R291" s="6">
        <v>0</v>
      </c>
      <c r="S291" s="6">
        <v>0</v>
      </c>
      <c r="T291" s="6">
        <v>2553607.8000000003</v>
      </c>
      <c r="U291" s="6">
        <v>0</v>
      </c>
      <c r="V291" s="7">
        <f t="shared" si="4"/>
        <v>241695541.15354091</v>
      </c>
    </row>
    <row r="292" spans="1:22" x14ac:dyDescent="0.25">
      <c r="A292" s="4" t="s">
        <v>440</v>
      </c>
      <c r="B292" s="4" t="s">
        <v>440</v>
      </c>
      <c r="C292" s="4" t="s">
        <v>489</v>
      </c>
      <c r="D292" s="4" t="s">
        <v>490</v>
      </c>
      <c r="E292" s="15" t="s">
        <v>491</v>
      </c>
      <c r="F292" s="15" t="s">
        <v>771</v>
      </c>
      <c r="G292" s="20">
        <v>151200342.23476052</v>
      </c>
      <c r="H292" s="24">
        <v>0</v>
      </c>
      <c r="I292" s="21">
        <v>0</v>
      </c>
      <c r="J292" s="5">
        <v>4834318.9230768997</v>
      </c>
      <c r="K292" s="5">
        <v>3750616.1719457</v>
      </c>
      <c r="L292" s="5">
        <v>3270341.381039083</v>
      </c>
      <c r="M292" s="5">
        <v>82150851.02798903</v>
      </c>
      <c r="N292" s="6">
        <v>0</v>
      </c>
      <c r="O292" s="6">
        <v>0</v>
      </c>
      <c r="P292" s="6">
        <v>-783970.01157648419</v>
      </c>
      <c r="Q292" s="6">
        <v>0</v>
      </c>
      <c r="R292" s="6">
        <v>0</v>
      </c>
      <c r="S292" s="6">
        <v>0</v>
      </c>
      <c r="T292" s="6">
        <v>2661028.2000000002</v>
      </c>
      <c r="U292" s="6">
        <v>0</v>
      </c>
      <c r="V292" s="7">
        <f t="shared" ref="V292:V337" si="5">+SUM(G292:U292)</f>
        <v>247083527.92723474</v>
      </c>
    </row>
    <row r="293" spans="1:22" ht="30" x14ac:dyDescent="0.25">
      <c r="A293" s="4" t="s">
        <v>440</v>
      </c>
      <c r="B293" s="4" t="s">
        <v>440</v>
      </c>
      <c r="C293" s="4" t="s">
        <v>93</v>
      </c>
      <c r="D293" s="4" t="s">
        <v>94</v>
      </c>
      <c r="E293" s="15" t="s">
        <v>492</v>
      </c>
      <c r="F293" s="15" t="s">
        <v>769</v>
      </c>
      <c r="G293" s="20">
        <v>156853227.04170305</v>
      </c>
      <c r="H293" s="24">
        <v>0</v>
      </c>
      <c r="I293" s="21">
        <v>0</v>
      </c>
      <c r="J293" s="5">
        <v>7081767.7013574997</v>
      </c>
      <c r="K293" s="5">
        <v>3343851.9457013998</v>
      </c>
      <c r="L293" s="5">
        <v>95751396.101085782</v>
      </c>
      <c r="M293" s="5">
        <v>0</v>
      </c>
      <c r="N293" s="6">
        <v>0</v>
      </c>
      <c r="O293" s="6">
        <v>83991627.643834651</v>
      </c>
      <c r="P293" s="6">
        <v>0</v>
      </c>
      <c r="Q293" s="6">
        <v>0</v>
      </c>
      <c r="R293" s="6">
        <v>0</v>
      </c>
      <c r="S293" s="6">
        <v>5187600</v>
      </c>
      <c r="T293" s="6">
        <v>0</v>
      </c>
      <c r="U293" s="6">
        <v>0</v>
      </c>
      <c r="V293" s="7">
        <f t="shared" si="5"/>
        <v>352209470.43368238</v>
      </c>
    </row>
    <row r="294" spans="1:22" ht="30" x14ac:dyDescent="0.25">
      <c r="A294" s="4" t="s">
        <v>440</v>
      </c>
      <c r="B294" s="4" t="s">
        <v>440</v>
      </c>
      <c r="C294" s="4" t="s">
        <v>93</v>
      </c>
      <c r="D294" s="4" t="s">
        <v>94</v>
      </c>
      <c r="E294" s="15" t="s">
        <v>493</v>
      </c>
      <c r="F294" s="15" t="s">
        <v>769</v>
      </c>
      <c r="G294" s="20">
        <v>71384901.689897254</v>
      </c>
      <c r="H294" s="24">
        <v>0</v>
      </c>
      <c r="I294" s="21">
        <v>0</v>
      </c>
      <c r="J294" s="5">
        <v>3125075.0316742002</v>
      </c>
      <c r="K294" s="5">
        <v>2024008.5882353</v>
      </c>
      <c r="L294" s="5">
        <v>34897617.534608915</v>
      </c>
      <c r="M294" s="5">
        <v>0</v>
      </c>
      <c r="N294" s="6">
        <v>0</v>
      </c>
      <c r="O294" s="6">
        <v>0</v>
      </c>
      <c r="P294" s="6">
        <v>0</v>
      </c>
      <c r="Q294" s="6">
        <v>0</v>
      </c>
      <c r="R294" s="6">
        <v>0</v>
      </c>
      <c r="S294" s="6">
        <v>1601257.14</v>
      </c>
      <c r="T294" s="6">
        <v>0</v>
      </c>
      <c r="U294" s="6">
        <v>0</v>
      </c>
      <c r="V294" s="7">
        <f t="shared" si="5"/>
        <v>113032859.98441568</v>
      </c>
    </row>
    <row r="295" spans="1:22" ht="30" x14ac:dyDescent="0.25">
      <c r="A295" s="4" t="s">
        <v>440</v>
      </c>
      <c r="B295" s="4" t="s">
        <v>440</v>
      </c>
      <c r="C295" s="4" t="s">
        <v>93</v>
      </c>
      <c r="D295" s="4" t="s">
        <v>94</v>
      </c>
      <c r="E295" s="15" t="s">
        <v>494</v>
      </c>
      <c r="F295" s="15" t="s">
        <v>769</v>
      </c>
      <c r="G295" s="20">
        <v>216164756.14766327</v>
      </c>
      <c r="H295" s="24">
        <v>0</v>
      </c>
      <c r="I295" s="21">
        <v>0</v>
      </c>
      <c r="J295" s="5">
        <v>12134326.823528999</v>
      </c>
      <c r="K295" s="5">
        <v>6791098.5972851003</v>
      </c>
      <c r="L295" s="5">
        <v>123100191.09890927</v>
      </c>
      <c r="M295" s="5">
        <v>0</v>
      </c>
      <c r="N295" s="6">
        <v>0</v>
      </c>
      <c r="O295" s="6">
        <v>0</v>
      </c>
      <c r="P295" s="6">
        <v>0</v>
      </c>
      <c r="Q295" s="6">
        <v>0</v>
      </c>
      <c r="R295" s="6">
        <v>0</v>
      </c>
      <c r="S295" s="6">
        <v>5159304</v>
      </c>
      <c r="T295" s="6">
        <v>0</v>
      </c>
      <c r="U295" s="6">
        <v>0</v>
      </c>
      <c r="V295" s="7">
        <f t="shared" si="5"/>
        <v>363349676.66738665</v>
      </c>
    </row>
    <row r="296" spans="1:22" x14ac:dyDescent="0.25">
      <c r="A296" s="4" t="s">
        <v>440</v>
      </c>
      <c r="B296" s="4" t="s">
        <v>440</v>
      </c>
      <c r="C296" s="4" t="s">
        <v>495</v>
      </c>
      <c r="D296" s="4" t="s">
        <v>496</v>
      </c>
      <c r="E296" s="15" t="s">
        <v>497</v>
      </c>
      <c r="F296" s="15" t="s">
        <v>771</v>
      </c>
      <c r="G296" s="20">
        <v>229460820.96520734</v>
      </c>
      <c r="H296" s="24">
        <v>0</v>
      </c>
      <c r="I296" s="21">
        <v>0</v>
      </c>
      <c r="J296" s="5">
        <v>10221125.882353</v>
      </c>
      <c r="K296" s="5">
        <v>8666818.7149321008</v>
      </c>
      <c r="L296" s="5">
        <v>6006679.2940777242</v>
      </c>
      <c r="M296" s="5">
        <v>150887555.26308477</v>
      </c>
      <c r="N296" s="6">
        <v>0</v>
      </c>
      <c r="O296" s="6">
        <v>0</v>
      </c>
      <c r="P296" s="6">
        <v>0</v>
      </c>
      <c r="Q296" s="6">
        <v>0</v>
      </c>
      <c r="R296" s="6">
        <v>0</v>
      </c>
      <c r="S296" s="6">
        <v>0</v>
      </c>
      <c r="T296" s="6">
        <v>4959965.34</v>
      </c>
      <c r="U296" s="6">
        <v>0</v>
      </c>
      <c r="V296" s="7">
        <f t="shared" si="5"/>
        <v>410202965.45965493</v>
      </c>
    </row>
    <row r="297" spans="1:22" ht="30" x14ac:dyDescent="0.25">
      <c r="A297" s="4" t="s">
        <v>440</v>
      </c>
      <c r="B297" s="4" t="s">
        <v>440</v>
      </c>
      <c r="C297" s="4" t="s">
        <v>498</v>
      </c>
      <c r="D297" s="4" t="s">
        <v>499</v>
      </c>
      <c r="E297" s="15" t="s">
        <v>500</v>
      </c>
      <c r="F297" s="15" t="s">
        <v>771</v>
      </c>
      <c r="G297" s="20">
        <v>192735962.05925664</v>
      </c>
      <c r="H297" s="24">
        <v>0</v>
      </c>
      <c r="I297" s="21">
        <v>0</v>
      </c>
      <c r="J297" s="5">
        <v>6874994.8416288998</v>
      </c>
      <c r="K297" s="5">
        <v>4548931.9095023004</v>
      </c>
      <c r="L297" s="5">
        <v>4669282.3941289037</v>
      </c>
      <c r="M297" s="5">
        <v>117292196.03545502</v>
      </c>
      <c r="N297" s="6">
        <v>0</v>
      </c>
      <c r="O297" s="6">
        <v>0</v>
      </c>
      <c r="P297" s="6">
        <v>0</v>
      </c>
      <c r="Q297" s="6">
        <v>0</v>
      </c>
      <c r="R297" s="6">
        <v>0</v>
      </c>
      <c r="S297" s="6">
        <v>0</v>
      </c>
      <c r="T297" s="6">
        <v>4826816.46</v>
      </c>
      <c r="U297" s="6">
        <v>0</v>
      </c>
      <c r="V297" s="7">
        <f t="shared" si="5"/>
        <v>330948183.69997174</v>
      </c>
    </row>
    <row r="298" spans="1:22" ht="30" x14ac:dyDescent="0.25">
      <c r="A298" s="4" t="s">
        <v>440</v>
      </c>
      <c r="B298" s="4" t="s">
        <v>440</v>
      </c>
      <c r="C298" s="4" t="s">
        <v>498</v>
      </c>
      <c r="D298" s="4" t="s">
        <v>499</v>
      </c>
      <c r="E298" s="15" t="s">
        <v>631</v>
      </c>
      <c r="F298" s="15" t="s">
        <v>771</v>
      </c>
      <c r="G298" s="20">
        <v>111614128.21335448</v>
      </c>
      <c r="H298" s="24">
        <v>0</v>
      </c>
      <c r="I298" s="21">
        <v>0</v>
      </c>
      <c r="J298" s="5">
        <v>2531050.1357466001</v>
      </c>
      <c r="K298" s="5">
        <v>1539102.0542985999</v>
      </c>
      <c r="L298" s="5">
        <v>2001593.7412852272</v>
      </c>
      <c r="M298" s="5">
        <v>50279958.603781521</v>
      </c>
      <c r="N298" s="6">
        <v>0</v>
      </c>
      <c r="O298" s="6">
        <v>0</v>
      </c>
      <c r="P298" s="6">
        <v>0</v>
      </c>
      <c r="Q298" s="6">
        <v>0</v>
      </c>
      <c r="R298" s="6">
        <v>0</v>
      </c>
      <c r="S298" s="6">
        <v>0</v>
      </c>
      <c r="T298" s="6">
        <v>2403692.46</v>
      </c>
      <c r="U298" s="6">
        <v>0</v>
      </c>
      <c r="V298" s="7">
        <f t="shared" si="5"/>
        <v>170369525.20846644</v>
      </c>
    </row>
    <row r="299" spans="1:22" x14ac:dyDescent="0.25">
      <c r="A299" s="4" t="s">
        <v>440</v>
      </c>
      <c r="B299" s="4" t="s">
        <v>440</v>
      </c>
      <c r="C299" s="4" t="s">
        <v>501</v>
      </c>
      <c r="D299" s="4" t="s">
        <v>502</v>
      </c>
      <c r="E299" s="15" t="s">
        <v>503</v>
      </c>
      <c r="F299" s="15" t="s">
        <v>769</v>
      </c>
      <c r="G299" s="20">
        <v>117564044.49572149</v>
      </c>
      <c r="H299" s="24">
        <v>0</v>
      </c>
      <c r="I299" s="21">
        <v>0</v>
      </c>
      <c r="J299" s="5">
        <v>4611505.8371040998</v>
      </c>
      <c r="K299" s="5">
        <v>3611393.1764706001</v>
      </c>
      <c r="L299" s="5">
        <v>58607122.559153952</v>
      </c>
      <c r="M299" s="5">
        <v>0</v>
      </c>
      <c r="N299" s="6">
        <v>0</v>
      </c>
      <c r="O299" s="6">
        <v>-2327565.4247699534</v>
      </c>
      <c r="P299" s="6">
        <v>0</v>
      </c>
      <c r="Q299" s="6">
        <v>0</v>
      </c>
      <c r="R299" s="6">
        <v>0</v>
      </c>
      <c r="S299" s="6">
        <v>2494775.5200000005</v>
      </c>
      <c r="T299" s="6">
        <v>0</v>
      </c>
      <c r="U299" s="6">
        <v>0</v>
      </c>
      <c r="V299" s="7">
        <f t="shared" si="5"/>
        <v>184561276.16368017</v>
      </c>
    </row>
    <row r="300" spans="1:22" x14ac:dyDescent="0.25">
      <c r="A300" s="4" t="s">
        <v>440</v>
      </c>
      <c r="B300" s="4" t="s">
        <v>440</v>
      </c>
      <c r="C300" s="4" t="s">
        <v>501</v>
      </c>
      <c r="D300" s="4" t="s">
        <v>502</v>
      </c>
      <c r="E300" s="15" t="s">
        <v>504</v>
      </c>
      <c r="F300" s="15" t="s">
        <v>769</v>
      </c>
      <c r="G300" s="20">
        <v>75935979.9074485</v>
      </c>
      <c r="H300" s="24">
        <v>0</v>
      </c>
      <c r="I300" s="21">
        <v>0</v>
      </c>
      <c r="J300" s="5">
        <v>5050202.3529410996</v>
      </c>
      <c r="K300" s="5">
        <v>3338920.4886877998</v>
      </c>
      <c r="L300" s="5">
        <v>46788468.067615464</v>
      </c>
      <c r="M300" s="5">
        <v>0</v>
      </c>
      <c r="N300" s="6">
        <v>0</v>
      </c>
      <c r="O300" s="6">
        <v>-10444734.179265158</v>
      </c>
      <c r="P300" s="6">
        <v>0</v>
      </c>
      <c r="Q300" s="6">
        <v>0</v>
      </c>
      <c r="R300" s="6">
        <v>0</v>
      </c>
      <c r="S300" s="6">
        <v>1763667.54</v>
      </c>
      <c r="T300" s="6">
        <v>0</v>
      </c>
      <c r="U300" s="6">
        <v>0</v>
      </c>
      <c r="V300" s="7">
        <f t="shared" si="5"/>
        <v>122432504.17742771</v>
      </c>
    </row>
    <row r="301" spans="1:22" x14ac:dyDescent="0.25">
      <c r="A301" s="4" t="s">
        <v>440</v>
      </c>
      <c r="B301" s="4" t="s">
        <v>440</v>
      </c>
      <c r="C301" s="4" t="s">
        <v>501</v>
      </c>
      <c r="D301" s="4" t="s">
        <v>502</v>
      </c>
      <c r="E301" s="15" t="s">
        <v>505</v>
      </c>
      <c r="F301" s="15" t="s">
        <v>769</v>
      </c>
      <c r="G301" s="20">
        <v>63240153.82458014</v>
      </c>
      <c r="H301" s="24">
        <v>0</v>
      </c>
      <c r="I301" s="21">
        <v>0</v>
      </c>
      <c r="J301" s="5">
        <v>3049344.8959276001</v>
      </c>
      <c r="K301" s="5">
        <v>2320146.6153846001</v>
      </c>
      <c r="L301" s="5">
        <v>30922669.816365711</v>
      </c>
      <c r="M301" s="5">
        <v>0</v>
      </c>
      <c r="N301" s="6">
        <v>0</v>
      </c>
      <c r="O301" s="6">
        <v>0</v>
      </c>
      <c r="P301" s="6">
        <v>0</v>
      </c>
      <c r="Q301" s="6">
        <v>0</v>
      </c>
      <c r="R301" s="6">
        <v>0</v>
      </c>
      <c r="S301" s="6">
        <v>1367676.72</v>
      </c>
      <c r="T301" s="6">
        <v>0</v>
      </c>
      <c r="U301" s="6">
        <v>0</v>
      </c>
      <c r="V301" s="7">
        <f t="shared" si="5"/>
        <v>100899991.87225804</v>
      </c>
    </row>
    <row r="302" spans="1:22" x14ac:dyDescent="0.25">
      <c r="A302" s="4" t="s">
        <v>440</v>
      </c>
      <c r="B302" s="4" t="s">
        <v>440</v>
      </c>
      <c r="C302" s="4" t="s">
        <v>501</v>
      </c>
      <c r="D302" s="4" t="s">
        <v>502</v>
      </c>
      <c r="E302" s="15" t="s">
        <v>506</v>
      </c>
      <c r="F302" s="15" t="s">
        <v>769</v>
      </c>
      <c r="G302" s="20">
        <v>84794624.349522591</v>
      </c>
      <c r="H302" s="24">
        <v>0</v>
      </c>
      <c r="I302" s="21">
        <v>0</v>
      </c>
      <c r="J302" s="5">
        <v>2164345.1945700999</v>
      </c>
      <c r="K302" s="5">
        <v>1562854.7873303001</v>
      </c>
      <c r="L302" s="5">
        <v>27798733.870699994</v>
      </c>
      <c r="M302" s="5">
        <v>0</v>
      </c>
      <c r="N302" s="6">
        <v>0</v>
      </c>
      <c r="O302" s="6">
        <v>0</v>
      </c>
      <c r="P302" s="6">
        <v>0</v>
      </c>
      <c r="Q302" s="6">
        <v>0</v>
      </c>
      <c r="R302" s="6">
        <v>0</v>
      </c>
      <c r="S302" s="6">
        <v>1605534.3</v>
      </c>
      <c r="T302" s="6">
        <v>0</v>
      </c>
      <c r="U302" s="6">
        <v>0</v>
      </c>
      <c r="V302" s="7">
        <f t="shared" si="5"/>
        <v>117926092.50212298</v>
      </c>
    </row>
    <row r="303" spans="1:22" x14ac:dyDescent="0.25">
      <c r="A303" s="4" t="s">
        <v>440</v>
      </c>
      <c r="B303" s="4" t="s">
        <v>440</v>
      </c>
      <c r="C303" s="4" t="s">
        <v>266</v>
      </c>
      <c r="D303" s="4" t="s">
        <v>267</v>
      </c>
      <c r="E303" s="15" t="s">
        <v>507</v>
      </c>
      <c r="F303" s="15" t="s">
        <v>772</v>
      </c>
      <c r="G303" s="20">
        <v>524095867.0790714</v>
      </c>
      <c r="H303" s="24">
        <v>0</v>
      </c>
      <c r="I303" s="21">
        <v>0</v>
      </c>
      <c r="J303" s="5">
        <v>68189222.081448004</v>
      </c>
      <c r="K303" s="5">
        <v>29122360.352940999</v>
      </c>
      <c r="L303" s="5">
        <v>531789898.34606057</v>
      </c>
      <c r="M303" s="5">
        <v>0</v>
      </c>
      <c r="N303" s="6">
        <v>0</v>
      </c>
      <c r="O303" s="6">
        <v>0</v>
      </c>
      <c r="P303" s="6">
        <v>0</v>
      </c>
      <c r="Q303" s="6">
        <v>0</v>
      </c>
      <c r="R303" s="6">
        <v>0</v>
      </c>
      <c r="S303" s="6">
        <v>16475233.859999999</v>
      </c>
      <c r="T303" s="6">
        <v>0</v>
      </c>
      <c r="U303" s="6">
        <v>0</v>
      </c>
      <c r="V303" s="7">
        <f t="shared" si="5"/>
        <v>1169672581.7195208</v>
      </c>
    </row>
    <row r="304" spans="1:22" x14ac:dyDescent="0.25">
      <c r="A304" s="4" t="s">
        <v>440</v>
      </c>
      <c r="B304" s="4" t="s">
        <v>440</v>
      </c>
      <c r="C304" s="4" t="s">
        <v>508</v>
      </c>
      <c r="D304" s="4" t="s">
        <v>509</v>
      </c>
      <c r="E304" s="15" t="s">
        <v>510</v>
      </c>
      <c r="F304" s="15" t="s">
        <v>769</v>
      </c>
      <c r="G304" s="20">
        <v>167515808.70691106</v>
      </c>
      <c r="H304" s="24">
        <v>0</v>
      </c>
      <c r="I304" s="21">
        <v>0</v>
      </c>
      <c r="J304" s="5">
        <v>6318430.6877827998</v>
      </c>
      <c r="K304" s="5">
        <v>4393602.6877827998</v>
      </c>
      <c r="L304" s="5">
        <v>96021296.657831311</v>
      </c>
      <c r="M304" s="5">
        <v>0</v>
      </c>
      <c r="N304" s="6">
        <v>0</v>
      </c>
      <c r="O304" s="6">
        <v>-15319376.180725539</v>
      </c>
      <c r="P304" s="6">
        <v>0</v>
      </c>
      <c r="Q304" s="6">
        <v>0</v>
      </c>
      <c r="R304" s="6">
        <v>0</v>
      </c>
      <c r="S304" s="6">
        <v>3224128.68</v>
      </c>
      <c r="T304" s="6">
        <v>0</v>
      </c>
      <c r="U304" s="6">
        <v>0</v>
      </c>
      <c r="V304" s="7">
        <f t="shared" si="5"/>
        <v>262153891.23958239</v>
      </c>
    </row>
    <row r="305" spans="1:22" x14ac:dyDescent="0.25">
      <c r="A305" s="4" t="s">
        <v>440</v>
      </c>
      <c r="B305" s="4" t="s">
        <v>440</v>
      </c>
      <c r="C305" s="4" t="s">
        <v>511</v>
      </c>
      <c r="D305" s="4" t="s">
        <v>512</v>
      </c>
      <c r="E305" s="15" t="s">
        <v>513</v>
      </c>
      <c r="F305" s="15" t="s">
        <v>769</v>
      </c>
      <c r="G305" s="20">
        <v>149876152.14358824</v>
      </c>
      <c r="H305" s="24">
        <v>0</v>
      </c>
      <c r="I305" s="21">
        <v>0</v>
      </c>
      <c r="J305" s="5">
        <v>6088357.9095021999</v>
      </c>
      <c r="K305" s="5">
        <v>3890502.4524886999</v>
      </c>
      <c r="L305" s="5">
        <v>76781068.541055664</v>
      </c>
      <c r="M305" s="5">
        <v>0</v>
      </c>
      <c r="N305" s="6">
        <v>0</v>
      </c>
      <c r="O305" s="6">
        <v>-23039053.983416155</v>
      </c>
      <c r="P305" s="6">
        <v>0</v>
      </c>
      <c r="Q305" s="6">
        <v>0</v>
      </c>
      <c r="R305" s="6">
        <v>0</v>
      </c>
      <c r="S305" s="6">
        <v>2934000</v>
      </c>
      <c r="T305" s="6">
        <v>0</v>
      </c>
      <c r="U305" s="6">
        <v>0</v>
      </c>
      <c r="V305" s="7">
        <f t="shared" si="5"/>
        <v>216531027.06321865</v>
      </c>
    </row>
    <row r="306" spans="1:22" x14ac:dyDescent="0.25">
      <c r="A306" s="4" t="s">
        <v>440</v>
      </c>
      <c r="B306" s="4" t="s">
        <v>440</v>
      </c>
      <c r="C306" s="4" t="s">
        <v>514</v>
      </c>
      <c r="D306" s="4" t="s">
        <v>515</v>
      </c>
      <c r="E306" s="15" t="s">
        <v>662</v>
      </c>
      <c r="F306" s="15" t="s">
        <v>769</v>
      </c>
      <c r="G306" s="20">
        <v>127550240.67989276</v>
      </c>
      <c r="H306" s="24">
        <v>0</v>
      </c>
      <c r="I306" s="21">
        <v>0</v>
      </c>
      <c r="J306" s="5">
        <v>5983460.3257919</v>
      </c>
      <c r="K306" s="5">
        <v>4670781.3846153999</v>
      </c>
      <c r="L306" s="5">
        <v>82035143.361092985</v>
      </c>
      <c r="M306" s="5">
        <v>0</v>
      </c>
      <c r="N306" s="6">
        <v>0</v>
      </c>
      <c r="O306" s="6">
        <v>-20908261.479116701</v>
      </c>
      <c r="P306" s="6">
        <v>0</v>
      </c>
      <c r="Q306" s="6">
        <v>0</v>
      </c>
      <c r="R306" s="6">
        <v>0</v>
      </c>
      <c r="S306" s="6">
        <v>2638351.08</v>
      </c>
      <c r="T306" s="6">
        <v>0</v>
      </c>
      <c r="U306" s="6">
        <v>0</v>
      </c>
      <c r="V306" s="7">
        <f t="shared" si="5"/>
        <v>201969715.35227636</v>
      </c>
    </row>
    <row r="307" spans="1:22" x14ac:dyDescent="0.25">
      <c r="A307" s="4" t="s">
        <v>440</v>
      </c>
      <c r="B307" s="4" t="s">
        <v>440</v>
      </c>
      <c r="C307" s="4" t="s">
        <v>514</v>
      </c>
      <c r="D307" s="4" t="s">
        <v>515</v>
      </c>
      <c r="E307" s="15" t="s">
        <v>663</v>
      </c>
      <c r="F307" s="15" t="s">
        <v>772</v>
      </c>
      <c r="G307" s="20">
        <v>406893024.24315244</v>
      </c>
      <c r="H307" s="24">
        <v>0</v>
      </c>
      <c r="I307" s="21">
        <v>0</v>
      </c>
      <c r="J307" s="5">
        <v>26562420.877827998</v>
      </c>
      <c r="K307" s="5">
        <v>13580189.692307999</v>
      </c>
      <c r="L307" s="5">
        <v>328725452.1116432</v>
      </c>
      <c r="M307" s="5">
        <v>0</v>
      </c>
      <c r="N307" s="6">
        <v>0</v>
      </c>
      <c r="O307" s="6">
        <v>-54706737.652392499</v>
      </c>
      <c r="P307" s="6">
        <v>0</v>
      </c>
      <c r="Q307" s="6">
        <v>0</v>
      </c>
      <c r="R307" s="6">
        <v>0</v>
      </c>
      <c r="S307" s="6">
        <v>7919954.1000000006</v>
      </c>
      <c r="T307" s="6">
        <v>0</v>
      </c>
      <c r="U307" s="6">
        <v>0</v>
      </c>
      <c r="V307" s="7">
        <f t="shared" si="5"/>
        <v>728974303.37253916</v>
      </c>
    </row>
    <row r="308" spans="1:22" x14ac:dyDescent="0.25">
      <c r="A308" s="4" t="s">
        <v>440</v>
      </c>
      <c r="B308" s="4" t="s">
        <v>440</v>
      </c>
      <c r="C308" s="4" t="s">
        <v>514</v>
      </c>
      <c r="D308" s="4" t="s">
        <v>515</v>
      </c>
      <c r="E308" s="15" t="s">
        <v>664</v>
      </c>
      <c r="F308" s="15" t="s">
        <v>769</v>
      </c>
      <c r="G308" s="20">
        <v>103794865.27160227</v>
      </c>
      <c r="H308" s="24">
        <v>0</v>
      </c>
      <c r="I308" s="21">
        <v>0</v>
      </c>
      <c r="J308" s="5">
        <v>4443851.8190045003</v>
      </c>
      <c r="K308" s="5">
        <v>3321296.4886877998</v>
      </c>
      <c r="L308" s="5">
        <v>57434213.225332282</v>
      </c>
      <c r="M308" s="5">
        <v>0</v>
      </c>
      <c r="N308" s="6">
        <v>0</v>
      </c>
      <c r="O308" s="6">
        <v>-779040.39589446993</v>
      </c>
      <c r="P308" s="6">
        <v>0</v>
      </c>
      <c r="Q308" s="6">
        <v>0</v>
      </c>
      <c r="R308" s="6">
        <v>0</v>
      </c>
      <c r="S308" s="6">
        <v>2195468.46</v>
      </c>
      <c r="T308" s="6">
        <v>0</v>
      </c>
      <c r="U308" s="6">
        <v>0</v>
      </c>
      <c r="V308" s="7">
        <f t="shared" si="5"/>
        <v>170410654.86873239</v>
      </c>
    </row>
    <row r="309" spans="1:22" x14ac:dyDescent="0.25">
      <c r="A309" s="4" t="s">
        <v>440</v>
      </c>
      <c r="B309" s="4" t="s">
        <v>440</v>
      </c>
      <c r="C309" s="4" t="s">
        <v>514</v>
      </c>
      <c r="D309" s="4" t="s">
        <v>515</v>
      </c>
      <c r="E309" s="15" t="s">
        <v>665</v>
      </c>
      <c r="F309" s="15" t="s">
        <v>771</v>
      </c>
      <c r="G309" s="20">
        <v>52287693.078954689</v>
      </c>
      <c r="H309" s="24">
        <v>0</v>
      </c>
      <c r="I309" s="21">
        <v>0</v>
      </c>
      <c r="J309" s="5">
        <v>1956033.6289593</v>
      </c>
      <c r="K309" s="5">
        <v>2098154.280543</v>
      </c>
      <c r="L309" s="5">
        <v>941633.93182199448</v>
      </c>
      <c r="M309" s="5">
        <v>23653808.530358993</v>
      </c>
      <c r="N309" s="6">
        <v>0</v>
      </c>
      <c r="O309" s="6">
        <v>0</v>
      </c>
      <c r="P309" s="6">
        <v>-1265139.3878001047</v>
      </c>
      <c r="Q309" s="6">
        <v>0</v>
      </c>
      <c r="R309" s="6">
        <v>0</v>
      </c>
      <c r="S309" s="6">
        <v>0</v>
      </c>
      <c r="T309" s="6">
        <v>872105.94000000006</v>
      </c>
      <c r="U309" s="6">
        <v>0</v>
      </c>
      <c r="V309" s="7">
        <f t="shared" si="5"/>
        <v>80544290.002837867</v>
      </c>
    </row>
    <row r="310" spans="1:22" x14ac:dyDescent="0.25">
      <c r="A310" s="4" t="s">
        <v>440</v>
      </c>
      <c r="B310" s="4" t="s">
        <v>440</v>
      </c>
      <c r="C310" s="4" t="s">
        <v>514</v>
      </c>
      <c r="D310" s="4" t="s">
        <v>515</v>
      </c>
      <c r="E310" s="15" t="s">
        <v>666</v>
      </c>
      <c r="F310" s="15" t="s">
        <v>771</v>
      </c>
      <c r="G310" s="20">
        <v>50368802.867780052</v>
      </c>
      <c r="H310" s="24">
        <v>0</v>
      </c>
      <c r="I310" s="21">
        <v>0</v>
      </c>
      <c r="J310" s="5">
        <v>2070220.4253394001</v>
      </c>
      <c r="K310" s="5">
        <v>3024111.9638009002</v>
      </c>
      <c r="L310" s="5">
        <v>982412.43738122284</v>
      </c>
      <c r="M310" s="5">
        <v>24678163.038045257</v>
      </c>
      <c r="N310" s="6">
        <v>0</v>
      </c>
      <c r="O310" s="6">
        <v>0</v>
      </c>
      <c r="P310" s="6">
        <v>0</v>
      </c>
      <c r="Q310" s="6">
        <v>0</v>
      </c>
      <c r="R310" s="6">
        <v>0</v>
      </c>
      <c r="S310" s="6">
        <v>0</v>
      </c>
      <c r="T310" s="6">
        <v>884075.76</v>
      </c>
      <c r="U310" s="6">
        <v>0</v>
      </c>
      <c r="V310" s="7">
        <f t="shared" si="5"/>
        <v>82007786.492346838</v>
      </c>
    </row>
    <row r="311" spans="1:22" ht="30" x14ac:dyDescent="0.25">
      <c r="A311" s="4" t="s">
        <v>440</v>
      </c>
      <c r="B311" s="4" t="s">
        <v>440</v>
      </c>
      <c r="C311" s="4" t="s">
        <v>517</v>
      </c>
      <c r="D311" s="4" t="s">
        <v>518</v>
      </c>
      <c r="E311" s="15" t="s">
        <v>519</v>
      </c>
      <c r="F311" s="15" t="s">
        <v>771</v>
      </c>
      <c r="G311" s="20">
        <v>128777427.44215624</v>
      </c>
      <c r="H311" s="24">
        <v>0</v>
      </c>
      <c r="I311" s="21">
        <v>0</v>
      </c>
      <c r="J311" s="5">
        <v>4357979.8280542996</v>
      </c>
      <c r="K311" s="5">
        <v>3228621.6651583998</v>
      </c>
      <c r="L311" s="5">
        <v>2379012.3052082956</v>
      </c>
      <c r="M311" s="5">
        <v>59760698.565610662</v>
      </c>
      <c r="N311" s="6">
        <v>0</v>
      </c>
      <c r="O311" s="6">
        <v>0</v>
      </c>
      <c r="P311" s="6">
        <v>14709719.469846696</v>
      </c>
      <c r="Q311" s="6">
        <v>0</v>
      </c>
      <c r="R311" s="6">
        <v>0</v>
      </c>
      <c r="S311" s="6">
        <v>0</v>
      </c>
      <c r="T311" s="6">
        <v>3351944.5200000005</v>
      </c>
      <c r="U311" s="6">
        <v>0</v>
      </c>
      <c r="V311" s="7">
        <f t="shared" si="5"/>
        <v>216565403.79603457</v>
      </c>
    </row>
    <row r="312" spans="1:22" ht="30" x14ac:dyDescent="0.25">
      <c r="A312" s="4" t="s">
        <v>440</v>
      </c>
      <c r="B312" s="4" t="s">
        <v>440</v>
      </c>
      <c r="C312" s="4" t="s">
        <v>517</v>
      </c>
      <c r="D312" s="4" t="s">
        <v>518</v>
      </c>
      <c r="E312" s="15" t="s">
        <v>520</v>
      </c>
      <c r="F312" s="15" t="s">
        <v>769</v>
      </c>
      <c r="G312" s="20">
        <v>519913733.87648392</v>
      </c>
      <c r="H312" s="24">
        <v>0</v>
      </c>
      <c r="I312" s="21">
        <v>0</v>
      </c>
      <c r="J312" s="5">
        <v>21684325.638009001</v>
      </c>
      <c r="K312" s="5">
        <v>26329369.375565998</v>
      </c>
      <c r="L312" s="5">
        <v>301776472.1861431</v>
      </c>
      <c r="M312" s="5">
        <v>0</v>
      </c>
      <c r="N312" s="6">
        <v>0</v>
      </c>
      <c r="O312" s="6">
        <v>102038097.67589939</v>
      </c>
      <c r="P312" s="6">
        <v>0</v>
      </c>
      <c r="Q312" s="6">
        <v>0</v>
      </c>
      <c r="R312" s="6">
        <v>0</v>
      </c>
      <c r="S312" s="6">
        <v>16604579.159999998</v>
      </c>
      <c r="T312" s="6">
        <v>0</v>
      </c>
      <c r="U312" s="6">
        <v>0</v>
      </c>
      <c r="V312" s="7">
        <f t="shared" si="5"/>
        <v>988346577.91210127</v>
      </c>
    </row>
    <row r="313" spans="1:22" x14ac:dyDescent="0.25">
      <c r="A313" s="4" t="s">
        <v>440</v>
      </c>
      <c r="B313" s="4" t="s">
        <v>440</v>
      </c>
      <c r="C313" s="4" t="s">
        <v>521</v>
      </c>
      <c r="D313" s="4" t="s">
        <v>522</v>
      </c>
      <c r="E313" s="15" t="s">
        <v>523</v>
      </c>
      <c r="F313" s="15" t="s">
        <v>769</v>
      </c>
      <c r="G313" s="20">
        <v>278603109.18449736</v>
      </c>
      <c r="H313" s="24">
        <v>0</v>
      </c>
      <c r="I313" s="21">
        <v>0</v>
      </c>
      <c r="J313" s="5">
        <v>12548402.434389001</v>
      </c>
      <c r="K313" s="5">
        <v>7756137.0045248996</v>
      </c>
      <c r="L313" s="5">
        <v>154986147.12340778</v>
      </c>
      <c r="M313" s="5">
        <v>0</v>
      </c>
      <c r="N313" s="6">
        <v>0</v>
      </c>
      <c r="O313" s="6">
        <v>0</v>
      </c>
      <c r="P313" s="6">
        <v>0</v>
      </c>
      <c r="Q313" s="6">
        <v>0</v>
      </c>
      <c r="R313" s="6">
        <v>0</v>
      </c>
      <c r="S313" s="6">
        <v>6739341.2999999998</v>
      </c>
      <c r="T313" s="6">
        <v>0</v>
      </c>
      <c r="U313" s="6">
        <v>0</v>
      </c>
      <c r="V313" s="7">
        <f t="shared" si="5"/>
        <v>460633137.04681903</v>
      </c>
    </row>
    <row r="314" spans="1:22" ht="30" x14ac:dyDescent="0.25">
      <c r="A314" s="4" t="s">
        <v>440</v>
      </c>
      <c r="B314" s="4" t="s">
        <v>440</v>
      </c>
      <c r="C314" s="4" t="s">
        <v>106</v>
      </c>
      <c r="D314" s="4" t="s">
        <v>107</v>
      </c>
      <c r="E314" s="15" t="s">
        <v>524</v>
      </c>
      <c r="F314" s="15" t="s">
        <v>769</v>
      </c>
      <c r="G314" s="20">
        <v>350917279.27201295</v>
      </c>
      <c r="H314" s="24">
        <v>0</v>
      </c>
      <c r="I314" s="21">
        <v>0</v>
      </c>
      <c r="J314" s="5">
        <v>20042824.434388999</v>
      </c>
      <c r="K314" s="5">
        <v>10035453.149320999</v>
      </c>
      <c r="L314" s="5">
        <v>231291729.62989542</v>
      </c>
      <c r="M314" s="5">
        <v>0</v>
      </c>
      <c r="N314" s="6">
        <v>0</v>
      </c>
      <c r="O314" s="6">
        <v>0</v>
      </c>
      <c r="P314" s="6">
        <v>0</v>
      </c>
      <c r="Q314" s="6">
        <v>0</v>
      </c>
      <c r="R314" s="6">
        <v>0</v>
      </c>
      <c r="S314" s="6">
        <v>8030760.120000001</v>
      </c>
      <c r="T314" s="6">
        <v>0</v>
      </c>
      <c r="U314" s="6">
        <v>0</v>
      </c>
      <c r="V314" s="7">
        <f t="shared" si="5"/>
        <v>620318046.60561836</v>
      </c>
    </row>
    <row r="315" spans="1:22" x14ac:dyDescent="0.25">
      <c r="A315" s="4" t="s">
        <v>440</v>
      </c>
      <c r="B315" s="4" t="s">
        <v>440</v>
      </c>
      <c r="C315" s="4" t="s">
        <v>525</v>
      </c>
      <c r="D315" s="4" t="s">
        <v>526</v>
      </c>
      <c r="E315" s="15" t="s">
        <v>527</v>
      </c>
      <c r="F315" s="15" t="s">
        <v>769</v>
      </c>
      <c r="G315" s="20">
        <v>246582395.1493645</v>
      </c>
      <c r="H315" s="24">
        <v>0</v>
      </c>
      <c r="I315" s="21">
        <v>0</v>
      </c>
      <c r="J315" s="5">
        <v>9065179.3665158991</v>
      </c>
      <c r="K315" s="5">
        <v>7245168.9773755996</v>
      </c>
      <c r="L315" s="5">
        <v>117863672.03586669</v>
      </c>
      <c r="M315" s="5">
        <v>0</v>
      </c>
      <c r="N315" s="6">
        <v>0</v>
      </c>
      <c r="O315" s="6">
        <v>-40726.33399156799</v>
      </c>
      <c r="P315" s="6">
        <v>0</v>
      </c>
      <c r="Q315" s="6">
        <v>0</v>
      </c>
      <c r="R315" s="6">
        <v>0</v>
      </c>
      <c r="S315" s="6">
        <v>5515474.3200000003</v>
      </c>
      <c r="T315" s="6">
        <v>0</v>
      </c>
      <c r="U315" s="6">
        <v>0</v>
      </c>
      <c r="V315" s="7">
        <f t="shared" si="5"/>
        <v>386231163.51513112</v>
      </c>
    </row>
    <row r="316" spans="1:22" ht="30" x14ac:dyDescent="0.25">
      <c r="A316" s="4" t="s">
        <v>440</v>
      </c>
      <c r="B316" s="4" t="s">
        <v>440</v>
      </c>
      <c r="C316" s="4" t="s">
        <v>528</v>
      </c>
      <c r="D316" s="4" t="s">
        <v>529</v>
      </c>
      <c r="E316" s="15" t="s">
        <v>530</v>
      </c>
      <c r="F316" s="15" t="s">
        <v>769</v>
      </c>
      <c r="G316" s="20">
        <v>116149548.89076617</v>
      </c>
      <c r="H316" s="24">
        <v>0</v>
      </c>
      <c r="I316" s="21">
        <v>0</v>
      </c>
      <c r="J316" s="5">
        <v>6134668.7873302996</v>
      </c>
      <c r="K316" s="5">
        <v>3867473.6923076999</v>
      </c>
      <c r="L316" s="5">
        <v>68536629.073454663</v>
      </c>
      <c r="M316" s="5">
        <v>0</v>
      </c>
      <c r="N316" s="6">
        <v>0</v>
      </c>
      <c r="O316" s="6">
        <v>0</v>
      </c>
      <c r="P316" s="6">
        <v>0</v>
      </c>
      <c r="Q316" s="6">
        <v>0</v>
      </c>
      <c r="R316" s="6">
        <v>0</v>
      </c>
      <c r="S316" s="6">
        <v>2363076</v>
      </c>
      <c r="T316" s="6">
        <v>0</v>
      </c>
      <c r="U316" s="6">
        <v>0</v>
      </c>
      <c r="V316" s="7">
        <f t="shared" si="5"/>
        <v>197051396.44385883</v>
      </c>
    </row>
    <row r="317" spans="1:22" ht="30" x14ac:dyDescent="0.25">
      <c r="A317" s="4" t="s">
        <v>440</v>
      </c>
      <c r="B317" s="4" t="s">
        <v>440</v>
      </c>
      <c r="C317" s="4" t="s">
        <v>531</v>
      </c>
      <c r="D317" s="4" t="s">
        <v>532</v>
      </c>
      <c r="E317" s="15" t="s">
        <v>533</v>
      </c>
      <c r="F317" s="15" t="s">
        <v>771</v>
      </c>
      <c r="G317" s="20">
        <v>163732200.02990124</v>
      </c>
      <c r="H317" s="24">
        <v>0</v>
      </c>
      <c r="I317" s="21">
        <v>0</v>
      </c>
      <c r="J317" s="5">
        <v>6024410.8506787</v>
      </c>
      <c r="K317" s="5">
        <v>4313704.0361991003</v>
      </c>
      <c r="L317" s="5">
        <v>3101182.9596100301</v>
      </c>
      <c r="M317" s="5">
        <v>77901597.919577762</v>
      </c>
      <c r="N317" s="6">
        <v>0</v>
      </c>
      <c r="O317" s="6">
        <v>0</v>
      </c>
      <c r="P317" s="6">
        <v>0</v>
      </c>
      <c r="Q317" s="6">
        <v>0</v>
      </c>
      <c r="R317" s="6">
        <v>0</v>
      </c>
      <c r="S317" s="6">
        <v>0</v>
      </c>
      <c r="T317" s="6">
        <v>3139727.94</v>
      </c>
      <c r="U317" s="6">
        <v>0</v>
      </c>
      <c r="V317" s="7">
        <f t="shared" si="5"/>
        <v>258212823.73596686</v>
      </c>
    </row>
    <row r="318" spans="1:22" x14ac:dyDescent="0.25">
      <c r="A318" s="4" t="s">
        <v>440</v>
      </c>
      <c r="B318" s="4" t="s">
        <v>440</v>
      </c>
      <c r="C318" s="4" t="s">
        <v>39</v>
      </c>
      <c r="D318" s="4" t="s">
        <v>40</v>
      </c>
      <c r="E318" s="15" t="s">
        <v>534</v>
      </c>
      <c r="F318" s="15" t="s">
        <v>772</v>
      </c>
      <c r="G318" s="20">
        <v>206231949.24080715</v>
      </c>
      <c r="H318" s="24">
        <v>0</v>
      </c>
      <c r="I318" s="21">
        <v>0</v>
      </c>
      <c r="J318" s="5">
        <v>10377866.742082</v>
      </c>
      <c r="K318" s="5">
        <v>5015710.7873302996</v>
      </c>
      <c r="L318" s="5">
        <v>154973147.40601757</v>
      </c>
      <c r="M318" s="5">
        <v>0</v>
      </c>
      <c r="N318" s="6">
        <v>0</v>
      </c>
      <c r="O318" s="6">
        <v>-7451273.0829240968</v>
      </c>
      <c r="P318" s="6">
        <v>0</v>
      </c>
      <c r="Q318" s="6">
        <v>0</v>
      </c>
      <c r="R318" s="6">
        <v>0</v>
      </c>
      <c r="S318" s="6">
        <v>3956706.5399999996</v>
      </c>
      <c r="T318" s="6">
        <v>0</v>
      </c>
      <c r="U318" s="6">
        <v>0</v>
      </c>
      <c r="V318" s="7">
        <f t="shared" si="5"/>
        <v>373104107.63331294</v>
      </c>
    </row>
    <row r="319" spans="1:22" x14ac:dyDescent="0.25">
      <c r="A319" s="4" t="s">
        <v>440</v>
      </c>
      <c r="B319" s="4" t="s">
        <v>440</v>
      </c>
      <c r="C319" s="4" t="s">
        <v>535</v>
      </c>
      <c r="D319" s="4" t="s">
        <v>536</v>
      </c>
      <c r="E319" s="15" t="s">
        <v>537</v>
      </c>
      <c r="F319" s="15" t="s">
        <v>769</v>
      </c>
      <c r="G319" s="20">
        <v>284478309.29898632</v>
      </c>
      <c r="H319" s="24">
        <v>0</v>
      </c>
      <c r="I319" s="21">
        <v>0</v>
      </c>
      <c r="J319" s="5">
        <v>12943957.972851001</v>
      </c>
      <c r="K319" s="5">
        <v>8499786.0633483995</v>
      </c>
      <c r="L319" s="5">
        <v>160217080.23247692</v>
      </c>
      <c r="M319" s="5">
        <v>0</v>
      </c>
      <c r="N319" s="6">
        <v>0</v>
      </c>
      <c r="O319" s="6">
        <v>0</v>
      </c>
      <c r="P319" s="6">
        <v>0</v>
      </c>
      <c r="Q319" s="6">
        <v>0</v>
      </c>
      <c r="R319" s="6">
        <v>0</v>
      </c>
      <c r="S319" s="6">
        <v>5850000</v>
      </c>
      <c r="T319" s="6">
        <v>0</v>
      </c>
      <c r="U319" s="6">
        <v>0</v>
      </c>
      <c r="V319" s="7">
        <f t="shared" si="5"/>
        <v>471989133.5676626</v>
      </c>
    </row>
    <row r="320" spans="1:22" x14ac:dyDescent="0.25">
      <c r="A320" s="4" t="s">
        <v>440</v>
      </c>
      <c r="B320" s="4" t="s">
        <v>440</v>
      </c>
      <c r="C320" s="4" t="s">
        <v>538</v>
      </c>
      <c r="D320" s="4" t="s">
        <v>539</v>
      </c>
      <c r="E320" s="15" t="s">
        <v>540</v>
      </c>
      <c r="F320" s="15" t="s">
        <v>769</v>
      </c>
      <c r="G320" s="20">
        <v>315617248.67792237</v>
      </c>
      <c r="H320" s="24">
        <v>0</v>
      </c>
      <c r="I320" s="21">
        <v>0</v>
      </c>
      <c r="J320" s="5">
        <v>13346707.429864001</v>
      </c>
      <c r="K320" s="5">
        <v>12358702.371041</v>
      </c>
      <c r="L320" s="5">
        <v>201010988.99172282</v>
      </c>
      <c r="M320" s="5">
        <v>0</v>
      </c>
      <c r="N320" s="6">
        <v>0</v>
      </c>
      <c r="O320" s="6">
        <v>0</v>
      </c>
      <c r="P320" s="6">
        <v>0</v>
      </c>
      <c r="Q320" s="6">
        <v>0</v>
      </c>
      <c r="R320" s="6">
        <v>0</v>
      </c>
      <c r="S320" s="6">
        <v>6872315.040000001</v>
      </c>
      <c r="T320" s="6">
        <v>0</v>
      </c>
      <c r="U320" s="6">
        <v>0</v>
      </c>
      <c r="V320" s="7">
        <f t="shared" si="5"/>
        <v>549205962.51055014</v>
      </c>
    </row>
    <row r="321" spans="1:22" ht="30" x14ac:dyDescent="0.25">
      <c r="A321" s="4" t="s">
        <v>440</v>
      </c>
      <c r="B321" s="4" t="s">
        <v>440</v>
      </c>
      <c r="C321" s="4" t="s">
        <v>541</v>
      </c>
      <c r="D321" s="4" t="s">
        <v>542</v>
      </c>
      <c r="E321" s="15" t="s">
        <v>543</v>
      </c>
      <c r="F321" s="15" t="s">
        <v>769</v>
      </c>
      <c r="G321" s="20">
        <v>291856749.78167063</v>
      </c>
      <c r="H321" s="24">
        <v>0</v>
      </c>
      <c r="I321" s="21">
        <v>0</v>
      </c>
      <c r="J321" s="5">
        <v>14173506.352941001</v>
      </c>
      <c r="K321" s="5">
        <v>9937476.8416290004</v>
      </c>
      <c r="L321" s="5">
        <v>200958823.65907389</v>
      </c>
      <c r="M321" s="5">
        <v>0</v>
      </c>
      <c r="N321" s="6">
        <v>0</v>
      </c>
      <c r="O321" s="6">
        <v>0</v>
      </c>
      <c r="P321" s="6">
        <v>0</v>
      </c>
      <c r="Q321" s="6">
        <v>0</v>
      </c>
      <c r="R321" s="6">
        <v>0</v>
      </c>
      <c r="S321" s="6">
        <v>6012000</v>
      </c>
      <c r="T321" s="6">
        <v>0</v>
      </c>
      <c r="U321" s="6">
        <v>0</v>
      </c>
      <c r="V321" s="7">
        <f t="shared" si="5"/>
        <v>522938556.63531452</v>
      </c>
    </row>
    <row r="322" spans="1:22" x14ac:dyDescent="0.25">
      <c r="A322" s="4" t="s">
        <v>440</v>
      </c>
      <c r="B322" s="4" t="s">
        <v>440</v>
      </c>
      <c r="C322" s="4" t="s">
        <v>544</v>
      </c>
      <c r="D322" s="4" t="s">
        <v>545</v>
      </c>
      <c r="E322" s="15" t="s">
        <v>546</v>
      </c>
      <c r="F322" s="15" t="s">
        <v>771</v>
      </c>
      <c r="G322" s="20">
        <v>166730320.47656769</v>
      </c>
      <c r="H322" s="24">
        <v>0</v>
      </c>
      <c r="I322" s="21">
        <v>0</v>
      </c>
      <c r="J322" s="5">
        <v>10359574.280543</v>
      </c>
      <c r="K322" s="5">
        <v>8040558.4072398003</v>
      </c>
      <c r="L322" s="5">
        <v>4689454.8247873932</v>
      </c>
      <c r="M322" s="5">
        <v>117798926.72586729</v>
      </c>
      <c r="N322" s="6">
        <v>0</v>
      </c>
      <c r="O322" s="6">
        <v>0</v>
      </c>
      <c r="P322" s="6">
        <v>0</v>
      </c>
      <c r="Q322" s="6">
        <v>0</v>
      </c>
      <c r="R322" s="6">
        <v>0</v>
      </c>
      <c r="S322" s="6">
        <v>0</v>
      </c>
      <c r="T322" s="6">
        <v>3420630.72</v>
      </c>
      <c r="U322" s="6">
        <v>0</v>
      </c>
      <c r="V322" s="7">
        <f t="shared" si="5"/>
        <v>311039465.43500519</v>
      </c>
    </row>
    <row r="323" spans="1:22" x14ac:dyDescent="0.25">
      <c r="A323" s="4" t="s">
        <v>440</v>
      </c>
      <c r="B323" s="4" t="s">
        <v>440</v>
      </c>
      <c r="C323" s="4" t="s">
        <v>547</v>
      </c>
      <c r="D323" s="4" t="s">
        <v>548</v>
      </c>
      <c r="E323" s="15" t="s">
        <v>549</v>
      </c>
      <c r="F323" s="15" t="s">
        <v>769</v>
      </c>
      <c r="G323" s="20">
        <v>202091549.0290218</v>
      </c>
      <c r="H323" s="24">
        <v>0</v>
      </c>
      <c r="I323" s="21">
        <v>0</v>
      </c>
      <c r="J323" s="5">
        <v>10774140.470588</v>
      </c>
      <c r="K323" s="5">
        <v>7003761.9004525002</v>
      </c>
      <c r="L323" s="5">
        <v>118840075.4014388</v>
      </c>
      <c r="M323" s="5">
        <v>0</v>
      </c>
      <c r="N323" s="6">
        <v>0</v>
      </c>
      <c r="O323" s="6">
        <v>-13080191.52405905</v>
      </c>
      <c r="P323" s="6">
        <v>0</v>
      </c>
      <c r="Q323" s="6">
        <v>0</v>
      </c>
      <c r="R323" s="6">
        <v>0</v>
      </c>
      <c r="S323" s="6">
        <v>4468770</v>
      </c>
      <c r="T323" s="6">
        <v>0</v>
      </c>
      <c r="U323" s="6">
        <v>0</v>
      </c>
      <c r="V323" s="7">
        <f t="shared" si="5"/>
        <v>330098105.27744204</v>
      </c>
    </row>
    <row r="324" spans="1:22" ht="30" x14ac:dyDescent="0.25">
      <c r="A324" s="4" t="s">
        <v>440</v>
      </c>
      <c r="B324" s="4" t="s">
        <v>440</v>
      </c>
      <c r="C324" s="4" t="s">
        <v>550</v>
      </c>
      <c r="D324" s="4" t="s">
        <v>551</v>
      </c>
      <c r="E324" s="15" t="s">
        <v>552</v>
      </c>
      <c r="F324" s="15" t="s">
        <v>769</v>
      </c>
      <c r="G324" s="20">
        <v>190425164.29185972</v>
      </c>
      <c r="H324" s="24">
        <v>0</v>
      </c>
      <c r="I324" s="21">
        <v>0</v>
      </c>
      <c r="J324" s="5">
        <v>6003075.3574660998</v>
      </c>
      <c r="K324" s="5">
        <v>4224607.9457013998</v>
      </c>
      <c r="L324" s="5">
        <v>105289198.83692504</v>
      </c>
      <c r="M324" s="5">
        <v>0</v>
      </c>
      <c r="N324" s="6">
        <v>0</v>
      </c>
      <c r="O324" s="6">
        <v>-2405091.5197834661</v>
      </c>
      <c r="P324" s="6">
        <v>0</v>
      </c>
      <c r="Q324" s="6">
        <v>0</v>
      </c>
      <c r="R324" s="6">
        <v>0</v>
      </c>
      <c r="S324" s="6">
        <v>3802191.84</v>
      </c>
      <c r="T324" s="6">
        <v>0</v>
      </c>
      <c r="U324" s="6">
        <v>0</v>
      </c>
      <c r="V324" s="7">
        <f t="shared" si="5"/>
        <v>307339146.75216877</v>
      </c>
    </row>
    <row r="325" spans="1:22" ht="30" x14ac:dyDescent="0.25">
      <c r="A325" s="4" t="s">
        <v>440</v>
      </c>
      <c r="B325" s="4" t="s">
        <v>440</v>
      </c>
      <c r="C325" s="4" t="s">
        <v>553</v>
      </c>
      <c r="D325" s="4" t="s">
        <v>554</v>
      </c>
      <c r="E325" s="15" t="s">
        <v>555</v>
      </c>
      <c r="F325" s="15" t="s">
        <v>769</v>
      </c>
      <c r="G325" s="20">
        <v>276397779.82545954</v>
      </c>
      <c r="H325" s="24">
        <v>0</v>
      </c>
      <c r="I325" s="21">
        <v>0</v>
      </c>
      <c r="J325" s="5">
        <v>14991054.398189999</v>
      </c>
      <c r="K325" s="5">
        <v>12466540.696833</v>
      </c>
      <c r="L325" s="5">
        <v>195557393.90409499</v>
      </c>
      <c r="M325" s="5">
        <v>0</v>
      </c>
      <c r="N325" s="6">
        <v>0</v>
      </c>
      <c r="O325" s="6">
        <v>0</v>
      </c>
      <c r="P325" s="6">
        <v>0</v>
      </c>
      <c r="Q325" s="6">
        <v>0</v>
      </c>
      <c r="R325" s="6">
        <v>0</v>
      </c>
      <c r="S325" s="6">
        <v>5789703.7800000003</v>
      </c>
      <c r="T325" s="6">
        <v>0</v>
      </c>
      <c r="U325" s="6">
        <v>0</v>
      </c>
      <c r="V325" s="7">
        <f t="shared" si="5"/>
        <v>505202472.60457754</v>
      </c>
    </row>
    <row r="326" spans="1:22" ht="30" x14ac:dyDescent="0.25">
      <c r="A326" s="4" t="s">
        <v>440</v>
      </c>
      <c r="B326" s="4" t="s">
        <v>440</v>
      </c>
      <c r="C326" s="4" t="s">
        <v>556</v>
      </c>
      <c r="D326" s="4" t="s">
        <v>557</v>
      </c>
      <c r="E326" s="15" t="s">
        <v>558</v>
      </c>
      <c r="F326" s="15" t="s">
        <v>769</v>
      </c>
      <c r="G326" s="20">
        <v>137875677.14100209</v>
      </c>
      <c r="H326" s="24">
        <v>0</v>
      </c>
      <c r="I326" s="21">
        <v>0</v>
      </c>
      <c r="J326" s="5">
        <v>4742761.8642533999</v>
      </c>
      <c r="K326" s="5">
        <v>2894789.6561086001</v>
      </c>
      <c r="L326" s="5">
        <v>62396863.770583794</v>
      </c>
      <c r="M326" s="5">
        <v>0</v>
      </c>
      <c r="N326" s="6">
        <v>0</v>
      </c>
      <c r="O326" s="6">
        <v>0</v>
      </c>
      <c r="P326" s="6">
        <v>0</v>
      </c>
      <c r="Q326" s="6">
        <v>0</v>
      </c>
      <c r="R326" s="6">
        <v>0</v>
      </c>
      <c r="S326" s="6">
        <v>2763261.18</v>
      </c>
      <c r="T326" s="6">
        <v>0</v>
      </c>
      <c r="U326" s="6">
        <v>0</v>
      </c>
      <c r="V326" s="7">
        <f t="shared" si="5"/>
        <v>210673353.61194789</v>
      </c>
    </row>
    <row r="327" spans="1:22" x14ac:dyDescent="0.25">
      <c r="A327" s="4" t="s">
        <v>440</v>
      </c>
      <c r="B327" s="4" t="s">
        <v>440</v>
      </c>
      <c r="C327" s="4" t="s">
        <v>559</v>
      </c>
      <c r="D327" s="4" t="s">
        <v>560</v>
      </c>
      <c r="E327" s="15" t="s">
        <v>561</v>
      </c>
      <c r="F327" s="15" t="s">
        <v>769</v>
      </c>
      <c r="G327" s="20">
        <v>167437747.00934651</v>
      </c>
      <c r="H327" s="24">
        <v>0</v>
      </c>
      <c r="I327" s="21">
        <v>0</v>
      </c>
      <c r="J327" s="5">
        <v>7925947.2217194997</v>
      </c>
      <c r="K327" s="5">
        <v>5667408.1990949996</v>
      </c>
      <c r="L327" s="5">
        <v>104793562.40851368</v>
      </c>
      <c r="M327" s="5">
        <v>0</v>
      </c>
      <c r="N327" s="6">
        <v>0</v>
      </c>
      <c r="O327" s="6">
        <v>-5550182.5271094786</v>
      </c>
      <c r="P327" s="6">
        <v>0</v>
      </c>
      <c r="Q327" s="6">
        <v>0</v>
      </c>
      <c r="R327" s="6">
        <v>0</v>
      </c>
      <c r="S327" s="6">
        <v>3797333.1</v>
      </c>
      <c r="T327" s="6">
        <v>0</v>
      </c>
      <c r="U327" s="6">
        <v>0</v>
      </c>
      <c r="V327" s="7">
        <f t="shared" si="5"/>
        <v>284071815.41156524</v>
      </c>
    </row>
    <row r="328" spans="1:22" x14ac:dyDescent="0.25">
      <c r="A328" s="4" t="s">
        <v>440</v>
      </c>
      <c r="B328" s="4" t="s">
        <v>440</v>
      </c>
      <c r="C328" s="4" t="s">
        <v>562</v>
      </c>
      <c r="D328" s="4" t="s">
        <v>563</v>
      </c>
      <c r="E328" s="15" t="s">
        <v>564</v>
      </c>
      <c r="F328" s="15" t="s">
        <v>771</v>
      </c>
      <c r="G328" s="20">
        <v>125915633.72702026</v>
      </c>
      <c r="H328" s="24">
        <v>0</v>
      </c>
      <c r="I328" s="21">
        <v>0</v>
      </c>
      <c r="J328" s="5">
        <v>4848119.6923077004</v>
      </c>
      <c r="K328" s="5">
        <v>4265609.1674207998</v>
      </c>
      <c r="L328" s="5">
        <v>2459577.2954798937</v>
      </c>
      <c r="M328" s="5">
        <v>61784488.05506473</v>
      </c>
      <c r="N328" s="6">
        <v>0</v>
      </c>
      <c r="O328" s="6">
        <v>0</v>
      </c>
      <c r="P328" s="6">
        <v>0</v>
      </c>
      <c r="Q328" s="6">
        <v>0</v>
      </c>
      <c r="R328" s="6">
        <v>0</v>
      </c>
      <c r="S328" s="6">
        <v>0</v>
      </c>
      <c r="T328" s="6">
        <v>2104529.58</v>
      </c>
      <c r="U328" s="6">
        <v>0</v>
      </c>
      <c r="V328" s="7">
        <f t="shared" si="5"/>
        <v>201377957.51729339</v>
      </c>
    </row>
    <row r="329" spans="1:22" x14ac:dyDescent="0.25">
      <c r="A329" s="4" t="s">
        <v>440</v>
      </c>
      <c r="B329" s="4" t="s">
        <v>440</v>
      </c>
      <c r="C329" s="4" t="s">
        <v>295</v>
      </c>
      <c r="D329" s="4" t="s">
        <v>296</v>
      </c>
      <c r="E329" s="15" t="s">
        <v>565</v>
      </c>
      <c r="F329" s="15" t="s">
        <v>769</v>
      </c>
      <c r="G329" s="20">
        <v>62236534.952690274</v>
      </c>
      <c r="H329" s="24">
        <v>0</v>
      </c>
      <c r="I329" s="21">
        <v>0</v>
      </c>
      <c r="J329" s="5">
        <v>3293986.8506787</v>
      </c>
      <c r="K329" s="5">
        <v>1944478.2352940999</v>
      </c>
      <c r="L329" s="5">
        <v>33949400.048891753</v>
      </c>
      <c r="M329" s="5">
        <v>0</v>
      </c>
      <c r="N329" s="6">
        <v>0</v>
      </c>
      <c r="O329" s="6">
        <v>0</v>
      </c>
      <c r="P329" s="6">
        <v>0</v>
      </c>
      <c r="Q329" s="6">
        <v>0</v>
      </c>
      <c r="R329" s="6">
        <v>0</v>
      </c>
      <c r="S329" s="6">
        <v>1274184.72</v>
      </c>
      <c r="T329" s="6">
        <v>0</v>
      </c>
      <c r="U329" s="6">
        <v>0</v>
      </c>
      <c r="V329" s="7">
        <f t="shared" si="5"/>
        <v>102698584.80755483</v>
      </c>
    </row>
    <row r="330" spans="1:22" x14ac:dyDescent="0.25">
      <c r="A330" s="4" t="s">
        <v>440</v>
      </c>
      <c r="B330" s="4" t="s">
        <v>440</v>
      </c>
      <c r="C330" s="4" t="s">
        <v>295</v>
      </c>
      <c r="D330" s="4" t="s">
        <v>296</v>
      </c>
      <c r="E330" s="15" t="s">
        <v>566</v>
      </c>
      <c r="F330" s="15" t="s">
        <v>769</v>
      </c>
      <c r="G330" s="20">
        <v>158846323.11256263</v>
      </c>
      <c r="H330" s="24">
        <v>0</v>
      </c>
      <c r="I330" s="21">
        <v>0</v>
      </c>
      <c r="J330" s="5">
        <v>4738899.8190045999</v>
      </c>
      <c r="K330" s="5">
        <v>3174933.4660633001</v>
      </c>
      <c r="L330" s="5">
        <v>56641293.952034578</v>
      </c>
      <c r="M330" s="5">
        <v>0</v>
      </c>
      <c r="N330" s="6">
        <v>0</v>
      </c>
      <c r="O330" s="6">
        <v>0</v>
      </c>
      <c r="P330" s="6">
        <v>0</v>
      </c>
      <c r="Q330" s="6">
        <v>0</v>
      </c>
      <c r="R330" s="6">
        <v>0</v>
      </c>
      <c r="S330" s="6">
        <v>2997000</v>
      </c>
      <c r="T330" s="6">
        <v>0</v>
      </c>
      <c r="U330" s="6">
        <v>0</v>
      </c>
      <c r="V330" s="7">
        <f t="shared" si="5"/>
        <v>226398450.34966511</v>
      </c>
    </row>
    <row r="331" spans="1:22" ht="30" x14ac:dyDescent="0.25">
      <c r="A331" s="4" t="s">
        <v>440</v>
      </c>
      <c r="B331" s="4" t="s">
        <v>440</v>
      </c>
      <c r="C331" s="4" t="s">
        <v>567</v>
      </c>
      <c r="D331" s="4" t="s">
        <v>568</v>
      </c>
      <c r="E331" s="15" t="s">
        <v>569</v>
      </c>
      <c r="F331" s="15" t="s">
        <v>769</v>
      </c>
      <c r="G331" s="20">
        <v>221642162.09287387</v>
      </c>
      <c r="H331" s="24">
        <v>0</v>
      </c>
      <c r="I331" s="21">
        <v>0</v>
      </c>
      <c r="J331" s="5">
        <v>8976567.8823528998</v>
      </c>
      <c r="K331" s="5">
        <v>4748331.8914027</v>
      </c>
      <c r="L331" s="5">
        <v>133074247.5852219</v>
      </c>
      <c r="M331" s="5">
        <v>0</v>
      </c>
      <c r="N331" s="6">
        <v>0</v>
      </c>
      <c r="O331" s="6">
        <v>0</v>
      </c>
      <c r="P331" s="6">
        <v>0</v>
      </c>
      <c r="Q331" s="6">
        <v>0</v>
      </c>
      <c r="R331" s="6">
        <v>0</v>
      </c>
      <c r="S331" s="6">
        <v>5763043.620000001</v>
      </c>
      <c r="T331" s="6">
        <v>0</v>
      </c>
      <c r="U331" s="6">
        <v>0</v>
      </c>
      <c r="V331" s="7">
        <f t="shared" si="5"/>
        <v>374204353.07185137</v>
      </c>
    </row>
    <row r="332" spans="1:22" x14ac:dyDescent="0.25">
      <c r="A332" s="4" t="s">
        <v>440</v>
      </c>
      <c r="B332" s="4" t="s">
        <v>440</v>
      </c>
      <c r="C332" s="4" t="s">
        <v>570</v>
      </c>
      <c r="D332" s="4" t="s">
        <v>571</v>
      </c>
      <c r="E332" s="15" t="s">
        <v>572</v>
      </c>
      <c r="F332" s="15" t="s">
        <v>769</v>
      </c>
      <c r="G332" s="20">
        <v>248974095.3103705</v>
      </c>
      <c r="H332" s="24">
        <v>0</v>
      </c>
      <c r="I332" s="21">
        <v>0</v>
      </c>
      <c r="J332" s="5">
        <v>9099859.1312217005</v>
      </c>
      <c r="K332" s="5">
        <v>7009984.4615385002</v>
      </c>
      <c r="L332" s="5">
        <v>120502536.80985017</v>
      </c>
      <c r="M332" s="5">
        <v>0</v>
      </c>
      <c r="N332" s="6">
        <v>0</v>
      </c>
      <c r="O332" s="6">
        <v>0</v>
      </c>
      <c r="P332" s="6">
        <v>0</v>
      </c>
      <c r="Q332" s="6">
        <v>0</v>
      </c>
      <c r="R332" s="6">
        <v>0</v>
      </c>
      <c r="S332" s="6">
        <v>5400000</v>
      </c>
      <c r="T332" s="6">
        <v>0</v>
      </c>
      <c r="U332" s="6">
        <v>0</v>
      </c>
      <c r="V332" s="7">
        <f t="shared" si="5"/>
        <v>390986475.71298087</v>
      </c>
    </row>
    <row r="333" spans="1:22" x14ac:dyDescent="0.25">
      <c r="A333" s="4" t="s">
        <v>440</v>
      </c>
      <c r="B333" s="4" t="s">
        <v>440</v>
      </c>
      <c r="C333" s="4" t="s">
        <v>573</v>
      </c>
      <c r="D333" s="4" t="s">
        <v>574</v>
      </c>
      <c r="E333" s="15" t="s">
        <v>575</v>
      </c>
      <c r="F333" s="15" t="s">
        <v>769</v>
      </c>
      <c r="G333" s="20">
        <v>203302454.25104398</v>
      </c>
      <c r="H333" s="24">
        <v>0</v>
      </c>
      <c r="I333" s="21">
        <v>0</v>
      </c>
      <c r="J333" s="5">
        <v>9468119.9457012992</v>
      </c>
      <c r="K333" s="5">
        <v>5754281.8733030995</v>
      </c>
      <c r="L333" s="5">
        <v>131608760.26521917</v>
      </c>
      <c r="M333" s="5">
        <v>0</v>
      </c>
      <c r="N333" s="6">
        <v>0</v>
      </c>
      <c r="O333" s="6">
        <v>0</v>
      </c>
      <c r="P333" s="6">
        <v>0</v>
      </c>
      <c r="Q333" s="6">
        <v>0</v>
      </c>
      <c r="R333" s="6">
        <v>0</v>
      </c>
      <c r="S333" s="6">
        <v>4731156</v>
      </c>
      <c r="T333" s="6">
        <v>0</v>
      </c>
      <c r="U333" s="6">
        <v>0</v>
      </c>
      <c r="V333" s="7">
        <f t="shared" si="5"/>
        <v>354864772.33526754</v>
      </c>
    </row>
    <row r="334" spans="1:22" ht="30" x14ac:dyDescent="0.25">
      <c r="A334" s="4" t="s">
        <v>440</v>
      </c>
      <c r="B334" s="4" t="s">
        <v>440</v>
      </c>
      <c r="C334" s="4" t="s">
        <v>576</v>
      </c>
      <c r="D334" s="4" t="s">
        <v>577</v>
      </c>
      <c r="E334" s="15" t="s">
        <v>578</v>
      </c>
      <c r="F334" s="15" t="s">
        <v>769</v>
      </c>
      <c r="G334" s="20">
        <v>232543678.7847029</v>
      </c>
      <c r="H334" s="24">
        <v>0</v>
      </c>
      <c r="I334" s="21">
        <v>0</v>
      </c>
      <c r="J334" s="5">
        <v>11730695.493213</v>
      </c>
      <c r="K334" s="5">
        <v>7790240.6696832003</v>
      </c>
      <c r="L334" s="5">
        <v>154616720.16844591</v>
      </c>
      <c r="M334" s="5">
        <v>0</v>
      </c>
      <c r="N334" s="6">
        <v>0</v>
      </c>
      <c r="O334" s="6">
        <v>0</v>
      </c>
      <c r="P334" s="6">
        <v>0</v>
      </c>
      <c r="Q334" s="6">
        <v>0</v>
      </c>
      <c r="R334" s="6">
        <v>0</v>
      </c>
      <c r="S334" s="6">
        <v>5899063.6800000006</v>
      </c>
      <c r="T334" s="6">
        <v>0</v>
      </c>
      <c r="U334" s="6">
        <v>0</v>
      </c>
      <c r="V334" s="7">
        <f t="shared" si="5"/>
        <v>412580398.79604501</v>
      </c>
    </row>
    <row r="335" spans="1:22" x14ac:dyDescent="0.25">
      <c r="A335" s="4" t="s">
        <v>440</v>
      </c>
      <c r="B335" s="4" t="s">
        <v>440</v>
      </c>
      <c r="C335" s="4" t="s">
        <v>302</v>
      </c>
      <c r="D335" s="4" t="s">
        <v>303</v>
      </c>
      <c r="E335" s="15" t="s">
        <v>579</v>
      </c>
      <c r="F335" s="15" t="s">
        <v>769</v>
      </c>
      <c r="G335" s="20">
        <v>188285198.15007988</v>
      </c>
      <c r="H335" s="24">
        <v>0</v>
      </c>
      <c r="I335" s="21">
        <v>0</v>
      </c>
      <c r="J335" s="5">
        <v>9008994.2443438992</v>
      </c>
      <c r="K335" s="5">
        <v>7037264.1447964003</v>
      </c>
      <c r="L335" s="5">
        <v>104928903.91823807</v>
      </c>
      <c r="M335" s="5">
        <v>0</v>
      </c>
      <c r="N335" s="6">
        <v>0</v>
      </c>
      <c r="O335" s="6">
        <v>0</v>
      </c>
      <c r="P335" s="6">
        <v>0</v>
      </c>
      <c r="Q335" s="6">
        <v>0</v>
      </c>
      <c r="R335" s="6">
        <v>0</v>
      </c>
      <c r="S335" s="6">
        <v>5244502.5</v>
      </c>
      <c r="T335" s="6">
        <v>0</v>
      </c>
      <c r="U335" s="6">
        <v>0</v>
      </c>
      <c r="V335" s="7">
        <f t="shared" si="5"/>
        <v>314504862.95745826</v>
      </c>
    </row>
    <row r="336" spans="1:22" x14ac:dyDescent="0.25">
      <c r="A336" s="4" t="s">
        <v>440</v>
      </c>
      <c r="B336" s="4" t="s">
        <v>440</v>
      </c>
      <c r="C336" s="4" t="s">
        <v>302</v>
      </c>
      <c r="D336" s="4" t="s">
        <v>303</v>
      </c>
      <c r="E336" s="15" t="s">
        <v>580</v>
      </c>
      <c r="F336" s="15" t="s">
        <v>769</v>
      </c>
      <c r="G336" s="20">
        <v>283648273.19664991</v>
      </c>
      <c r="H336" s="24">
        <v>0</v>
      </c>
      <c r="I336" s="21">
        <v>0</v>
      </c>
      <c r="J336" s="5">
        <v>11907343.873303</v>
      </c>
      <c r="K336" s="5">
        <v>8450696.9140271991</v>
      </c>
      <c r="L336" s="5">
        <v>130122850.04811563</v>
      </c>
      <c r="M336" s="5">
        <v>0</v>
      </c>
      <c r="N336" s="6">
        <v>0</v>
      </c>
      <c r="O336" s="6">
        <v>0</v>
      </c>
      <c r="P336" s="6">
        <v>0</v>
      </c>
      <c r="Q336" s="6">
        <v>0</v>
      </c>
      <c r="R336" s="6">
        <v>0</v>
      </c>
      <c r="S336" s="6">
        <v>7507555.3799999999</v>
      </c>
      <c r="T336" s="6">
        <v>0</v>
      </c>
      <c r="U336" s="6">
        <v>0</v>
      </c>
      <c r="V336" s="7">
        <f t="shared" si="5"/>
        <v>441636719.41209573</v>
      </c>
    </row>
    <row r="337" spans="1:22" x14ac:dyDescent="0.25">
      <c r="A337" s="4" t="s">
        <v>440</v>
      </c>
      <c r="B337" s="4" t="s">
        <v>440</v>
      </c>
      <c r="C337" s="4" t="s">
        <v>302</v>
      </c>
      <c r="D337" s="4" t="s">
        <v>303</v>
      </c>
      <c r="E337" s="15" t="s">
        <v>581</v>
      </c>
      <c r="F337" s="15" t="s">
        <v>769</v>
      </c>
      <c r="G337" s="20">
        <v>234521581.61594293</v>
      </c>
      <c r="H337" s="24">
        <v>0</v>
      </c>
      <c r="I337" s="21">
        <v>0</v>
      </c>
      <c r="J337" s="5">
        <v>9560868.8687782995</v>
      </c>
      <c r="K337" s="5">
        <v>5472914.6877827998</v>
      </c>
      <c r="L337" s="5">
        <v>110464048.34762041</v>
      </c>
      <c r="M337" s="5">
        <v>0</v>
      </c>
      <c r="N337" s="6">
        <v>0</v>
      </c>
      <c r="O337" s="6">
        <v>0</v>
      </c>
      <c r="P337" s="6">
        <v>0</v>
      </c>
      <c r="Q337" s="6">
        <v>0</v>
      </c>
      <c r="R337" s="6">
        <v>0</v>
      </c>
      <c r="S337" s="6">
        <v>5957670.7800000003</v>
      </c>
      <c r="T337" s="6">
        <v>0</v>
      </c>
      <c r="U337" s="6">
        <v>0</v>
      </c>
      <c r="V337" s="7">
        <f t="shared" si="5"/>
        <v>365977084.30012441</v>
      </c>
    </row>
    <row r="338" spans="1:22" x14ac:dyDescent="0.25">
      <c r="A338" s="4" t="s">
        <v>440</v>
      </c>
      <c r="B338" s="4" t="s">
        <v>440</v>
      </c>
      <c r="C338" s="4" t="s">
        <v>302</v>
      </c>
      <c r="D338" s="4" t="s">
        <v>303</v>
      </c>
      <c r="E338" s="15" t="s">
        <v>582</v>
      </c>
      <c r="F338" s="15" t="s">
        <v>769</v>
      </c>
      <c r="G338" s="20">
        <v>104691032.30321434</v>
      </c>
      <c r="H338" s="24">
        <v>0</v>
      </c>
      <c r="I338" s="21">
        <v>0</v>
      </c>
      <c r="J338" s="5">
        <v>4215668.479638</v>
      </c>
      <c r="K338" s="5">
        <v>2390088.9049773999</v>
      </c>
      <c r="L338" s="5">
        <v>53756965.56170252</v>
      </c>
      <c r="M338" s="5">
        <v>0</v>
      </c>
      <c r="N338" s="6">
        <v>0</v>
      </c>
      <c r="O338" s="6">
        <v>12260514.7775684</v>
      </c>
      <c r="P338" s="6">
        <v>0</v>
      </c>
      <c r="Q338" s="6">
        <v>0</v>
      </c>
      <c r="R338" s="6">
        <v>0</v>
      </c>
      <c r="S338" s="6">
        <v>3131997.66</v>
      </c>
      <c r="T338" s="6">
        <v>0</v>
      </c>
      <c r="U338" s="6">
        <v>0</v>
      </c>
      <c r="V338" s="7">
        <f t="shared" ref="V338:V401" si="6">+SUM(G338:U338)</f>
        <v>180446267.68710065</v>
      </c>
    </row>
    <row r="339" spans="1:22" x14ac:dyDescent="0.25">
      <c r="A339" s="4" t="s">
        <v>440</v>
      </c>
      <c r="B339" s="4" t="s">
        <v>440</v>
      </c>
      <c r="C339" s="4" t="s">
        <v>583</v>
      </c>
      <c r="D339" s="4" t="s">
        <v>584</v>
      </c>
      <c r="E339" s="15" t="s">
        <v>585</v>
      </c>
      <c r="F339" s="15" t="s">
        <v>769</v>
      </c>
      <c r="G339" s="20">
        <v>108017058.48094378</v>
      </c>
      <c r="H339" s="24">
        <v>0</v>
      </c>
      <c r="I339" s="21">
        <v>0</v>
      </c>
      <c r="J339" s="5">
        <v>5847063.4117647</v>
      </c>
      <c r="K339" s="5">
        <v>3938003.7466063001</v>
      </c>
      <c r="L339" s="5">
        <v>62350036.543207906</v>
      </c>
      <c r="M339" s="5">
        <v>0</v>
      </c>
      <c r="N339" s="6">
        <v>0</v>
      </c>
      <c r="O339" s="6">
        <v>0</v>
      </c>
      <c r="P339" s="6">
        <v>0</v>
      </c>
      <c r="Q339" s="6">
        <v>0</v>
      </c>
      <c r="R339" s="6">
        <v>0</v>
      </c>
      <c r="S339" s="6">
        <v>2282040.54</v>
      </c>
      <c r="T339" s="6">
        <v>0</v>
      </c>
      <c r="U339" s="6">
        <v>0</v>
      </c>
      <c r="V339" s="7">
        <f t="shared" si="6"/>
        <v>182434202.72252268</v>
      </c>
    </row>
    <row r="340" spans="1:22" ht="30" x14ac:dyDescent="0.25">
      <c r="A340" s="4" t="s">
        <v>440</v>
      </c>
      <c r="B340" s="4" t="s">
        <v>440</v>
      </c>
      <c r="C340" s="4" t="s">
        <v>586</v>
      </c>
      <c r="D340" s="4" t="s">
        <v>587</v>
      </c>
      <c r="E340" s="15" t="s">
        <v>588</v>
      </c>
      <c r="F340" s="15" t="s">
        <v>769</v>
      </c>
      <c r="G340" s="20">
        <v>162968083.93700719</v>
      </c>
      <c r="H340" s="24">
        <v>0</v>
      </c>
      <c r="I340" s="21">
        <v>0</v>
      </c>
      <c r="J340" s="5">
        <v>7596740.9230768997</v>
      </c>
      <c r="K340" s="5">
        <v>4274433.9095023004</v>
      </c>
      <c r="L340" s="5">
        <v>86106148.440331668</v>
      </c>
      <c r="M340" s="5">
        <v>0</v>
      </c>
      <c r="N340" s="6">
        <v>0</v>
      </c>
      <c r="O340" s="6">
        <v>0</v>
      </c>
      <c r="P340" s="6">
        <v>0</v>
      </c>
      <c r="Q340" s="6">
        <v>0</v>
      </c>
      <c r="R340" s="6">
        <v>0</v>
      </c>
      <c r="S340" s="6">
        <v>3341722.5</v>
      </c>
      <c r="T340" s="6">
        <v>0</v>
      </c>
      <c r="U340" s="6">
        <v>0</v>
      </c>
      <c r="V340" s="7">
        <f t="shared" si="6"/>
        <v>264287129.70991805</v>
      </c>
    </row>
    <row r="341" spans="1:22" x14ac:dyDescent="0.25">
      <c r="A341" s="4" t="s">
        <v>440</v>
      </c>
      <c r="B341" s="4" t="s">
        <v>440</v>
      </c>
      <c r="C341" s="4" t="s">
        <v>589</v>
      </c>
      <c r="D341" s="4" t="s">
        <v>590</v>
      </c>
      <c r="E341" s="15" t="s">
        <v>591</v>
      </c>
      <c r="F341" s="15" t="s">
        <v>773</v>
      </c>
      <c r="G341" s="20">
        <v>24390745.243898802</v>
      </c>
      <c r="H341" s="24">
        <v>0</v>
      </c>
      <c r="I341" s="21">
        <v>0</v>
      </c>
      <c r="J341" s="5">
        <v>3034823.8903971845</v>
      </c>
      <c r="K341" s="5">
        <v>0</v>
      </c>
      <c r="L341" s="5">
        <v>745572.86269009393</v>
      </c>
      <c r="M341" s="5">
        <v>0</v>
      </c>
      <c r="N341" s="6">
        <v>0</v>
      </c>
      <c r="O341" s="6">
        <v>0</v>
      </c>
      <c r="P341" s="6">
        <v>0</v>
      </c>
      <c r="Q341" s="6">
        <v>0</v>
      </c>
      <c r="R341" s="6">
        <v>0</v>
      </c>
      <c r="S341" s="6">
        <v>635457.78</v>
      </c>
      <c r="T341" s="6">
        <v>0</v>
      </c>
      <c r="U341" s="6">
        <v>0</v>
      </c>
      <c r="V341" s="7">
        <f t="shared" si="6"/>
        <v>28806599.776986081</v>
      </c>
    </row>
    <row r="342" spans="1:22" ht="30" x14ac:dyDescent="0.25">
      <c r="A342" s="4" t="s">
        <v>440</v>
      </c>
      <c r="B342" s="4" t="s">
        <v>440</v>
      </c>
      <c r="C342" s="4" t="s">
        <v>592</v>
      </c>
      <c r="D342" s="4" t="s">
        <v>593</v>
      </c>
      <c r="E342" s="15" t="s">
        <v>594</v>
      </c>
      <c r="F342" s="15" t="s">
        <v>771</v>
      </c>
      <c r="G342" s="20">
        <v>145611605.56864655</v>
      </c>
      <c r="H342" s="24">
        <v>0</v>
      </c>
      <c r="I342" s="21">
        <v>0</v>
      </c>
      <c r="J342" s="5">
        <v>5724588.2895927001</v>
      </c>
      <c r="K342" s="5">
        <v>4067515.5927602001</v>
      </c>
      <c r="L342" s="5">
        <v>2768006.3499866277</v>
      </c>
      <c r="M342" s="5">
        <v>69532214.165981233</v>
      </c>
      <c r="N342" s="6">
        <v>0</v>
      </c>
      <c r="O342" s="6">
        <v>0</v>
      </c>
      <c r="P342" s="6">
        <v>0</v>
      </c>
      <c r="Q342" s="6">
        <v>0</v>
      </c>
      <c r="R342" s="6">
        <v>0</v>
      </c>
      <c r="S342" s="6">
        <v>0</v>
      </c>
      <c r="T342" s="6">
        <v>2797603.2</v>
      </c>
      <c r="U342" s="6">
        <v>0</v>
      </c>
      <c r="V342" s="7">
        <f t="shared" si="6"/>
        <v>230501533.16696733</v>
      </c>
    </row>
    <row r="343" spans="1:22" x14ac:dyDescent="0.25">
      <c r="A343" s="4" t="s">
        <v>440</v>
      </c>
      <c r="B343" s="4" t="s">
        <v>440</v>
      </c>
      <c r="C343" s="4" t="s">
        <v>595</v>
      </c>
      <c r="D343" s="4" t="s">
        <v>596</v>
      </c>
      <c r="E343" s="15" t="s">
        <v>597</v>
      </c>
      <c r="F343" s="15" t="s">
        <v>769</v>
      </c>
      <c r="G343" s="20">
        <v>205470811.99784455</v>
      </c>
      <c r="H343" s="24">
        <v>0</v>
      </c>
      <c r="I343" s="21">
        <v>0</v>
      </c>
      <c r="J343" s="5">
        <v>8358656.3076922996</v>
      </c>
      <c r="K343" s="5">
        <v>7436305.0497736996</v>
      </c>
      <c r="L343" s="5">
        <v>137948296.60755172</v>
      </c>
      <c r="M343" s="5">
        <v>0</v>
      </c>
      <c r="N343" s="6">
        <v>0</v>
      </c>
      <c r="O343" s="6">
        <v>-2090005.9617645631</v>
      </c>
      <c r="P343" s="6">
        <v>0</v>
      </c>
      <c r="Q343" s="6">
        <v>0</v>
      </c>
      <c r="R343" s="6">
        <v>0</v>
      </c>
      <c r="S343" s="6">
        <v>4391912.5200000005</v>
      </c>
      <c r="T343" s="6">
        <v>0</v>
      </c>
      <c r="U343" s="6">
        <v>0</v>
      </c>
      <c r="V343" s="7">
        <f t="shared" si="6"/>
        <v>361515976.52109766</v>
      </c>
    </row>
    <row r="344" spans="1:22" x14ac:dyDescent="0.25">
      <c r="A344" s="4" t="s">
        <v>440</v>
      </c>
      <c r="B344" s="4" t="s">
        <v>440</v>
      </c>
      <c r="C344" s="4" t="s">
        <v>598</v>
      </c>
      <c r="D344" s="4" t="s">
        <v>599</v>
      </c>
      <c r="E344" s="15" t="s">
        <v>600</v>
      </c>
      <c r="F344" s="15" t="s">
        <v>769</v>
      </c>
      <c r="G344" s="20">
        <v>151993253.24024624</v>
      </c>
      <c r="H344" s="24">
        <v>0</v>
      </c>
      <c r="I344" s="21">
        <v>0</v>
      </c>
      <c r="J344" s="5">
        <v>6783776.0723981997</v>
      </c>
      <c r="K344" s="5">
        <v>5371938.9140271004</v>
      </c>
      <c r="L344" s="5">
        <v>81666820.077145606</v>
      </c>
      <c r="M344" s="5">
        <v>0</v>
      </c>
      <c r="N344" s="6">
        <v>0</v>
      </c>
      <c r="O344" s="6">
        <v>-5372724.0994570386</v>
      </c>
      <c r="P344" s="6">
        <v>0</v>
      </c>
      <c r="Q344" s="6">
        <v>0</v>
      </c>
      <c r="R344" s="6">
        <v>0</v>
      </c>
      <c r="S344" s="6">
        <v>3512961.54</v>
      </c>
      <c r="T344" s="6">
        <v>0</v>
      </c>
      <c r="U344" s="6">
        <v>0</v>
      </c>
      <c r="V344" s="7">
        <f t="shared" si="6"/>
        <v>243956025.74436009</v>
      </c>
    </row>
    <row r="345" spans="1:22" x14ac:dyDescent="0.25">
      <c r="A345" s="4" t="s">
        <v>440</v>
      </c>
      <c r="B345" s="4" t="s">
        <v>440</v>
      </c>
      <c r="C345" s="4" t="s">
        <v>598</v>
      </c>
      <c r="D345" s="4" t="s">
        <v>599</v>
      </c>
      <c r="E345" s="15" t="s">
        <v>601</v>
      </c>
      <c r="F345" s="15" t="s">
        <v>769</v>
      </c>
      <c r="G345" s="20">
        <v>146327841.82420021</v>
      </c>
      <c r="H345" s="24">
        <v>0</v>
      </c>
      <c r="I345" s="21">
        <v>0</v>
      </c>
      <c r="J345" s="5">
        <v>3733134.1176470998</v>
      </c>
      <c r="K345" s="5">
        <v>2583515.6561086001</v>
      </c>
      <c r="L345" s="5">
        <v>55125381.639944553</v>
      </c>
      <c r="M345" s="5">
        <v>0</v>
      </c>
      <c r="N345" s="6">
        <v>0</v>
      </c>
      <c r="O345" s="6">
        <v>0</v>
      </c>
      <c r="P345" s="6">
        <v>0</v>
      </c>
      <c r="Q345" s="6">
        <v>0</v>
      </c>
      <c r="R345" s="6">
        <v>0</v>
      </c>
      <c r="S345" s="6">
        <v>3365413.3800000004</v>
      </c>
      <c r="T345" s="6">
        <v>0</v>
      </c>
      <c r="U345" s="6">
        <v>0</v>
      </c>
      <c r="V345" s="7">
        <f t="shared" si="6"/>
        <v>211135286.61790046</v>
      </c>
    </row>
    <row r="346" spans="1:22" x14ac:dyDescent="0.25">
      <c r="A346" s="4" t="s">
        <v>440</v>
      </c>
      <c r="B346" s="4" t="s">
        <v>440</v>
      </c>
      <c r="C346" s="4" t="s">
        <v>598</v>
      </c>
      <c r="D346" s="4" t="s">
        <v>599</v>
      </c>
      <c r="E346" s="15" t="s">
        <v>602</v>
      </c>
      <c r="F346" s="15" t="s">
        <v>771</v>
      </c>
      <c r="G346" s="20">
        <v>128273780.07735497</v>
      </c>
      <c r="H346" s="24">
        <v>0</v>
      </c>
      <c r="I346" s="21">
        <v>0</v>
      </c>
      <c r="J346" s="5">
        <v>4972883.9095023004</v>
      </c>
      <c r="K346" s="5">
        <v>3611638.4977376</v>
      </c>
      <c r="L346" s="5">
        <v>2495356.7520772368</v>
      </c>
      <c r="M346" s="5">
        <v>62683266.643083781</v>
      </c>
      <c r="N346" s="6">
        <v>0</v>
      </c>
      <c r="O346" s="6">
        <v>0</v>
      </c>
      <c r="P346" s="6">
        <v>7404179.7776478529</v>
      </c>
      <c r="Q346" s="6">
        <v>0</v>
      </c>
      <c r="R346" s="6">
        <v>0</v>
      </c>
      <c r="S346" s="6">
        <v>0</v>
      </c>
      <c r="T346" s="6">
        <v>3256942.14</v>
      </c>
      <c r="U346" s="6">
        <v>0</v>
      </c>
      <c r="V346" s="7">
        <f t="shared" si="6"/>
        <v>212698047.79740372</v>
      </c>
    </row>
    <row r="347" spans="1:22" x14ac:dyDescent="0.25">
      <c r="A347" s="4" t="s">
        <v>440</v>
      </c>
      <c r="B347" s="4" t="s">
        <v>440</v>
      </c>
      <c r="C347" s="4" t="s">
        <v>598</v>
      </c>
      <c r="D347" s="4" t="s">
        <v>599</v>
      </c>
      <c r="E347" s="15" t="s">
        <v>603</v>
      </c>
      <c r="F347" s="15" t="s">
        <v>769</v>
      </c>
      <c r="G347" s="20">
        <v>185478675.44824904</v>
      </c>
      <c r="H347" s="24">
        <v>0</v>
      </c>
      <c r="I347" s="21">
        <v>0</v>
      </c>
      <c r="J347" s="5">
        <v>7976520.1628959998</v>
      </c>
      <c r="K347" s="5">
        <v>5406257.0769231003</v>
      </c>
      <c r="L347" s="5">
        <v>98322960.777316034</v>
      </c>
      <c r="M347" s="5">
        <v>0</v>
      </c>
      <c r="N347" s="6">
        <v>0</v>
      </c>
      <c r="O347" s="6">
        <v>0</v>
      </c>
      <c r="P347" s="6">
        <v>0</v>
      </c>
      <c r="Q347" s="6">
        <v>0</v>
      </c>
      <c r="R347" s="6">
        <v>0</v>
      </c>
      <c r="S347" s="6">
        <v>4921335.540000001</v>
      </c>
      <c r="T347" s="6">
        <v>0</v>
      </c>
      <c r="U347" s="6">
        <v>0</v>
      </c>
      <c r="V347" s="7">
        <f t="shared" si="6"/>
        <v>302105749.00538421</v>
      </c>
    </row>
    <row r="348" spans="1:22" x14ac:dyDescent="0.25">
      <c r="A348" s="4" t="s">
        <v>440</v>
      </c>
      <c r="B348" s="4" t="s">
        <v>440</v>
      </c>
      <c r="C348" s="4" t="s">
        <v>604</v>
      </c>
      <c r="D348" s="4" t="s">
        <v>605</v>
      </c>
      <c r="E348" s="15" t="s">
        <v>606</v>
      </c>
      <c r="F348" s="15" t="s">
        <v>769</v>
      </c>
      <c r="G348" s="20">
        <v>80721505.862659037</v>
      </c>
      <c r="H348" s="24">
        <v>0</v>
      </c>
      <c r="I348" s="21">
        <v>0</v>
      </c>
      <c r="J348" s="5">
        <v>3062458.4253393998</v>
      </c>
      <c r="K348" s="5">
        <v>2404416.3800905002</v>
      </c>
      <c r="L348" s="5">
        <v>37897400.15041814</v>
      </c>
      <c r="M348" s="5">
        <v>0</v>
      </c>
      <c r="N348" s="6">
        <v>0</v>
      </c>
      <c r="O348" s="6">
        <v>0</v>
      </c>
      <c r="P348" s="6">
        <v>0</v>
      </c>
      <c r="Q348" s="6">
        <v>0</v>
      </c>
      <c r="R348" s="6">
        <v>0</v>
      </c>
      <c r="S348" s="6">
        <v>1566000</v>
      </c>
      <c r="T348" s="6">
        <v>0</v>
      </c>
      <c r="U348" s="6">
        <v>0</v>
      </c>
      <c r="V348" s="7">
        <f t="shared" si="6"/>
        <v>125651780.81850708</v>
      </c>
    </row>
    <row r="349" spans="1:22" x14ac:dyDescent="0.25">
      <c r="A349" s="4" t="s">
        <v>440</v>
      </c>
      <c r="B349" s="4" t="s">
        <v>440</v>
      </c>
      <c r="C349" s="4" t="s">
        <v>732</v>
      </c>
      <c r="D349" s="4" t="s">
        <v>733</v>
      </c>
      <c r="E349" s="15" t="s">
        <v>734</v>
      </c>
      <c r="F349" s="15" t="s">
        <v>773</v>
      </c>
      <c r="G349" s="20">
        <v>29046939.757751413</v>
      </c>
      <c r="H349" s="24">
        <v>0</v>
      </c>
      <c r="I349" s="21">
        <v>0</v>
      </c>
      <c r="J349" s="5">
        <v>2033026.0502765211</v>
      </c>
      <c r="K349" s="5">
        <v>0</v>
      </c>
      <c r="L349" s="5">
        <v>513664.80747498944</v>
      </c>
      <c r="M349" s="5">
        <v>0</v>
      </c>
      <c r="N349" s="6">
        <v>0</v>
      </c>
      <c r="O349" s="6">
        <v>4937485.2726263925</v>
      </c>
      <c r="P349" s="6">
        <v>0</v>
      </c>
      <c r="Q349" s="6">
        <v>0</v>
      </c>
      <c r="R349" s="6">
        <v>0</v>
      </c>
      <c r="S349" s="6">
        <v>871135.38000000012</v>
      </c>
      <c r="T349" s="6">
        <v>0</v>
      </c>
      <c r="U349" s="6">
        <v>0</v>
      </c>
      <c r="V349" s="7">
        <f t="shared" si="6"/>
        <v>37402251.268129319</v>
      </c>
    </row>
    <row r="350" spans="1:22" x14ac:dyDescent="0.25">
      <c r="A350" s="4" t="s">
        <v>440</v>
      </c>
      <c r="B350" s="4" t="s">
        <v>440</v>
      </c>
      <c r="C350" s="4" t="s">
        <v>331</v>
      </c>
      <c r="D350" s="4" t="s">
        <v>332</v>
      </c>
      <c r="E350" s="15" t="s">
        <v>607</v>
      </c>
      <c r="F350" s="15" t="s">
        <v>772</v>
      </c>
      <c r="G350" s="20">
        <v>341060616.17507184</v>
      </c>
      <c r="H350" s="24">
        <v>0</v>
      </c>
      <c r="I350" s="21">
        <v>0</v>
      </c>
      <c r="J350" s="5">
        <v>23952338.814479999</v>
      </c>
      <c r="K350" s="5">
        <v>10610795.900451999</v>
      </c>
      <c r="L350" s="5">
        <v>173821527.45785198</v>
      </c>
      <c r="M350" s="5">
        <v>0</v>
      </c>
      <c r="N350" s="6">
        <v>0</v>
      </c>
      <c r="O350" s="6">
        <v>62140007.527585864</v>
      </c>
      <c r="P350" s="6">
        <v>0</v>
      </c>
      <c r="Q350" s="6">
        <v>0</v>
      </c>
      <c r="R350" s="6">
        <v>0</v>
      </c>
      <c r="S350" s="6">
        <v>9818666.459999999</v>
      </c>
      <c r="T350" s="6">
        <v>0</v>
      </c>
      <c r="U350" s="6">
        <v>0</v>
      </c>
      <c r="V350" s="7">
        <f t="shared" si="6"/>
        <v>621403952.33544171</v>
      </c>
    </row>
    <row r="351" spans="1:22" x14ac:dyDescent="0.25">
      <c r="A351" s="4" t="s">
        <v>440</v>
      </c>
      <c r="B351" s="4" t="s">
        <v>440</v>
      </c>
      <c r="C351" s="4" t="s">
        <v>331</v>
      </c>
      <c r="D351" s="4" t="s">
        <v>332</v>
      </c>
      <c r="E351" s="15" t="s">
        <v>608</v>
      </c>
      <c r="F351" s="15" t="s">
        <v>772</v>
      </c>
      <c r="G351" s="20">
        <v>178789860.62871414</v>
      </c>
      <c r="H351" s="24">
        <v>0</v>
      </c>
      <c r="I351" s="21">
        <v>0</v>
      </c>
      <c r="J351" s="5">
        <v>17553776.289593</v>
      </c>
      <c r="K351" s="5">
        <v>9237813.2307692003</v>
      </c>
      <c r="L351" s="5">
        <v>170786007.34200144</v>
      </c>
      <c r="M351" s="5">
        <v>0</v>
      </c>
      <c r="N351" s="6">
        <v>0</v>
      </c>
      <c r="O351" s="6">
        <v>0</v>
      </c>
      <c r="P351" s="6">
        <v>0</v>
      </c>
      <c r="Q351" s="6">
        <v>0</v>
      </c>
      <c r="R351" s="6">
        <v>0</v>
      </c>
      <c r="S351" s="6">
        <v>6228000</v>
      </c>
      <c r="T351" s="6">
        <v>0</v>
      </c>
      <c r="U351" s="6">
        <v>0</v>
      </c>
      <c r="V351" s="7">
        <f t="shared" si="6"/>
        <v>382595457.49107778</v>
      </c>
    </row>
    <row r="352" spans="1:22" x14ac:dyDescent="0.25">
      <c r="A352" s="4" t="s">
        <v>440</v>
      </c>
      <c r="B352" s="4" t="s">
        <v>440</v>
      </c>
      <c r="C352" s="4" t="s">
        <v>331</v>
      </c>
      <c r="D352" s="4" t="s">
        <v>332</v>
      </c>
      <c r="E352" s="15" t="s">
        <v>609</v>
      </c>
      <c r="F352" s="15" t="s">
        <v>771</v>
      </c>
      <c r="G352" s="20">
        <v>133982001.50499222</v>
      </c>
      <c r="H352" s="24">
        <v>0</v>
      </c>
      <c r="I352" s="21">
        <v>0</v>
      </c>
      <c r="J352" s="5">
        <v>5312999.1583709996</v>
      </c>
      <c r="K352" s="5">
        <v>4246019.0588234998</v>
      </c>
      <c r="L352" s="5">
        <v>3018527.6721934825</v>
      </c>
      <c r="M352" s="5">
        <v>75825300.245395616</v>
      </c>
      <c r="N352" s="6">
        <v>0</v>
      </c>
      <c r="O352" s="6">
        <v>0</v>
      </c>
      <c r="P352" s="6">
        <v>0</v>
      </c>
      <c r="Q352" s="6">
        <v>0</v>
      </c>
      <c r="R352" s="6">
        <v>0</v>
      </c>
      <c r="S352" s="6">
        <v>0</v>
      </c>
      <c r="T352" s="6">
        <v>2605649.58</v>
      </c>
      <c r="U352" s="6">
        <v>0</v>
      </c>
      <c r="V352" s="7">
        <f t="shared" si="6"/>
        <v>224990497.21977583</v>
      </c>
    </row>
    <row r="353" spans="1:22" x14ac:dyDescent="0.25">
      <c r="A353" s="4" t="s">
        <v>440</v>
      </c>
      <c r="B353" s="4" t="s">
        <v>440</v>
      </c>
      <c r="C353" s="4" t="s">
        <v>610</v>
      </c>
      <c r="D353" s="4" t="s">
        <v>611</v>
      </c>
      <c r="E353" s="15" t="s">
        <v>612</v>
      </c>
      <c r="F353" s="15" t="s">
        <v>771</v>
      </c>
      <c r="G353" s="20">
        <v>255040138.95974073</v>
      </c>
      <c r="H353" s="24">
        <v>0</v>
      </c>
      <c r="I353" s="21">
        <v>0</v>
      </c>
      <c r="J353" s="5">
        <v>12297004.950226</v>
      </c>
      <c r="K353" s="5">
        <v>7631017.9819003996</v>
      </c>
      <c r="L353" s="5">
        <v>5968384.9885599911</v>
      </c>
      <c r="M353" s="5">
        <v>149925603.76589566</v>
      </c>
      <c r="N353" s="6">
        <v>0</v>
      </c>
      <c r="O353" s="6">
        <v>0</v>
      </c>
      <c r="P353" s="6">
        <v>-5352888.963288608</v>
      </c>
      <c r="Q353" s="6">
        <v>0</v>
      </c>
      <c r="R353" s="6">
        <v>0</v>
      </c>
      <c r="S353" s="6">
        <v>0</v>
      </c>
      <c r="T353" s="6">
        <v>4848619.6800000006</v>
      </c>
      <c r="U353" s="6">
        <v>0</v>
      </c>
      <c r="V353" s="7">
        <f t="shared" si="6"/>
        <v>430357881.36303419</v>
      </c>
    </row>
    <row r="354" spans="1:22" ht="30" x14ac:dyDescent="0.25">
      <c r="A354" s="4" t="s">
        <v>440</v>
      </c>
      <c r="B354" s="4" t="s">
        <v>440</v>
      </c>
      <c r="C354" s="4" t="s">
        <v>613</v>
      </c>
      <c r="D354" s="4" t="s">
        <v>614</v>
      </c>
      <c r="E354" s="15" t="s">
        <v>615</v>
      </c>
      <c r="F354" s="15" t="s">
        <v>769</v>
      </c>
      <c r="G354" s="20">
        <v>137422583.89685285</v>
      </c>
      <c r="H354" s="24">
        <v>0</v>
      </c>
      <c r="I354" s="21">
        <v>0</v>
      </c>
      <c r="J354" s="5">
        <v>6498475.0950226001</v>
      </c>
      <c r="K354" s="5">
        <v>4810577.6651584003</v>
      </c>
      <c r="L354" s="5">
        <v>100417792.34179801</v>
      </c>
      <c r="M354" s="5">
        <v>0</v>
      </c>
      <c r="N354" s="6">
        <v>0</v>
      </c>
      <c r="O354" s="6">
        <v>-16473698.14196551</v>
      </c>
      <c r="P354" s="6">
        <v>0</v>
      </c>
      <c r="Q354" s="6">
        <v>0</v>
      </c>
      <c r="R354" s="6">
        <v>0</v>
      </c>
      <c r="S354" s="6">
        <v>2771320.68</v>
      </c>
      <c r="T354" s="6">
        <v>0</v>
      </c>
      <c r="U354" s="6">
        <v>0</v>
      </c>
      <c r="V354" s="7">
        <f t="shared" si="6"/>
        <v>235447051.53686634</v>
      </c>
    </row>
    <row r="355" spans="1:22" ht="30" x14ac:dyDescent="0.25">
      <c r="A355" s="4" t="s">
        <v>440</v>
      </c>
      <c r="B355" s="4" t="s">
        <v>440</v>
      </c>
      <c r="C355" s="4" t="s">
        <v>616</v>
      </c>
      <c r="D355" s="4" t="s">
        <v>617</v>
      </c>
      <c r="E355" s="15" t="s">
        <v>618</v>
      </c>
      <c r="F355" s="15" t="s">
        <v>773</v>
      </c>
      <c r="G355" s="20">
        <v>40800963.438122198</v>
      </c>
      <c r="H355" s="24">
        <v>0</v>
      </c>
      <c r="I355" s="21">
        <v>0</v>
      </c>
      <c r="J355" s="5">
        <v>4382584.7823026665</v>
      </c>
      <c r="K355" s="5">
        <v>0</v>
      </c>
      <c r="L355" s="5">
        <v>1031501.4365970455</v>
      </c>
      <c r="M355" s="5">
        <v>0</v>
      </c>
      <c r="N355" s="6">
        <v>0</v>
      </c>
      <c r="O355" s="6">
        <v>0</v>
      </c>
      <c r="P355" s="6">
        <v>0</v>
      </c>
      <c r="Q355" s="6">
        <v>0</v>
      </c>
      <c r="R355" s="6">
        <v>0</v>
      </c>
      <c r="S355" s="6">
        <v>812576.34</v>
      </c>
      <c r="T355" s="6">
        <v>0</v>
      </c>
      <c r="U355" s="6">
        <v>0</v>
      </c>
      <c r="V355" s="7">
        <f t="shared" si="6"/>
        <v>47027625.997021914</v>
      </c>
    </row>
    <row r="356" spans="1:22" x14ac:dyDescent="0.25">
      <c r="A356" s="4" t="s">
        <v>440</v>
      </c>
      <c r="B356" s="4" t="s">
        <v>440</v>
      </c>
      <c r="C356" s="4" t="s">
        <v>619</v>
      </c>
      <c r="D356" s="4" t="s">
        <v>620</v>
      </c>
      <c r="E356" s="15" t="s">
        <v>621</v>
      </c>
      <c r="F356" s="15" t="s">
        <v>769</v>
      </c>
      <c r="G356" s="20">
        <v>148600391.02774078</v>
      </c>
      <c r="H356" s="24">
        <v>0</v>
      </c>
      <c r="I356" s="21">
        <v>0</v>
      </c>
      <c r="J356" s="5">
        <v>6321921.3031674</v>
      </c>
      <c r="K356" s="5">
        <v>4416048.5158371003</v>
      </c>
      <c r="L356" s="5">
        <v>84558710.347833157</v>
      </c>
      <c r="M356" s="5">
        <v>0</v>
      </c>
      <c r="N356" s="6">
        <v>0</v>
      </c>
      <c r="O356" s="6">
        <v>0</v>
      </c>
      <c r="P356" s="6">
        <v>0</v>
      </c>
      <c r="Q356" s="6">
        <v>0</v>
      </c>
      <c r="R356" s="6">
        <v>0</v>
      </c>
      <c r="S356" s="6">
        <v>3025900.62</v>
      </c>
      <c r="T356" s="6">
        <v>0</v>
      </c>
      <c r="U356" s="6">
        <v>0</v>
      </c>
      <c r="V356" s="7">
        <f t="shared" si="6"/>
        <v>246922971.81457844</v>
      </c>
    </row>
    <row r="357" spans="1:22" ht="30" x14ac:dyDescent="0.25">
      <c r="A357" s="4" t="s">
        <v>440</v>
      </c>
      <c r="B357" s="4" t="s">
        <v>440</v>
      </c>
      <c r="C357" s="4" t="s">
        <v>73</v>
      </c>
      <c r="D357" s="4" t="s">
        <v>74</v>
      </c>
      <c r="E357" s="15" t="s">
        <v>622</v>
      </c>
      <c r="F357" s="15" t="s">
        <v>769</v>
      </c>
      <c r="G357" s="20">
        <v>226328521.71612078</v>
      </c>
      <c r="H357" s="24">
        <v>0</v>
      </c>
      <c r="I357" s="21">
        <v>0</v>
      </c>
      <c r="J357" s="5">
        <v>13851141.158371</v>
      </c>
      <c r="K357" s="5">
        <v>7874176.5248868</v>
      </c>
      <c r="L357" s="5">
        <v>163285925.07390758</v>
      </c>
      <c r="M357" s="5">
        <v>0</v>
      </c>
      <c r="N357" s="6">
        <v>0</v>
      </c>
      <c r="O357" s="6">
        <v>-28005315.378195357</v>
      </c>
      <c r="P357" s="6">
        <v>0</v>
      </c>
      <c r="Q357" s="6">
        <v>0</v>
      </c>
      <c r="R357" s="6">
        <v>0</v>
      </c>
      <c r="S357" s="6">
        <v>4729805.28</v>
      </c>
      <c r="T357" s="6">
        <v>0</v>
      </c>
      <c r="U357" s="6">
        <v>0</v>
      </c>
      <c r="V357" s="7">
        <f t="shared" si="6"/>
        <v>388064254.37509078</v>
      </c>
    </row>
    <row r="358" spans="1:22" x14ac:dyDescent="0.25">
      <c r="A358" s="4" t="s">
        <v>440</v>
      </c>
      <c r="B358" s="4" t="s">
        <v>440</v>
      </c>
      <c r="C358" s="4" t="s">
        <v>623</v>
      </c>
      <c r="D358" s="4" t="s">
        <v>624</v>
      </c>
      <c r="E358" s="15" t="s">
        <v>625</v>
      </c>
      <c r="F358" s="15" t="s">
        <v>769</v>
      </c>
      <c r="G358" s="20">
        <v>287810506.5028652</v>
      </c>
      <c r="H358" s="24">
        <v>0</v>
      </c>
      <c r="I358" s="21">
        <v>0</v>
      </c>
      <c r="J358" s="5">
        <v>13536874.199095</v>
      </c>
      <c r="K358" s="5">
        <v>11198871.900451999</v>
      </c>
      <c r="L358" s="5">
        <v>222965769.11111864</v>
      </c>
      <c r="M358" s="5">
        <v>0</v>
      </c>
      <c r="N358" s="6">
        <v>0</v>
      </c>
      <c r="O358" s="6">
        <v>-9349897.4851081483</v>
      </c>
      <c r="P358" s="6">
        <v>0</v>
      </c>
      <c r="Q358" s="6">
        <v>0</v>
      </c>
      <c r="R358" s="6">
        <v>0</v>
      </c>
      <c r="S358" s="6">
        <v>6785200.4400000004</v>
      </c>
      <c r="T358" s="6">
        <v>0</v>
      </c>
      <c r="U358" s="6">
        <v>0</v>
      </c>
      <c r="V358" s="7">
        <f t="shared" si="6"/>
        <v>532947324.66842276</v>
      </c>
    </row>
    <row r="359" spans="1:22" x14ac:dyDescent="0.25">
      <c r="A359" s="4" t="s">
        <v>440</v>
      </c>
      <c r="B359" s="4" t="s">
        <v>440</v>
      </c>
      <c r="C359" s="4" t="s">
        <v>626</v>
      </c>
      <c r="D359" s="4" t="s">
        <v>627</v>
      </c>
      <c r="E359" s="15" t="s">
        <v>628</v>
      </c>
      <c r="F359" s="15" t="s">
        <v>771</v>
      </c>
      <c r="G359" s="20">
        <v>89055866.331143245</v>
      </c>
      <c r="H359" s="24">
        <v>0</v>
      </c>
      <c r="I359" s="21">
        <v>0</v>
      </c>
      <c r="J359" s="5">
        <v>2295221.8642533999</v>
      </c>
      <c r="K359" s="5">
        <v>1183222.9954750999</v>
      </c>
      <c r="L359" s="5">
        <v>1159253.537743438</v>
      </c>
      <c r="M359" s="5">
        <v>29120404.748868149</v>
      </c>
      <c r="N359" s="6">
        <v>0</v>
      </c>
      <c r="O359" s="6">
        <v>0</v>
      </c>
      <c r="P359" s="6">
        <v>0</v>
      </c>
      <c r="Q359" s="6">
        <v>0</v>
      </c>
      <c r="R359" s="6">
        <v>0</v>
      </c>
      <c r="S359" s="6">
        <v>0</v>
      </c>
      <c r="T359" s="6">
        <v>1824192.72</v>
      </c>
      <c r="U359" s="6">
        <v>0</v>
      </c>
      <c r="V359" s="7">
        <f t="shared" si="6"/>
        <v>124638162.19748333</v>
      </c>
    </row>
    <row r="360" spans="1:22" x14ac:dyDescent="0.25">
      <c r="A360" s="4" t="s">
        <v>440</v>
      </c>
      <c r="B360" s="4" t="s">
        <v>440</v>
      </c>
      <c r="C360" s="4" t="s">
        <v>626</v>
      </c>
      <c r="D360" s="4" t="s">
        <v>627</v>
      </c>
      <c r="E360" s="15" t="s">
        <v>629</v>
      </c>
      <c r="F360" s="15" t="s">
        <v>771</v>
      </c>
      <c r="G360" s="20">
        <v>205386006.58352217</v>
      </c>
      <c r="H360" s="24">
        <v>0</v>
      </c>
      <c r="I360" s="21">
        <v>0</v>
      </c>
      <c r="J360" s="5">
        <v>6505471.7737557003</v>
      </c>
      <c r="K360" s="5">
        <v>3896795.9638009002</v>
      </c>
      <c r="L360" s="5">
        <v>3757762.9951408803</v>
      </c>
      <c r="M360" s="5">
        <v>94394863.423776776</v>
      </c>
      <c r="N360" s="6">
        <v>0</v>
      </c>
      <c r="O360" s="6">
        <v>0</v>
      </c>
      <c r="P360" s="6">
        <v>0</v>
      </c>
      <c r="Q360" s="6">
        <v>0</v>
      </c>
      <c r="R360" s="6">
        <v>0</v>
      </c>
      <c r="S360" s="6">
        <v>0</v>
      </c>
      <c r="T360" s="6">
        <v>4286229.66</v>
      </c>
      <c r="U360" s="6">
        <v>0</v>
      </c>
      <c r="V360" s="7">
        <f t="shared" si="6"/>
        <v>318227130.39999646</v>
      </c>
    </row>
    <row r="361" spans="1:22" x14ac:dyDescent="0.25">
      <c r="A361" s="4" t="s">
        <v>440</v>
      </c>
      <c r="B361" s="4" t="s">
        <v>440</v>
      </c>
      <c r="C361" s="4" t="s">
        <v>626</v>
      </c>
      <c r="D361" s="4" t="s">
        <v>627</v>
      </c>
      <c r="E361" s="15" t="s">
        <v>630</v>
      </c>
      <c r="F361" s="15" t="s">
        <v>769</v>
      </c>
      <c r="G361" s="20">
        <v>218576095.44965807</v>
      </c>
      <c r="H361" s="24">
        <v>0</v>
      </c>
      <c r="I361" s="21">
        <v>0</v>
      </c>
      <c r="J361" s="5">
        <v>7981216.0633484004</v>
      </c>
      <c r="K361" s="5">
        <v>7115269.6742081</v>
      </c>
      <c r="L361" s="5">
        <v>156811926.54611388</v>
      </c>
      <c r="M361" s="5">
        <v>0</v>
      </c>
      <c r="N361" s="6">
        <v>0</v>
      </c>
      <c r="O361" s="6">
        <v>4022650.7212606668</v>
      </c>
      <c r="P361" s="6">
        <v>0</v>
      </c>
      <c r="Q361" s="6">
        <v>0</v>
      </c>
      <c r="R361" s="6">
        <v>0</v>
      </c>
      <c r="S361" s="6">
        <v>7193356.2000000002</v>
      </c>
      <c r="T361" s="6">
        <v>0</v>
      </c>
      <c r="U361" s="6">
        <v>0</v>
      </c>
      <c r="V361" s="7">
        <f t="shared" si="6"/>
        <v>401700514.65458912</v>
      </c>
    </row>
    <row r="362" spans="1:22" ht="30" x14ac:dyDescent="0.25">
      <c r="A362" s="4" t="s">
        <v>440</v>
      </c>
      <c r="B362" s="4" t="s">
        <v>440</v>
      </c>
      <c r="C362" s="4" t="s">
        <v>632</v>
      </c>
      <c r="D362" s="4" t="s">
        <v>633</v>
      </c>
      <c r="E362" s="15" t="s">
        <v>634</v>
      </c>
      <c r="F362" s="15" t="s">
        <v>773</v>
      </c>
      <c r="G362" s="20">
        <v>131720922.03477055</v>
      </c>
      <c r="H362" s="24">
        <v>0</v>
      </c>
      <c r="I362" s="21">
        <v>0</v>
      </c>
      <c r="J362" s="5">
        <v>37327439.918552086</v>
      </c>
      <c r="K362" s="5">
        <v>0</v>
      </c>
      <c r="L362" s="5">
        <v>6574507.3687829673</v>
      </c>
      <c r="M362" s="5">
        <v>0</v>
      </c>
      <c r="N362" s="6">
        <v>0</v>
      </c>
      <c r="O362" s="6">
        <v>-7081652.4546428472</v>
      </c>
      <c r="P362" s="6">
        <v>0</v>
      </c>
      <c r="Q362" s="6">
        <v>0</v>
      </c>
      <c r="R362" s="6">
        <v>0</v>
      </c>
      <c r="S362" s="6">
        <v>2712794.04</v>
      </c>
      <c r="T362" s="6">
        <v>0</v>
      </c>
      <c r="U362" s="6">
        <v>0</v>
      </c>
      <c r="V362" s="7">
        <f t="shared" si="6"/>
        <v>171254010.90746275</v>
      </c>
    </row>
    <row r="363" spans="1:22" x14ac:dyDescent="0.25">
      <c r="A363" s="4" t="s">
        <v>440</v>
      </c>
      <c r="B363" s="4" t="s">
        <v>440</v>
      </c>
      <c r="C363" s="4" t="s">
        <v>635</v>
      </c>
      <c r="D363" s="4" t="s">
        <v>636</v>
      </c>
      <c r="E363" s="15" t="s">
        <v>637</v>
      </c>
      <c r="F363" s="15" t="s">
        <v>771</v>
      </c>
      <c r="G363" s="20">
        <v>139807092.32005683</v>
      </c>
      <c r="H363" s="24">
        <v>0</v>
      </c>
      <c r="I363" s="21">
        <v>0</v>
      </c>
      <c r="J363" s="5">
        <v>5394083.5113121998</v>
      </c>
      <c r="K363" s="5">
        <v>3887913.3936651</v>
      </c>
      <c r="L363" s="5">
        <v>3005376.8712417185</v>
      </c>
      <c r="M363" s="5">
        <v>75494952.625984654</v>
      </c>
      <c r="N363" s="6">
        <v>0</v>
      </c>
      <c r="O363" s="6">
        <v>0</v>
      </c>
      <c r="P363" s="6">
        <v>0</v>
      </c>
      <c r="Q363" s="6">
        <v>0</v>
      </c>
      <c r="R363" s="6">
        <v>0</v>
      </c>
      <c r="S363" s="6">
        <v>0</v>
      </c>
      <c r="T363" s="6">
        <v>2592673.0200000005</v>
      </c>
      <c r="U363" s="6">
        <v>0</v>
      </c>
      <c r="V363" s="7">
        <f t="shared" si="6"/>
        <v>230182091.74226049</v>
      </c>
    </row>
    <row r="364" spans="1:22" x14ac:dyDescent="0.25">
      <c r="A364" s="4" t="s">
        <v>440</v>
      </c>
      <c r="B364" s="4" t="s">
        <v>440</v>
      </c>
      <c r="C364" s="4" t="s">
        <v>638</v>
      </c>
      <c r="D364" s="4" t="s">
        <v>639</v>
      </c>
      <c r="E364" s="15" t="s">
        <v>640</v>
      </c>
      <c r="F364" s="15" t="s">
        <v>769</v>
      </c>
      <c r="G364" s="20">
        <v>170283310.48209196</v>
      </c>
      <c r="H364" s="24">
        <v>0</v>
      </c>
      <c r="I364" s="21">
        <v>0</v>
      </c>
      <c r="J364" s="5">
        <v>9451002.1809953991</v>
      </c>
      <c r="K364" s="5">
        <v>7031591.8099547997</v>
      </c>
      <c r="L364" s="5">
        <v>138432748.21878919</v>
      </c>
      <c r="M364" s="5">
        <v>0</v>
      </c>
      <c r="N364" s="6">
        <v>0</v>
      </c>
      <c r="O364" s="6">
        <v>-12273903.463190366</v>
      </c>
      <c r="P364" s="6">
        <v>0</v>
      </c>
      <c r="Q364" s="6">
        <v>0</v>
      </c>
      <c r="R364" s="6">
        <v>0</v>
      </c>
      <c r="S364" s="6">
        <v>3820207.8599999994</v>
      </c>
      <c r="T364" s="6">
        <v>0</v>
      </c>
      <c r="U364" s="6">
        <v>0</v>
      </c>
      <c r="V364" s="7">
        <f t="shared" si="6"/>
        <v>316744957.08864099</v>
      </c>
    </row>
    <row r="365" spans="1:22" x14ac:dyDescent="0.25">
      <c r="A365" s="4" t="s">
        <v>440</v>
      </c>
      <c r="B365" s="4" t="s">
        <v>440</v>
      </c>
      <c r="C365" s="4" t="s">
        <v>641</v>
      </c>
      <c r="D365" s="4" t="s">
        <v>642</v>
      </c>
      <c r="E365" s="15" t="s">
        <v>643</v>
      </c>
      <c r="F365" s="15" t="s">
        <v>771</v>
      </c>
      <c r="G365" s="20">
        <v>161587849.61248124</v>
      </c>
      <c r="H365" s="24">
        <v>0</v>
      </c>
      <c r="I365" s="21">
        <v>0</v>
      </c>
      <c r="J365" s="5">
        <v>10275065.113121999</v>
      </c>
      <c r="K365" s="5">
        <v>11155813.049774</v>
      </c>
      <c r="L365" s="5">
        <v>6048229.4250914454</v>
      </c>
      <c r="M365" s="5">
        <v>151931292.972821</v>
      </c>
      <c r="N365" s="6">
        <v>0</v>
      </c>
      <c r="O365" s="6">
        <v>0</v>
      </c>
      <c r="P365" s="6">
        <v>0</v>
      </c>
      <c r="Q365" s="6">
        <v>0</v>
      </c>
      <c r="R365" s="6">
        <v>0</v>
      </c>
      <c r="S365" s="6">
        <v>0</v>
      </c>
      <c r="T365" s="6">
        <v>3752205.8400000003</v>
      </c>
      <c r="U365" s="6">
        <v>0</v>
      </c>
      <c r="V365" s="7">
        <f t="shared" si="6"/>
        <v>344750456.01328963</v>
      </c>
    </row>
    <row r="366" spans="1:22" ht="30" x14ac:dyDescent="0.25">
      <c r="A366" s="4" t="s">
        <v>440</v>
      </c>
      <c r="B366" s="4" t="s">
        <v>440</v>
      </c>
      <c r="C366" s="4" t="s">
        <v>644</v>
      </c>
      <c r="D366" s="4" t="s">
        <v>645</v>
      </c>
      <c r="E366" s="15" t="s">
        <v>646</v>
      </c>
      <c r="F366" s="15" t="s">
        <v>770</v>
      </c>
      <c r="G366" s="20">
        <v>903031927.60339963</v>
      </c>
      <c r="H366" s="24">
        <v>0</v>
      </c>
      <c r="I366" s="21">
        <v>0</v>
      </c>
      <c r="J366" s="5">
        <v>36586327.257918</v>
      </c>
      <c r="K366" s="5">
        <v>25615962.524886999</v>
      </c>
      <c r="L366" s="5">
        <v>437588139.6275354</v>
      </c>
      <c r="M366" s="5">
        <v>0</v>
      </c>
      <c r="N366" s="6">
        <v>0</v>
      </c>
      <c r="O366" s="6">
        <v>0</v>
      </c>
      <c r="P366" s="6">
        <v>0</v>
      </c>
      <c r="Q366" s="6">
        <v>0</v>
      </c>
      <c r="R366" s="6">
        <v>0</v>
      </c>
      <c r="S366" s="6">
        <v>28168844.400000002</v>
      </c>
      <c r="T366" s="6">
        <v>0</v>
      </c>
      <c r="U366" s="6">
        <v>0</v>
      </c>
      <c r="V366" s="7">
        <f t="shared" si="6"/>
        <v>1430991201.4137402</v>
      </c>
    </row>
    <row r="367" spans="1:22" x14ac:dyDescent="0.25">
      <c r="A367" s="4" t="s">
        <v>440</v>
      </c>
      <c r="B367" s="4" t="s">
        <v>440</v>
      </c>
      <c r="C367" s="4" t="s">
        <v>647</v>
      </c>
      <c r="D367" s="4" t="s">
        <v>648</v>
      </c>
      <c r="E367" s="15" t="s">
        <v>649</v>
      </c>
      <c r="F367" s="15" t="s">
        <v>769</v>
      </c>
      <c r="G367" s="20">
        <v>135464459.62682521</v>
      </c>
      <c r="H367" s="24">
        <v>0</v>
      </c>
      <c r="I367" s="21">
        <v>0</v>
      </c>
      <c r="J367" s="5">
        <v>4901165.520362</v>
      </c>
      <c r="K367" s="5">
        <v>3185487.5022624</v>
      </c>
      <c r="L367" s="5">
        <v>68101192.4060646</v>
      </c>
      <c r="M367" s="5">
        <v>0</v>
      </c>
      <c r="N367" s="6">
        <v>0</v>
      </c>
      <c r="O367" s="6">
        <v>0</v>
      </c>
      <c r="P367" s="6">
        <v>0</v>
      </c>
      <c r="Q367" s="6">
        <v>0</v>
      </c>
      <c r="R367" s="6">
        <v>0</v>
      </c>
      <c r="S367" s="6">
        <v>2673953.64</v>
      </c>
      <c r="T367" s="6">
        <v>0</v>
      </c>
      <c r="U367" s="6">
        <v>0</v>
      </c>
      <c r="V367" s="7">
        <f t="shared" si="6"/>
        <v>214326258.6955142</v>
      </c>
    </row>
    <row r="368" spans="1:22" x14ac:dyDescent="0.25">
      <c r="A368" s="4" t="s">
        <v>440</v>
      </c>
      <c r="B368" s="4" t="s">
        <v>440</v>
      </c>
      <c r="C368" s="4" t="s">
        <v>650</v>
      </c>
      <c r="D368" s="4" t="s">
        <v>651</v>
      </c>
      <c r="E368" s="15" t="s">
        <v>652</v>
      </c>
      <c r="F368" s="15" t="s">
        <v>771</v>
      </c>
      <c r="G368" s="20">
        <v>140483240.02414876</v>
      </c>
      <c r="H368" s="24">
        <v>0</v>
      </c>
      <c r="I368" s="21">
        <v>0</v>
      </c>
      <c r="J368" s="5">
        <v>5768951.2579185003</v>
      </c>
      <c r="K368" s="5">
        <v>3303547.4841629001</v>
      </c>
      <c r="L368" s="5">
        <v>3133563.9031625092</v>
      </c>
      <c r="M368" s="5">
        <v>78715005.989250988</v>
      </c>
      <c r="N368" s="6">
        <v>0</v>
      </c>
      <c r="O368" s="6">
        <v>0</v>
      </c>
      <c r="P368" s="6">
        <v>0</v>
      </c>
      <c r="Q368" s="6">
        <v>0</v>
      </c>
      <c r="R368" s="6">
        <v>0</v>
      </c>
      <c r="S368" s="6">
        <v>0</v>
      </c>
      <c r="T368" s="6">
        <v>2656023.3000000003</v>
      </c>
      <c r="U368" s="6">
        <v>0</v>
      </c>
      <c r="V368" s="7">
        <f t="shared" si="6"/>
        <v>234060331.95864367</v>
      </c>
    </row>
    <row r="369" spans="1:22" x14ac:dyDescent="0.25">
      <c r="A369" s="4" t="s">
        <v>440</v>
      </c>
      <c r="B369" s="4" t="s">
        <v>440</v>
      </c>
      <c r="C369" s="4" t="s">
        <v>653</v>
      </c>
      <c r="D369" s="4" t="s">
        <v>654</v>
      </c>
      <c r="E369" s="15" t="s">
        <v>655</v>
      </c>
      <c r="F369" s="15" t="s">
        <v>769</v>
      </c>
      <c r="G369" s="20">
        <v>145677514.38299006</v>
      </c>
      <c r="H369" s="24">
        <v>0</v>
      </c>
      <c r="I369" s="21">
        <v>0</v>
      </c>
      <c r="J369" s="5">
        <v>6607513.3031673003</v>
      </c>
      <c r="K369" s="5">
        <v>3528278.1900451998</v>
      </c>
      <c r="L369" s="5">
        <v>89006521.321917921</v>
      </c>
      <c r="M369" s="5">
        <v>0</v>
      </c>
      <c r="N369" s="6">
        <v>0</v>
      </c>
      <c r="O369" s="6">
        <v>0</v>
      </c>
      <c r="P369" s="6">
        <v>0</v>
      </c>
      <c r="Q369" s="6">
        <v>0</v>
      </c>
      <c r="R369" s="6">
        <v>0</v>
      </c>
      <c r="S369" s="6">
        <v>3084112.98</v>
      </c>
      <c r="T369" s="6">
        <v>0</v>
      </c>
      <c r="U369" s="6">
        <v>0</v>
      </c>
      <c r="V369" s="7">
        <f t="shared" si="6"/>
        <v>247903940.17812049</v>
      </c>
    </row>
    <row r="370" spans="1:22" x14ac:dyDescent="0.25">
      <c r="A370" s="4" t="s">
        <v>440</v>
      </c>
      <c r="B370" s="4" t="s">
        <v>440</v>
      </c>
      <c r="C370" s="4" t="s">
        <v>656</v>
      </c>
      <c r="D370" s="4" t="s">
        <v>657</v>
      </c>
      <c r="E370" s="15" t="s">
        <v>658</v>
      </c>
      <c r="F370" s="15" t="s">
        <v>769</v>
      </c>
      <c r="G370" s="20">
        <v>93848895.687455446</v>
      </c>
      <c r="H370" s="24">
        <v>0</v>
      </c>
      <c r="I370" s="21">
        <v>0</v>
      </c>
      <c r="J370" s="5">
        <v>3217054.9049773999</v>
      </c>
      <c r="K370" s="5">
        <v>2812570.2895928002</v>
      </c>
      <c r="L370" s="5">
        <v>38501861.532658085</v>
      </c>
      <c r="M370" s="5">
        <v>0</v>
      </c>
      <c r="N370" s="6">
        <v>0</v>
      </c>
      <c r="O370" s="6">
        <v>0</v>
      </c>
      <c r="P370" s="6">
        <v>0</v>
      </c>
      <c r="Q370" s="6">
        <v>0</v>
      </c>
      <c r="R370" s="6">
        <v>0</v>
      </c>
      <c r="S370" s="6">
        <v>1841716.4400000002</v>
      </c>
      <c r="T370" s="6">
        <v>0</v>
      </c>
      <c r="U370" s="6">
        <v>0</v>
      </c>
      <c r="V370" s="7">
        <f t="shared" si="6"/>
        <v>140222098.85468373</v>
      </c>
    </row>
    <row r="371" spans="1:22" x14ac:dyDescent="0.25">
      <c r="A371" s="4" t="s">
        <v>440</v>
      </c>
      <c r="B371" s="4" t="s">
        <v>440</v>
      </c>
      <c r="C371" s="4" t="s">
        <v>659</v>
      </c>
      <c r="D371" s="4" t="s">
        <v>660</v>
      </c>
      <c r="E371" s="15" t="s">
        <v>661</v>
      </c>
      <c r="F371" s="15" t="s">
        <v>773</v>
      </c>
      <c r="G371" s="20">
        <v>13575168.851682041</v>
      </c>
      <c r="H371" s="24">
        <v>0</v>
      </c>
      <c r="I371" s="21">
        <v>0</v>
      </c>
      <c r="J371" s="5">
        <v>1140356.5610859732</v>
      </c>
      <c r="K371" s="5">
        <v>0</v>
      </c>
      <c r="L371" s="5">
        <v>144205.08611841104</v>
      </c>
      <c r="M371" s="5">
        <v>0</v>
      </c>
      <c r="N371" s="6">
        <v>0</v>
      </c>
      <c r="O371" s="6">
        <v>0</v>
      </c>
      <c r="P371" s="6">
        <v>0</v>
      </c>
      <c r="Q371" s="6">
        <v>0</v>
      </c>
      <c r="R371" s="6">
        <v>0</v>
      </c>
      <c r="S371" s="6">
        <v>145681.20000000001</v>
      </c>
      <c r="T371" s="6">
        <v>0</v>
      </c>
      <c r="U371" s="6">
        <v>0</v>
      </c>
      <c r="V371" s="7">
        <f t="shared" si="6"/>
        <v>15005411.698886424</v>
      </c>
    </row>
    <row r="372" spans="1:22" ht="30" x14ac:dyDescent="0.25">
      <c r="A372" s="4" t="s">
        <v>440</v>
      </c>
      <c r="B372" s="4" t="s">
        <v>440</v>
      </c>
      <c r="C372" s="4" t="s">
        <v>667</v>
      </c>
      <c r="D372" s="4" t="s">
        <v>668</v>
      </c>
      <c r="E372" s="15" t="s">
        <v>669</v>
      </c>
      <c r="F372" s="15" t="s">
        <v>769</v>
      </c>
      <c r="G372" s="20">
        <v>249855020.39096546</v>
      </c>
      <c r="H372" s="24">
        <v>0</v>
      </c>
      <c r="I372" s="21">
        <v>0</v>
      </c>
      <c r="J372" s="5">
        <v>8601904.7692307997</v>
      </c>
      <c r="K372" s="5">
        <v>7192519.6018099999</v>
      </c>
      <c r="L372" s="5">
        <v>131191037.87151475</v>
      </c>
      <c r="M372" s="5">
        <v>0</v>
      </c>
      <c r="N372" s="6">
        <v>0</v>
      </c>
      <c r="O372" s="6">
        <v>0</v>
      </c>
      <c r="P372" s="6">
        <v>0</v>
      </c>
      <c r="Q372" s="6">
        <v>0</v>
      </c>
      <c r="R372" s="6">
        <v>0</v>
      </c>
      <c r="S372" s="6">
        <v>6558108.4799999995</v>
      </c>
      <c r="T372" s="6">
        <v>0</v>
      </c>
      <c r="U372" s="6">
        <v>0</v>
      </c>
      <c r="V372" s="7">
        <f t="shared" si="6"/>
        <v>403398591.11352104</v>
      </c>
    </row>
    <row r="373" spans="1:22" x14ac:dyDescent="0.25">
      <c r="A373" s="4" t="s">
        <v>440</v>
      </c>
      <c r="B373" s="4" t="s">
        <v>440</v>
      </c>
      <c r="C373" s="4" t="s">
        <v>670</v>
      </c>
      <c r="D373" s="4" t="s">
        <v>671</v>
      </c>
      <c r="E373" s="15" t="s">
        <v>672</v>
      </c>
      <c r="F373" s="15" t="s">
        <v>773</v>
      </c>
      <c r="G373" s="20">
        <v>65175185.38554392</v>
      </c>
      <c r="H373" s="24">
        <v>0</v>
      </c>
      <c r="I373" s="21">
        <v>0</v>
      </c>
      <c r="J373" s="5">
        <v>15639764.063348414</v>
      </c>
      <c r="K373" s="5">
        <v>0</v>
      </c>
      <c r="L373" s="5">
        <v>4164987.3024882167</v>
      </c>
      <c r="M373" s="5">
        <v>0</v>
      </c>
      <c r="N373" s="6">
        <v>0</v>
      </c>
      <c r="O373" s="6">
        <v>-1995375.2745358082</v>
      </c>
      <c r="P373" s="6">
        <v>0</v>
      </c>
      <c r="Q373" s="6">
        <v>0</v>
      </c>
      <c r="R373" s="6">
        <v>0</v>
      </c>
      <c r="S373" s="6">
        <v>869310</v>
      </c>
      <c r="T373" s="6">
        <v>0</v>
      </c>
      <c r="U373" s="6">
        <v>0</v>
      </c>
      <c r="V373" s="7">
        <f t="shared" si="6"/>
        <v>83853871.476844758</v>
      </c>
    </row>
    <row r="374" spans="1:22" x14ac:dyDescent="0.25">
      <c r="A374" s="4" t="s">
        <v>440</v>
      </c>
      <c r="B374" s="4" t="s">
        <v>440</v>
      </c>
      <c r="C374" s="4" t="s">
        <v>673</v>
      </c>
      <c r="D374" s="4" t="s">
        <v>674</v>
      </c>
      <c r="E374" s="15" t="s">
        <v>675</v>
      </c>
      <c r="F374" s="15" t="s">
        <v>773</v>
      </c>
      <c r="G374" s="20">
        <v>4391797.3960172981</v>
      </c>
      <c r="H374" s="24">
        <v>0</v>
      </c>
      <c r="I374" s="21">
        <v>0</v>
      </c>
      <c r="J374" s="5">
        <v>33462.895927601814</v>
      </c>
      <c r="K374" s="5">
        <v>0</v>
      </c>
      <c r="L374" s="5">
        <v>58822.270374376007</v>
      </c>
      <c r="M374" s="5">
        <v>0</v>
      </c>
      <c r="N374" s="6">
        <v>0</v>
      </c>
      <c r="O374" s="6">
        <v>-72098.051250210963</v>
      </c>
      <c r="P374" s="6">
        <v>0</v>
      </c>
      <c r="Q374" s="6">
        <v>0</v>
      </c>
      <c r="R374" s="6">
        <v>0</v>
      </c>
      <c r="S374" s="6">
        <v>120584.52000000002</v>
      </c>
      <c r="T374" s="6">
        <v>0</v>
      </c>
      <c r="U374" s="6">
        <v>0</v>
      </c>
      <c r="V374" s="7">
        <f t="shared" si="6"/>
        <v>4532569.0310690645</v>
      </c>
    </row>
    <row r="375" spans="1:22" x14ac:dyDescent="0.25">
      <c r="A375" s="4" t="s">
        <v>440</v>
      </c>
      <c r="B375" s="4" t="s">
        <v>440</v>
      </c>
      <c r="C375" s="4" t="s">
        <v>676</v>
      </c>
      <c r="D375" s="4" t="s">
        <v>677</v>
      </c>
      <c r="E375" s="15" t="s">
        <v>678</v>
      </c>
      <c r="F375" s="15" t="s">
        <v>769</v>
      </c>
      <c r="G375" s="20">
        <v>533633409.54829895</v>
      </c>
      <c r="H375" s="24">
        <v>0</v>
      </c>
      <c r="I375" s="21">
        <v>0</v>
      </c>
      <c r="J375" s="5">
        <v>22162440.434388999</v>
      </c>
      <c r="K375" s="5">
        <v>11912872.262443</v>
      </c>
      <c r="L375" s="5">
        <v>265805075.30869895</v>
      </c>
      <c r="M375" s="5">
        <v>0</v>
      </c>
      <c r="N375" s="6">
        <v>0</v>
      </c>
      <c r="O375" s="6">
        <v>0</v>
      </c>
      <c r="P375" s="6">
        <v>0</v>
      </c>
      <c r="Q375" s="6">
        <v>0</v>
      </c>
      <c r="R375" s="6">
        <v>0</v>
      </c>
      <c r="S375" s="6">
        <v>11756342.34</v>
      </c>
      <c r="T375" s="6">
        <v>0</v>
      </c>
      <c r="U375" s="6">
        <v>0</v>
      </c>
      <c r="V375" s="7">
        <f t="shared" si="6"/>
        <v>845270139.89382994</v>
      </c>
    </row>
    <row r="376" spans="1:22" ht="30" x14ac:dyDescent="0.25">
      <c r="A376" s="4" t="s">
        <v>440</v>
      </c>
      <c r="B376" s="4" t="s">
        <v>440</v>
      </c>
      <c r="C376" s="4" t="s">
        <v>679</v>
      </c>
      <c r="D376" s="4" t="s">
        <v>680</v>
      </c>
      <c r="E376" s="15" t="s">
        <v>681</v>
      </c>
      <c r="F376" s="15" t="s">
        <v>769</v>
      </c>
      <c r="G376" s="20">
        <v>105727568.92155194</v>
      </c>
      <c r="H376" s="24">
        <v>0</v>
      </c>
      <c r="I376" s="21">
        <v>0</v>
      </c>
      <c r="J376" s="5">
        <v>6835731.1493213</v>
      </c>
      <c r="K376" s="5">
        <v>4514158.4072398003</v>
      </c>
      <c r="L376" s="5">
        <v>76134118.485886857</v>
      </c>
      <c r="M376" s="5">
        <v>0</v>
      </c>
      <c r="N376" s="6">
        <v>0</v>
      </c>
      <c r="O376" s="6">
        <v>0</v>
      </c>
      <c r="P376" s="6">
        <v>0</v>
      </c>
      <c r="Q376" s="6">
        <v>0</v>
      </c>
      <c r="R376" s="6">
        <v>0</v>
      </c>
      <c r="S376" s="6">
        <v>2610000</v>
      </c>
      <c r="T376" s="6">
        <v>0</v>
      </c>
      <c r="U376" s="6">
        <v>0</v>
      </c>
      <c r="V376" s="7">
        <f t="shared" si="6"/>
        <v>195821576.9639999</v>
      </c>
    </row>
    <row r="377" spans="1:22" x14ac:dyDescent="0.25">
      <c r="A377" s="4" t="s">
        <v>440</v>
      </c>
      <c r="B377" s="4" t="s">
        <v>440</v>
      </c>
      <c r="C377" s="4" t="s">
        <v>682</v>
      </c>
      <c r="D377" s="4" t="s">
        <v>683</v>
      </c>
      <c r="E377" s="15" t="s">
        <v>684</v>
      </c>
      <c r="F377" s="15" t="s">
        <v>769</v>
      </c>
      <c r="G377" s="20">
        <v>168160452.34709349</v>
      </c>
      <c r="H377" s="24">
        <v>0</v>
      </c>
      <c r="I377" s="21">
        <v>0</v>
      </c>
      <c r="J377" s="5">
        <v>6457334.2262444003</v>
      </c>
      <c r="K377" s="5">
        <v>4330638.5882353</v>
      </c>
      <c r="L377" s="5">
        <v>90298143.484199971</v>
      </c>
      <c r="M377" s="5">
        <v>0</v>
      </c>
      <c r="N377" s="6">
        <v>0</v>
      </c>
      <c r="O377" s="6">
        <v>0</v>
      </c>
      <c r="P377" s="6">
        <v>0</v>
      </c>
      <c r="Q377" s="6">
        <v>0</v>
      </c>
      <c r="R377" s="6">
        <v>0</v>
      </c>
      <c r="S377" s="6">
        <v>4061328.4799999995</v>
      </c>
      <c r="T377" s="6">
        <v>0</v>
      </c>
      <c r="U377" s="6">
        <v>0</v>
      </c>
      <c r="V377" s="7">
        <f t="shared" si="6"/>
        <v>273307897.12577319</v>
      </c>
    </row>
    <row r="378" spans="1:22" x14ac:dyDescent="0.25">
      <c r="A378" s="4" t="s">
        <v>440</v>
      </c>
      <c r="B378" s="4" t="s">
        <v>440</v>
      </c>
      <c r="C378" s="4" t="s">
        <v>682</v>
      </c>
      <c r="D378" s="4" t="s">
        <v>683</v>
      </c>
      <c r="E378" s="15" t="s">
        <v>685</v>
      </c>
      <c r="F378" s="15" t="s">
        <v>769</v>
      </c>
      <c r="G378" s="20">
        <v>232891143.45994395</v>
      </c>
      <c r="H378" s="24">
        <v>0</v>
      </c>
      <c r="I378" s="21">
        <v>0</v>
      </c>
      <c r="J378" s="5">
        <v>14966174.850679001</v>
      </c>
      <c r="K378" s="5">
        <v>10568273.022624001</v>
      </c>
      <c r="L378" s="5">
        <v>161557135.20209736</v>
      </c>
      <c r="M378" s="5">
        <v>0</v>
      </c>
      <c r="N378" s="6">
        <v>0</v>
      </c>
      <c r="O378" s="6">
        <v>0</v>
      </c>
      <c r="P378" s="6">
        <v>0</v>
      </c>
      <c r="Q378" s="6">
        <v>0</v>
      </c>
      <c r="R378" s="6">
        <v>0</v>
      </c>
      <c r="S378" s="6">
        <v>6354543.4199999999</v>
      </c>
      <c r="T378" s="6">
        <v>0</v>
      </c>
      <c r="U378" s="6">
        <v>0</v>
      </c>
      <c r="V378" s="7">
        <f t="shared" si="6"/>
        <v>426337269.95534432</v>
      </c>
    </row>
    <row r="379" spans="1:22" x14ac:dyDescent="0.25">
      <c r="A379" s="4" t="s">
        <v>440</v>
      </c>
      <c r="B379" s="4" t="s">
        <v>440</v>
      </c>
      <c r="C379" s="4" t="s">
        <v>686</v>
      </c>
      <c r="D379" s="4" t="s">
        <v>687</v>
      </c>
      <c r="E379" s="15" t="s">
        <v>688</v>
      </c>
      <c r="F379" s="15" t="s">
        <v>769</v>
      </c>
      <c r="G379" s="20">
        <v>92469422.642610162</v>
      </c>
      <c r="H379" s="24">
        <v>0</v>
      </c>
      <c r="I379" s="21">
        <v>0</v>
      </c>
      <c r="J379" s="5">
        <v>3666446.9954750999</v>
      </c>
      <c r="K379" s="5">
        <v>2230109.2036199002</v>
      </c>
      <c r="L379" s="5">
        <v>38948320.388010457</v>
      </c>
      <c r="M379" s="5">
        <v>0</v>
      </c>
      <c r="N379" s="6">
        <v>0</v>
      </c>
      <c r="O379" s="6">
        <v>3197889.9764956534</v>
      </c>
      <c r="P379" s="6">
        <v>0</v>
      </c>
      <c r="Q379" s="6">
        <v>0</v>
      </c>
      <c r="R379" s="6">
        <v>0</v>
      </c>
      <c r="S379" s="6">
        <v>2051484.66</v>
      </c>
      <c r="T379" s="6">
        <v>0</v>
      </c>
      <c r="U379" s="6">
        <v>0</v>
      </c>
      <c r="V379" s="7">
        <f t="shared" si="6"/>
        <v>142563673.86621127</v>
      </c>
    </row>
    <row r="380" spans="1:22" x14ac:dyDescent="0.25">
      <c r="A380" s="4" t="s">
        <v>440</v>
      </c>
      <c r="B380" s="4" t="s">
        <v>440</v>
      </c>
      <c r="C380" s="4" t="s">
        <v>689</v>
      </c>
      <c r="D380" s="4" t="s">
        <v>690</v>
      </c>
      <c r="E380" s="15" t="s">
        <v>691</v>
      </c>
      <c r="F380" s="15" t="s">
        <v>769</v>
      </c>
      <c r="G380" s="20">
        <v>46659524.855463713</v>
      </c>
      <c r="H380" s="24">
        <v>0</v>
      </c>
      <c r="I380" s="21">
        <v>0</v>
      </c>
      <c r="J380" s="5">
        <v>1563834.3891403</v>
      </c>
      <c r="K380" s="5">
        <v>1275687.2488688</v>
      </c>
      <c r="L380" s="5">
        <v>21171757.353293881</v>
      </c>
      <c r="M380" s="5">
        <v>0</v>
      </c>
      <c r="N380" s="6">
        <v>0</v>
      </c>
      <c r="O380" s="6">
        <v>7980517.3280538917</v>
      </c>
      <c r="P380" s="6">
        <v>0</v>
      </c>
      <c r="Q380" s="6">
        <v>0</v>
      </c>
      <c r="R380" s="6">
        <v>0</v>
      </c>
      <c r="S380" s="6">
        <v>1148646.4200000002</v>
      </c>
      <c r="T380" s="6">
        <v>0</v>
      </c>
      <c r="U380" s="6">
        <v>0</v>
      </c>
      <c r="V380" s="7">
        <f t="shared" si="6"/>
        <v>79799967.594820589</v>
      </c>
    </row>
    <row r="381" spans="1:22" x14ac:dyDescent="0.25">
      <c r="A381" s="4" t="s">
        <v>440</v>
      </c>
      <c r="B381" s="4" t="s">
        <v>440</v>
      </c>
      <c r="C381" s="4" t="s">
        <v>689</v>
      </c>
      <c r="D381" s="4" t="s">
        <v>690</v>
      </c>
      <c r="E381" s="15" t="s">
        <v>692</v>
      </c>
      <c r="F381" s="15" t="s">
        <v>769</v>
      </c>
      <c r="G381" s="20">
        <v>252208406.01699072</v>
      </c>
      <c r="H381" s="24">
        <v>0</v>
      </c>
      <c r="I381" s="21">
        <v>0</v>
      </c>
      <c r="J381" s="5">
        <v>7919636.0090498002</v>
      </c>
      <c r="K381" s="5">
        <v>4613988.2714932002</v>
      </c>
      <c r="L381" s="5">
        <v>130248806.59622404</v>
      </c>
      <c r="M381" s="5">
        <v>0</v>
      </c>
      <c r="N381" s="6">
        <v>0</v>
      </c>
      <c r="O381" s="6">
        <v>0</v>
      </c>
      <c r="P381" s="6">
        <v>0</v>
      </c>
      <c r="Q381" s="6">
        <v>0</v>
      </c>
      <c r="R381" s="6">
        <v>0</v>
      </c>
      <c r="S381" s="6">
        <v>4839933.6000000006</v>
      </c>
      <c r="T381" s="6">
        <v>0</v>
      </c>
      <c r="U381" s="6">
        <v>0</v>
      </c>
      <c r="V381" s="7">
        <f t="shared" si="6"/>
        <v>399830770.49375778</v>
      </c>
    </row>
    <row r="382" spans="1:22" x14ac:dyDescent="0.25">
      <c r="A382" s="4" t="s">
        <v>440</v>
      </c>
      <c r="B382" s="4" t="s">
        <v>440</v>
      </c>
      <c r="C382" s="4" t="s">
        <v>693</v>
      </c>
      <c r="D382" s="4" t="s">
        <v>694</v>
      </c>
      <c r="E382" s="15" t="s">
        <v>695</v>
      </c>
      <c r="F382" s="15" t="s">
        <v>769</v>
      </c>
      <c r="G382" s="20">
        <v>106220591.34045145</v>
      </c>
      <c r="H382" s="24">
        <v>0</v>
      </c>
      <c r="I382" s="21">
        <v>0</v>
      </c>
      <c r="J382" s="5">
        <v>4002501.7556560999</v>
      </c>
      <c r="K382" s="5">
        <v>3005239.719457</v>
      </c>
      <c r="L382" s="5">
        <v>45333156.860877477</v>
      </c>
      <c r="M382" s="5">
        <v>0</v>
      </c>
      <c r="N382" s="6">
        <v>0</v>
      </c>
      <c r="O382" s="6">
        <v>7842823.1859017313</v>
      </c>
      <c r="P382" s="6">
        <v>0</v>
      </c>
      <c r="Q382" s="6">
        <v>0</v>
      </c>
      <c r="R382" s="6">
        <v>0</v>
      </c>
      <c r="S382" s="6">
        <v>2250000</v>
      </c>
      <c r="T382" s="6">
        <v>0</v>
      </c>
      <c r="U382" s="6">
        <v>0</v>
      </c>
      <c r="V382" s="7">
        <f t="shared" si="6"/>
        <v>168654312.86234376</v>
      </c>
    </row>
    <row r="383" spans="1:22" x14ac:dyDescent="0.25">
      <c r="A383" s="4" t="s">
        <v>440</v>
      </c>
      <c r="B383" s="4" t="s">
        <v>440</v>
      </c>
      <c r="C383" s="4" t="s">
        <v>735</v>
      </c>
      <c r="D383" s="4" t="s">
        <v>736</v>
      </c>
      <c r="E383" s="19">
        <v>133</v>
      </c>
      <c r="F383" s="15" t="s">
        <v>769</v>
      </c>
      <c r="G383" s="20">
        <v>146186511.80465513</v>
      </c>
      <c r="H383" s="24">
        <v>0</v>
      </c>
      <c r="I383" s="21">
        <v>0</v>
      </c>
      <c r="J383" s="5">
        <v>5738957.0226244004</v>
      </c>
      <c r="K383" s="5">
        <v>4007850.7239819001</v>
      </c>
      <c r="L383" s="5">
        <v>83600610.486587465</v>
      </c>
      <c r="M383" s="5">
        <v>0</v>
      </c>
      <c r="N383" s="6">
        <v>0</v>
      </c>
      <c r="O383" s="6">
        <v>-10765272.461408332</v>
      </c>
      <c r="P383" s="6">
        <v>0</v>
      </c>
      <c r="Q383" s="6">
        <v>0</v>
      </c>
      <c r="R383" s="6">
        <v>0</v>
      </c>
      <c r="S383" s="6">
        <v>2801035.98</v>
      </c>
      <c r="T383" s="6">
        <v>0</v>
      </c>
      <c r="U383" s="6">
        <v>0</v>
      </c>
      <c r="V383" s="7">
        <f t="shared" si="6"/>
        <v>231569693.55644056</v>
      </c>
    </row>
    <row r="384" spans="1:22" x14ac:dyDescent="0.25">
      <c r="A384" s="4" t="s">
        <v>440</v>
      </c>
      <c r="B384" s="4" t="s">
        <v>440</v>
      </c>
      <c r="C384" s="4" t="s">
        <v>735</v>
      </c>
      <c r="D384" s="4" t="s">
        <v>736</v>
      </c>
      <c r="E384" s="19">
        <v>140</v>
      </c>
      <c r="F384" s="15" t="s">
        <v>769</v>
      </c>
      <c r="G384" s="20">
        <v>135415672.7059983</v>
      </c>
      <c r="H384" s="24">
        <v>0</v>
      </c>
      <c r="I384" s="21">
        <v>0</v>
      </c>
      <c r="J384" s="5">
        <v>4645928.2986426</v>
      </c>
      <c r="K384" s="5">
        <v>3203042.8778281002</v>
      </c>
      <c r="L384" s="5">
        <v>70154740.354432151</v>
      </c>
      <c r="M384" s="5">
        <v>0</v>
      </c>
      <c r="N384" s="6">
        <v>0</v>
      </c>
      <c r="O384" s="6">
        <v>-2265981.1384900562</v>
      </c>
      <c r="P384" s="6">
        <v>0</v>
      </c>
      <c r="Q384" s="6">
        <v>0</v>
      </c>
      <c r="R384" s="6">
        <v>0</v>
      </c>
      <c r="S384" s="6">
        <v>2584367.1</v>
      </c>
      <c r="T384" s="6">
        <v>0</v>
      </c>
      <c r="U384" s="6">
        <v>0</v>
      </c>
      <c r="V384" s="7">
        <f t="shared" si="6"/>
        <v>213737770.19841111</v>
      </c>
    </row>
    <row r="385" spans="1:22" x14ac:dyDescent="0.25">
      <c r="A385" s="4" t="s">
        <v>440</v>
      </c>
      <c r="B385" s="4" t="s">
        <v>440</v>
      </c>
      <c r="C385" s="4" t="s">
        <v>735</v>
      </c>
      <c r="D385" s="4" t="s">
        <v>736</v>
      </c>
      <c r="E385" s="15" t="s">
        <v>516</v>
      </c>
      <c r="F385" s="15" t="s">
        <v>769</v>
      </c>
      <c r="G385" s="20">
        <v>94182014.489798233</v>
      </c>
      <c r="H385" s="24">
        <v>0</v>
      </c>
      <c r="I385" s="21">
        <v>0</v>
      </c>
      <c r="J385" s="5">
        <v>3592929.9095023</v>
      </c>
      <c r="K385" s="5">
        <v>2380140.2533936999</v>
      </c>
      <c r="L385" s="5">
        <v>38153619.910216592</v>
      </c>
      <c r="M385" s="5">
        <v>0</v>
      </c>
      <c r="N385" s="6">
        <v>0</v>
      </c>
      <c r="O385" s="6">
        <v>0</v>
      </c>
      <c r="P385" s="6">
        <v>0</v>
      </c>
      <c r="Q385" s="6">
        <v>0</v>
      </c>
      <c r="R385" s="6">
        <v>0</v>
      </c>
      <c r="S385" s="6">
        <v>1890000</v>
      </c>
      <c r="T385" s="6">
        <v>0</v>
      </c>
      <c r="U385" s="6">
        <v>0</v>
      </c>
      <c r="V385" s="7">
        <f t="shared" si="6"/>
        <v>140198704.56291083</v>
      </c>
    </row>
    <row r="386" spans="1:22" x14ac:dyDescent="0.25">
      <c r="A386" s="4" t="s">
        <v>440</v>
      </c>
      <c r="B386" s="4" t="s">
        <v>440</v>
      </c>
      <c r="C386" s="4" t="s">
        <v>735</v>
      </c>
      <c r="D386" s="4" t="s">
        <v>736</v>
      </c>
      <c r="E386" s="15" t="s">
        <v>737</v>
      </c>
      <c r="F386" s="15" t="s">
        <v>773</v>
      </c>
      <c r="G386" s="20">
        <v>38959988.18755357</v>
      </c>
      <c r="H386" s="24">
        <v>0</v>
      </c>
      <c r="I386" s="21">
        <v>0</v>
      </c>
      <c r="J386" s="5">
        <v>1928261.0216189041</v>
      </c>
      <c r="K386" s="5">
        <v>0</v>
      </c>
      <c r="L386" s="5">
        <v>451354.15468450449</v>
      </c>
      <c r="M386" s="5">
        <v>0</v>
      </c>
      <c r="N386" s="6">
        <v>0</v>
      </c>
      <c r="O386" s="6">
        <v>4203295.5337635428</v>
      </c>
      <c r="P386" s="6">
        <v>0</v>
      </c>
      <c r="Q386" s="6">
        <v>0</v>
      </c>
      <c r="R386" s="6">
        <v>0</v>
      </c>
      <c r="S386" s="6">
        <v>1054094.76</v>
      </c>
      <c r="T386" s="6">
        <v>0</v>
      </c>
      <c r="U386" s="6">
        <v>0</v>
      </c>
      <c r="V386" s="7">
        <f t="shared" si="6"/>
        <v>46596993.657620519</v>
      </c>
    </row>
    <row r="387" spans="1:22" x14ac:dyDescent="0.25">
      <c r="A387" s="4" t="s">
        <v>440</v>
      </c>
      <c r="B387" s="4" t="s">
        <v>440</v>
      </c>
      <c r="C387" s="4" t="s">
        <v>696</v>
      </c>
      <c r="D387" s="4" t="s">
        <v>697</v>
      </c>
      <c r="E387" s="15" t="s">
        <v>698</v>
      </c>
      <c r="F387" s="15" t="s">
        <v>769</v>
      </c>
      <c r="G387" s="20">
        <v>94165163.161645502</v>
      </c>
      <c r="H387" s="24">
        <v>0</v>
      </c>
      <c r="I387" s="21">
        <v>0</v>
      </c>
      <c r="J387" s="5">
        <v>4102298.6606335002</v>
      </c>
      <c r="K387" s="5">
        <v>2033133.4751130999</v>
      </c>
      <c r="L387" s="5">
        <v>45102965.521378458</v>
      </c>
      <c r="M387" s="5">
        <v>0</v>
      </c>
      <c r="N387" s="6">
        <v>0</v>
      </c>
      <c r="O387" s="6">
        <v>0</v>
      </c>
      <c r="P387" s="6">
        <v>0</v>
      </c>
      <c r="Q387" s="6">
        <v>0</v>
      </c>
      <c r="R387" s="6">
        <v>0</v>
      </c>
      <c r="S387" s="6">
        <v>1871178.3</v>
      </c>
      <c r="T387" s="6">
        <v>0</v>
      </c>
      <c r="U387" s="6">
        <v>0</v>
      </c>
      <c r="V387" s="7">
        <f t="shared" si="6"/>
        <v>147274739.11877057</v>
      </c>
    </row>
    <row r="388" spans="1:22" x14ac:dyDescent="0.25">
      <c r="A388" s="4" t="s">
        <v>440</v>
      </c>
      <c r="B388" s="4" t="s">
        <v>440</v>
      </c>
      <c r="C388" s="4" t="s">
        <v>699</v>
      </c>
      <c r="D388" s="4" t="s">
        <v>700</v>
      </c>
      <c r="E388" s="15" t="s">
        <v>701</v>
      </c>
      <c r="F388" s="15" t="s">
        <v>769</v>
      </c>
      <c r="G388" s="20">
        <v>120297881.57878301</v>
      </c>
      <c r="H388" s="24">
        <v>0</v>
      </c>
      <c r="I388" s="21">
        <v>0</v>
      </c>
      <c r="J388" s="5">
        <v>3438918.199095</v>
      </c>
      <c r="K388" s="5">
        <v>2918847.0588234998</v>
      </c>
      <c r="L388" s="5">
        <v>53804303.826799423</v>
      </c>
      <c r="M388" s="5">
        <v>0</v>
      </c>
      <c r="N388" s="6">
        <v>0</v>
      </c>
      <c r="O388" s="6">
        <v>0</v>
      </c>
      <c r="P388" s="6">
        <v>0</v>
      </c>
      <c r="Q388" s="6">
        <v>0</v>
      </c>
      <c r="R388" s="6">
        <v>0</v>
      </c>
      <c r="S388" s="6">
        <v>2411240.58</v>
      </c>
      <c r="T388" s="6">
        <v>0</v>
      </c>
      <c r="U388" s="6">
        <v>0</v>
      </c>
      <c r="V388" s="7">
        <f t="shared" si="6"/>
        <v>182871191.24350092</v>
      </c>
    </row>
    <row r="389" spans="1:22" x14ac:dyDescent="0.25">
      <c r="A389" s="4" t="s">
        <v>440</v>
      </c>
      <c r="B389" s="4" t="s">
        <v>440</v>
      </c>
      <c r="C389" s="4" t="s">
        <v>743</v>
      </c>
      <c r="D389" s="4" t="s">
        <v>744</v>
      </c>
      <c r="E389" s="15" t="s">
        <v>745</v>
      </c>
      <c r="F389" s="15" t="s">
        <v>769</v>
      </c>
      <c r="G389" s="20">
        <v>174948902.43672019</v>
      </c>
      <c r="H389" s="24">
        <v>0</v>
      </c>
      <c r="I389" s="21">
        <v>0</v>
      </c>
      <c r="J389" s="5">
        <v>7937721.3665158004</v>
      </c>
      <c r="K389" s="5">
        <v>4802692.9230768997</v>
      </c>
      <c r="L389" s="5">
        <v>108478343.87142216</v>
      </c>
      <c r="M389" s="5">
        <v>0</v>
      </c>
      <c r="N389" s="6">
        <v>0</v>
      </c>
      <c r="O389" s="6">
        <v>-16268393.926124154</v>
      </c>
      <c r="P389" s="6">
        <v>0</v>
      </c>
      <c r="Q389" s="6">
        <v>0</v>
      </c>
      <c r="R389" s="6">
        <v>0</v>
      </c>
      <c r="S389" s="6">
        <v>4103690.2199999997</v>
      </c>
      <c r="T389" s="6">
        <v>0</v>
      </c>
      <c r="U389" s="6">
        <v>0</v>
      </c>
      <c r="V389" s="7">
        <f t="shared" si="6"/>
        <v>284002956.89161092</v>
      </c>
    </row>
    <row r="390" spans="1:22" x14ac:dyDescent="0.25">
      <c r="A390" s="4" t="s">
        <v>440</v>
      </c>
      <c r="B390" s="4" t="s">
        <v>440</v>
      </c>
      <c r="C390" s="4" t="s">
        <v>702</v>
      </c>
      <c r="D390" s="4" t="s">
        <v>703</v>
      </c>
      <c r="E390" s="15" t="s">
        <v>704</v>
      </c>
      <c r="F390" s="15" t="s">
        <v>769</v>
      </c>
      <c r="G390" s="20">
        <v>183267002.97905153</v>
      </c>
      <c r="H390" s="24">
        <v>0</v>
      </c>
      <c r="I390" s="21">
        <v>0</v>
      </c>
      <c r="J390" s="5">
        <v>6444059.8642533002</v>
      </c>
      <c r="K390" s="5">
        <v>4947479.5294118002</v>
      </c>
      <c r="L390" s="5">
        <v>93699213.741747051</v>
      </c>
      <c r="M390" s="5">
        <v>0</v>
      </c>
      <c r="N390" s="6">
        <v>0</v>
      </c>
      <c r="O390" s="6">
        <v>0</v>
      </c>
      <c r="P390" s="6">
        <v>0</v>
      </c>
      <c r="Q390" s="6">
        <v>0</v>
      </c>
      <c r="R390" s="6">
        <v>0</v>
      </c>
      <c r="S390" s="6">
        <v>3744265.32</v>
      </c>
      <c r="T390" s="6">
        <v>0</v>
      </c>
      <c r="U390" s="6">
        <v>0</v>
      </c>
      <c r="V390" s="7">
        <f t="shared" si="6"/>
        <v>292102021.43446368</v>
      </c>
    </row>
    <row r="391" spans="1:22" x14ac:dyDescent="0.25">
      <c r="A391" s="4" t="s">
        <v>440</v>
      </c>
      <c r="B391" s="4" t="s">
        <v>440</v>
      </c>
      <c r="C391" s="4" t="s">
        <v>388</v>
      </c>
      <c r="D391" s="4" t="s">
        <v>389</v>
      </c>
      <c r="E391" s="15" t="s">
        <v>705</v>
      </c>
      <c r="F391" s="15" t="s">
        <v>769</v>
      </c>
      <c r="G391" s="20">
        <v>183794688.12128428</v>
      </c>
      <c r="H391" s="24">
        <v>0</v>
      </c>
      <c r="I391" s="21">
        <v>0</v>
      </c>
      <c r="J391" s="5">
        <v>8125005.4570135996</v>
      </c>
      <c r="K391" s="5">
        <v>5557725.7194569996</v>
      </c>
      <c r="L391" s="5">
        <v>108097424.86253837</v>
      </c>
      <c r="M391" s="5">
        <v>0</v>
      </c>
      <c r="N391" s="6">
        <v>0</v>
      </c>
      <c r="O391" s="6">
        <v>-23570612.210183047</v>
      </c>
      <c r="P391" s="6">
        <v>0</v>
      </c>
      <c r="Q391" s="6">
        <v>0</v>
      </c>
      <c r="R391" s="6">
        <v>0</v>
      </c>
      <c r="S391" s="6">
        <v>3333600</v>
      </c>
      <c r="T391" s="6">
        <v>0</v>
      </c>
      <c r="U391" s="6">
        <v>0</v>
      </c>
      <c r="V391" s="7">
        <f t="shared" si="6"/>
        <v>285337831.9501102</v>
      </c>
    </row>
    <row r="392" spans="1:22" x14ac:dyDescent="0.25">
      <c r="A392" s="4" t="s">
        <v>440</v>
      </c>
      <c r="B392" s="4" t="s">
        <v>440</v>
      </c>
      <c r="C392" s="4" t="s">
        <v>388</v>
      </c>
      <c r="D392" s="4" t="s">
        <v>389</v>
      </c>
      <c r="E392" s="15" t="s">
        <v>706</v>
      </c>
      <c r="F392" s="15" t="s">
        <v>773</v>
      </c>
      <c r="G392" s="20">
        <v>165371607.79364908</v>
      </c>
      <c r="H392" s="24">
        <v>0</v>
      </c>
      <c r="I392" s="21">
        <v>0</v>
      </c>
      <c r="J392" s="5">
        <v>49852161.078934155</v>
      </c>
      <c r="K392" s="5">
        <v>0</v>
      </c>
      <c r="L392" s="5">
        <v>7677790.6599252895</v>
      </c>
      <c r="M392" s="5">
        <v>0</v>
      </c>
      <c r="N392" s="6">
        <v>0</v>
      </c>
      <c r="O392" s="6">
        <v>0</v>
      </c>
      <c r="P392" s="6">
        <v>0</v>
      </c>
      <c r="Q392" s="6">
        <v>0</v>
      </c>
      <c r="R392" s="6">
        <v>0</v>
      </c>
      <c r="S392" s="6">
        <v>5227215.120000001</v>
      </c>
      <c r="T392" s="6">
        <v>0</v>
      </c>
      <c r="U392" s="6">
        <v>0</v>
      </c>
      <c r="V392" s="7">
        <f t="shared" si="6"/>
        <v>228128774.65250853</v>
      </c>
    </row>
    <row r="393" spans="1:22" x14ac:dyDescent="0.25">
      <c r="A393" s="4" t="s">
        <v>440</v>
      </c>
      <c r="B393" s="4" t="s">
        <v>440</v>
      </c>
      <c r="C393" s="4" t="s">
        <v>388</v>
      </c>
      <c r="D393" s="4" t="s">
        <v>389</v>
      </c>
      <c r="E393" s="15" t="s">
        <v>707</v>
      </c>
      <c r="F393" s="15" t="s">
        <v>773</v>
      </c>
      <c r="G393" s="20">
        <v>14176646.249805145</v>
      </c>
      <c r="H393" s="24">
        <v>0</v>
      </c>
      <c r="I393" s="21">
        <v>0</v>
      </c>
      <c r="J393" s="5">
        <v>2338743.8350930116</v>
      </c>
      <c r="K393" s="5">
        <v>0</v>
      </c>
      <c r="L393" s="5">
        <v>320365.55145578692</v>
      </c>
      <c r="M393" s="5">
        <v>0</v>
      </c>
      <c r="N393" s="6">
        <v>0</v>
      </c>
      <c r="O393" s="6">
        <v>0</v>
      </c>
      <c r="P393" s="6">
        <v>0</v>
      </c>
      <c r="Q393" s="6">
        <v>0</v>
      </c>
      <c r="R393" s="6">
        <v>0</v>
      </c>
      <c r="S393" s="6">
        <v>149987.88</v>
      </c>
      <c r="T393" s="6">
        <v>0</v>
      </c>
      <c r="U393" s="6">
        <v>0</v>
      </c>
      <c r="V393" s="7">
        <f t="shared" si="6"/>
        <v>16985743.516353942</v>
      </c>
    </row>
    <row r="394" spans="1:22" x14ac:dyDescent="0.25">
      <c r="A394" s="4" t="s">
        <v>440</v>
      </c>
      <c r="B394" s="4" t="s">
        <v>440</v>
      </c>
      <c r="C394" s="4" t="s">
        <v>708</v>
      </c>
      <c r="D394" s="4" t="s">
        <v>709</v>
      </c>
      <c r="E394" s="15" t="s">
        <v>710</v>
      </c>
      <c r="F394" s="15" t="s">
        <v>769</v>
      </c>
      <c r="G394" s="20">
        <v>195605050.7970632</v>
      </c>
      <c r="H394" s="24">
        <v>0</v>
      </c>
      <c r="I394" s="21">
        <v>0</v>
      </c>
      <c r="J394" s="5">
        <v>10784451.384615</v>
      </c>
      <c r="K394" s="5">
        <v>7887928.5791854998</v>
      </c>
      <c r="L394" s="5">
        <v>144358437.51571593</v>
      </c>
      <c r="M394" s="5">
        <v>0</v>
      </c>
      <c r="N394" s="6">
        <v>0</v>
      </c>
      <c r="O394" s="6">
        <v>30949338.683672488</v>
      </c>
      <c r="P394" s="6">
        <v>0</v>
      </c>
      <c r="Q394" s="6">
        <v>0</v>
      </c>
      <c r="R394" s="6">
        <v>0</v>
      </c>
      <c r="S394" s="6">
        <v>5840778.7800000003</v>
      </c>
      <c r="T394" s="6">
        <v>0</v>
      </c>
      <c r="U394" s="6">
        <v>0</v>
      </c>
      <c r="V394" s="7">
        <f t="shared" si="6"/>
        <v>395425985.74025208</v>
      </c>
    </row>
    <row r="395" spans="1:22" x14ac:dyDescent="0.25">
      <c r="A395" s="4" t="s">
        <v>440</v>
      </c>
      <c r="B395" s="4" t="s">
        <v>440</v>
      </c>
      <c r="C395" s="4" t="s">
        <v>711</v>
      </c>
      <c r="D395" s="4" t="s">
        <v>712</v>
      </c>
      <c r="E395" s="15" t="s">
        <v>713</v>
      </c>
      <c r="F395" s="15" t="s">
        <v>769</v>
      </c>
      <c r="G395" s="20">
        <v>210871281.21315446</v>
      </c>
      <c r="H395" s="24">
        <v>0</v>
      </c>
      <c r="I395" s="21">
        <v>0</v>
      </c>
      <c r="J395" s="5">
        <v>11417862.79638</v>
      </c>
      <c r="K395" s="5">
        <v>6573424.7511312002</v>
      </c>
      <c r="L395" s="5">
        <v>132996785.32017478</v>
      </c>
      <c r="M395" s="5">
        <v>0</v>
      </c>
      <c r="N395" s="6">
        <v>0</v>
      </c>
      <c r="O395" s="6">
        <v>0</v>
      </c>
      <c r="P395" s="6">
        <v>0</v>
      </c>
      <c r="Q395" s="6">
        <v>0</v>
      </c>
      <c r="R395" s="6">
        <v>0</v>
      </c>
      <c r="S395" s="6">
        <v>5516843.5800000001</v>
      </c>
      <c r="T395" s="6">
        <v>0</v>
      </c>
      <c r="U395" s="6">
        <v>0</v>
      </c>
      <c r="V395" s="7">
        <f t="shared" si="6"/>
        <v>367376197.66084045</v>
      </c>
    </row>
    <row r="396" spans="1:22" x14ac:dyDescent="0.25">
      <c r="A396" s="4" t="s">
        <v>440</v>
      </c>
      <c r="B396" s="4" t="s">
        <v>440</v>
      </c>
      <c r="C396" s="4" t="s">
        <v>711</v>
      </c>
      <c r="D396" s="4" t="s">
        <v>712</v>
      </c>
      <c r="E396" s="15" t="s">
        <v>714</v>
      </c>
      <c r="F396" s="15" t="s">
        <v>769</v>
      </c>
      <c r="G396" s="20">
        <v>527918062.5272609</v>
      </c>
      <c r="H396" s="24">
        <v>0</v>
      </c>
      <c r="I396" s="21">
        <v>0</v>
      </c>
      <c r="J396" s="5">
        <v>24068926.832579002</v>
      </c>
      <c r="K396" s="5">
        <v>26189327.122172002</v>
      </c>
      <c r="L396" s="5">
        <v>296783826.59854484</v>
      </c>
      <c r="M396" s="5">
        <v>0</v>
      </c>
      <c r="N396" s="6">
        <v>0</v>
      </c>
      <c r="O396" s="6">
        <v>0</v>
      </c>
      <c r="P396" s="6">
        <v>0</v>
      </c>
      <c r="Q396" s="6">
        <v>0</v>
      </c>
      <c r="R396" s="6">
        <v>0</v>
      </c>
      <c r="S396" s="6">
        <v>14344826.580000002</v>
      </c>
      <c r="T396" s="6">
        <v>0</v>
      </c>
      <c r="U396" s="6">
        <v>0</v>
      </c>
      <c r="V396" s="7">
        <f t="shared" si="6"/>
        <v>889304969.66055679</v>
      </c>
    </row>
    <row r="397" spans="1:22" x14ac:dyDescent="0.25">
      <c r="A397" s="4" t="s">
        <v>440</v>
      </c>
      <c r="B397" s="4" t="s">
        <v>440</v>
      </c>
      <c r="C397" s="4" t="s">
        <v>711</v>
      </c>
      <c r="D397" s="4" t="s">
        <v>712</v>
      </c>
      <c r="E397" s="15" t="s">
        <v>715</v>
      </c>
      <c r="F397" s="15" t="s">
        <v>771</v>
      </c>
      <c r="G397" s="20">
        <v>147639466.14714536</v>
      </c>
      <c r="H397" s="24">
        <v>0</v>
      </c>
      <c r="I397" s="21">
        <v>0</v>
      </c>
      <c r="J397" s="5">
        <v>6723235.7647059998</v>
      </c>
      <c r="K397" s="5">
        <v>6072615.7013574997</v>
      </c>
      <c r="L397" s="5">
        <v>3482863.5033815652</v>
      </c>
      <c r="M397" s="5">
        <v>87489398.652996227</v>
      </c>
      <c r="N397" s="6">
        <v>0</v>
      </c>
      <c r="O397" s="6">
        <v>0</v>
      </c>
      <c r="P397" s="6">
        <v>0</v>
      </c>
      <c r="Q397" s="6">
        <v>0</v>
      </c>
      <c r="R397" s="6">
        <v>0</v>
      </c>
      <c r="S397" s="6">
        <v>0</v>
      </c>
      <c r="T397" s="6">
        <v>3286180.8000000003</v>
      </c>
      <c r="U397" s="6">
        <v>0</v>
      </c>
      <c r="V397" s="7">
        <f t="shared" si="6"/>
        <v>254693760.56958669</v>
      </c>
    </row>
    <row r="398" spans="1:22" x14ac:dyDescent="0.25">
      <c r="A398" s="4" t="s">
        <v>440</v>
      </c>
      <c r="B398" s="4" t="s">
        <v>440</v>
      </c>
      <c r="C398" s="4" t="s">
        <v>18</v>
      </c>
      <c r="D398" s="4" t="s">
        <v>19</v>
      </c>
      <c r="E398" s="15" t="s">
        <v>716</v>
      </c>
      <c r="F398" s="15" t="s">
        <v>771</v>
      </c>
      <c r="G398" s="20">
        <v>129859255.61536792</v>
      </c>
      <c r="H398" s="24">
        <v>0</v>
      </c>
      <c r="I398" s="21">
        <v>0</v>
      </c>
      <c r="J398" s="5">
        <v>3785298.6696833</v>
      </c>
      <c r="K398" s="5">
        <v>2646997.3574660998</v>
      </c>
      <c r="L398" s="5">
        <v>2287947.4222786352</v>
      </c>
      <c r="M398" s="5">
        <v>57473152.172194585</v>
      </c>
      <c r="N398" s="6">
        <v>0</v>
      </c>
      <c r="O398" s="6">
        <v>0</v>
      </c>
      <c r="P398" s="6">
        <v>0</v>
      </c>
      <c r="Q398" s="6">
        <v>0</v>
      </c>
      <c r="R398" s="6">
        <v>0</v>
      </c>
      <c r="S398" s="6">
        <v>0</v>
      </c>
      <c r="T398" s="6">
        <v>2605543.92</v>
      </c>
      <c r="U398" s="6">
        <v>0</v>
      </c>
      <c r="V398" s="7">
        <f t="shared" si="6"/>
        <v>198658195.15699056</v>
      </c>
    </row>
    <row r="399" spans="1:22" x14ac:dyDescent="0.25">
      <c r="A399" s="4" t="s">
        <v>440</v>
      </c>
      <c r="B399" s="4" t="s">
        <v>440</v>
      </c>
      <c r="C399" s="4" t="s">
        <v>18</v>
      </c>
      <c r="D399" s="4" t="s">
        <v>19</v>
      </c>
      <c r="E399" s="15" t="s">
        <v>717</v>
      </c>
      <c r="F399" s="15" t="s">
        <v>771</v>
      </c>
      <c r="G399" s="20">
        <v>128605755.00176553</v>
      </c>
      <c r="H399" s="24">
        <v>0</v>
      </c>
      <c r="I399" s="21">
        <v>0</v>
      </c>
      <c r="J399" s="5">
        <v>4345931.1131221997</v>
      </c>
      <c r="K399" s="5">
        <v>2812498.6877827998</v>
      </c>
      <c r="L399" s="5">
        <v>2302239.6165768951</v>
      </c>
      <c r="M399" s="5">
        <v>57832171.549029902</v>
      </c>
      <c r="N399" s="6">
        <v>0</v>
      </c>
      <c r="O399" s="6">
        <v>0</v>
      </c>
      <c r="P399" s="6">
        <v>0</v>
      </c>
      <c r="Q399" s="6">
        <v>0</v>
      </c>
      <c r="R399" s="6">
        <v>0</v>
      </c>
      <c r="S399" s="6">
        <v>0</v>
      </c>
      <c r="T399" s="6">
        <v>2679326.8199999998</v>
      </c>
      <c r="U399" s="6">
        <v>0</v>
      </c>
      <c r="V399" s="7">
        <f t="shared" si="6"/>
        <v>198577922.78827733</v>
      </c>
    </row>
    <row r="400" spans="1:22" x14ac:dyDescent="0.25">
      <c r="A400" s="4" t="s">
        <v>440</v>
      </c>
      <c r="B400" s="4" t="s">
        <v>440</v>
      </c>
      <c r="C400" s="4" t="s">
        <v>18</v>
      </c>
      <c r="D400" s="4" t="s">
        <v>19</v>
      </c>
      <c r="E400" s="15" t="s">
        <v>718</v>
      </c>
      <c r="F400" s="15" t="s">
        <v>769</v>
      </c>
      <c r="G400" s="20">
        <v>178784913.36425412</v>
      </c>
      <c r="H400" s="24">
        <v>0</v>
      </c>
      <c r="I400" s="21">
        <v>0</v>
      </c>
      <c r="J400" s="5">
        <v>7927637.0950226001</v>
      </c>
      <c r="K400" s="5">
        <v>5591484.9411765002</v>
      </c>
      <c r="L400" s="5">
        <v>94068740.923817202</v>
      </c>
      <c r="M400" s="5">
        <v>0</v>
      </c>
      <c r="N400" s="6">
        <v>0</v>
      </c>
      <c r="O400" s="6">
        <v>0</v>
      </c>
      <c r="P400" s="6">
        <v>0</v>
      </c>
      <c r="Q400" s="6">
        <v>0</v>
      </c>
      <c r="R400" s="6">
        <v>0</v>
      </c>
      <c r="S400" s="6">
        <v>4248362.34</v>
      </c>
      <c r="T400" s="6">
        <v>0</v>
      </c>
      <c r="U400" s="6">
        <v>0</v>
      </c>
      <c r="V400" s="7">
        <f t="shared" si="6"/>
        <v>290621138.6642704</v>
      </c>
    </row>
    <row r="401" spans="1:22" x14ac:dyDescent="0.25">
      <c r="A401" s="4" t="s">
        <v>440</v>
      </c>
      <c r="B401" s="4" t="s">
        <v>440</v>
      </c>
      <c r="C401" s="4" t="s">
        <v>719</v>
      </c>
      <c r="D401" s="4" t="s">
        <v>720</v>
      </c>
      <c r="E401" s="15" t="s">
        <v>721</v>
      </c>
      <c r="F401" s="15" t="s">
        <v>771</v>
      </c>
      <c r="G401" s="20">
        <v>138466802.62288654</v>
      </c>
      <c r="H401" s="24">
        <v>0</v>
      </c>
      <c r="I401" s="21">
        <v>0</v>
      </c>
      <c r="J401" s="5">
        <v>6479324.2533937003</v>
      </c>
      <c r="K401" s="5">
        <v>5379675.7828054</v>
      </c>
      <c r="L401" s="5">
        <v>4059961.0265121162</v>
      </c>
      <c r="M401" s="5">
        <v>101986066.47067124</v>
      </c>
      <c r="N401" s="6">
        <v>0</v>
      </c>
      <c r="O401" s="6">
        <v>0</v>
      </c>
      <c r="P401" s="6">
        <v>0</v>
      </c>
      <c r="Q401" s="6">
        <v>0</v>
      </c>
      <c r="R401" s="6">
        <v>0</v>
      </c>
      <c r="S401" s="6">
        <v>0</v>
      </c>
      <c r="T401" s="6">
        <v>4152573.7199999997</v>
      </c>
      <c r="U401" s="6">
        <v>0</v>
      </c>
      <c r="V401" s="7">
        <f t="shared" si="6"/>
        <v>260524403.87626901</v>
      </c>
    </row>
    <row r="402" spans="1:22" x14ac:dyDescent="0.25">
      <c r="A402" s="4" t="s">
        <v>440</v>
      </c>
      <c r="B402" s="4" t="s">
        <v>440</v>
      </c>
      <c r="C402" s="4" t="s">
        <v>719</v>
      </c>
      <c r="D402" s="4" t="s">
        <v>720</v>
      </c>
      <c r="E402" s="15" t="s">
        <v>722</v>
      </c>
      <c r="F402" s="15" t="s">
        <v>769</v>
      </c>
      <c r="G402" s="20">
        <v>163913877.66073489</v>
      </c>
      <c r="H402" s="24">
        <v>0</v>
      </c>
      <c r="I402" s="21">
        <v>0</v>
      </c>
      <c r="J402" s="5">
        <v>5629359.2488687998</v>
      </c>
      <c r="K402" s="5">
        <v>3614719.4117647</v>
      </c>
      <c r="L402" s="5">
        <v>74654177.785806581</v>
      </c>
      <c r="M402" s="5">
        <v>0</v>
      </c>
      <c r="N402" s="6">
        <v>0</v>
      </c>
      <c r="O402" s="6">
        <v>0</v>
      </c>
      <c r="P402" s="6">
        <v>0</v>
      </c>
      <c r="Q402" s="6">
        <v>0</v>
      </c>
      <c r="R402" s="6">
        <v>0</v>
      </c>
      <c r="S402" s="6">
        <v>3722887.62</v>
      </c>
      <c r="T402" s="6">
        <v>0</v>
      </c>
      <c r="U402" s="6">
        <v>0</v>
      </c>
      <c r="V402" s="7">
        <f t="shared" ref="V402:V404" si="7">+SUM(G402:U402)</f>
        <v>251535021.727175</v>
      </c>
    </row>
    <row r="403" spans="1:22" x14ac:dyDescent="0.25">
      <c r="A403" s="4" t="s">
        <v>440</v>
      </c>
      <c r="B403" s="4" t="s">
        <v>440</v>
      </c>
      <c r="C403" s="4" t="s">
        <v>719</v>
      </c>
      <c r="D403" s="4" t="s">
        <v>720</v>
      </c>
      <c r="E403" s="15" t="s">
        <v>723</v>
      </c>
      <c r="F403" s="15" t="s">
        <v>771</v>
      </c>
      <c r="G403" s="20">
        <v>153447682.07513613</v>
      </c>
      <c r="H403" s="24">
        <v>0</v>
      </c>
      <c r="I403" s="21">
        <v>0</v>
      </c>
      <c r="J403" s="5">
        <v>5402787.1402714998</v>
      </c>
      <c r="K403" s="5">
        <v>3196855.1040723999</v>
      </c>
      <c r="L403" s="5">
        <v>3028166.3055231869</v>
      </c>
      <c r="M403" s="5">
        <v>76067422.347807378</v>
      </c>
      <c r="N403" s="6">
        <v>0</v>
      </c>
      <c r="O403" s="6">
        <v>0</v>
      </c>
      <c r="P403" s="6">
        <v>0</v>
      </c>
      <c r="Q403" s="6">
        <v>0</v>
      </c>
      <c r="R403" s="6">
        <v>0</v>
      </c>
      <c r="S403" s="6">
        <v>0</v>
      </c>
      <c r="T403" s="6">
        <v>3638613.42</v>
      </c>
      <c r="U403" s="6">
        <v>0</v>
      </c>
      <c r="V403" s="7">
        <f t="shared" si="7"/>
        <v>244781526.39281055</v>
      </c>
    </row>
    <row r="404" spans="1:22" x14ac:dyDescent="0.25">
      <c r="A404" s="4" t="s">
        <v>440</v>
      </c>
      <c r="B404" s="4" t="s">
        <v>440</v>
      </c>
      <c r="C404" s="4" t="s">
        <v>719</v>
      </c>
      <c r="D404" s="4" t="s">
        <v>720</v>
      </c>
      <c r="E404" s="15" t="s">
        <v>724</v>
      </c>
      <c r="F404" s="15" t="s">
        <v>771</v>
      </c>
      <c r="G404" s="20">
        <v>114286865.71631768</v>
      </c>
      <c r="H404" s="24">
        <v>0</v>
      </c>
      <c r="I404" s="21">
        <v>0</v>
      </c>
      <c r="J404" s="5">
        <v>3193608.1357466001</v>
      </c>
      <c r="K404" s="5">
        <v>2216518.2533936999</v>
      </c>
      <c r="L404" s="5">
        <v>1700022.6384165511</v>
      </c>
      <c r="M404" s="5">
        <v>42704503.97701107</v>
      </c>
      <c r="N404" s="6">
        <v>0</v>
      </c>
      <c r="O404" s="6">
        <v>0</v>
      </c>
      <c r="P404" s="6">
        <v>0</v>
      </c>
      <c r="Q404" s="6">
        <v>0</v>
      </c>
      <c r="R404" s="6">
        <v>0</v>
      </c>
      <c r="S404" s="6">
        <v>0</v>
      </c>
      <c r="T404" s="6">
        <v>2270596.5</v>
      </c>
      <c r="U404" s="6">
        <v>0</v>
      </c>
      <c r="V404" s="7">
        <f t="shared" si="7"/>
        <v>166372115.22088557</v>
      </c>
    </row>
    <row r="405" spans="1:22" x14ac:dyDescent="0.25">
      <c r="A405" s="8"/>
      <c r="B405" s="8"/>
      <c r="C405" s="8"/>
      <c r="D405" s="8"/>
      <c r="E405" s="8"/>
      <c r="F405" s="8"/>
      <c r="G405" s="10">
        <f t="shared" ref="G405:V405" si="8">+SUBTOTAL(9,G8:G404)</f>
        <v>26108580329.933025</v>
      </c>
      <c r="H405" s="23">
        <f t="shared" si="8"/>
        <v>0</v>
      </c>
      <c r="I405" s="10">
        <f t="shared" si="8"/>
        <v>22385504219.572777</v>
      </c>
      <c r="J405" s="10">
        <f t="shared" si="8"/>
        <v>2910844468.9572668</v>
      </c>
      <c r="K405" s="10">
        <f t="shared" si="8"/>
        <v>1525795743.4660628</v>
      </c>
      <c r="L405" s="10">
        <f t="shared" si="8"/>
        <v>12405513293.264349</v>
      </c>
      <c r="M405" s="10">
        <f t="shared" si="8"/>
        <v>2504483337.2571578</v>
      </c>
      <c r="N405" s="10">
        <f t="shared" si="8"/>
        <v>12421431553.995171</v>
      </c>
      <c r="O405" s="10">
        <f t="shared" si="8"/>
        <v>-712283.89820932224</v>
      </c>
      <c r="P405" s="10">
        <f t="shared" si="8"/>
        <v>-28662.41715818923</v>
      </c>
      <c r="Q405" s="10">
        <f t="shared" si="8"/>
        <v>-2091869.7724651322</v>
      </c>
      <c r="R405" s="10">
        <f t="shared" si="8"/>
        <v>149243296.87800002</v>
      </c>
      <c r="S405" s="10">
        <f t="shared" si="8"/>
        <v>517610544.12</v>
      </c>
      <c r="T405" s="10">
        <f t="shared" si="8"/>
        <v>95545325.159999982</v>
      </c>
      <c r="U405" s="10">
        <f t="shared" si="8"/>
        <v>437353210.44000024</v>
      </c>
      <c r="V405" s="10">
        <f t="shared" si="8"/>
        <v>81459072506.956055</v>
      </c>
    </row>
    <row r="406" spans="1:22" x14ac:dyDescent="0.25">
      <c r="H406" s="16"/>
      <c r="L406" s="16"/>
      <c r="M406" s="17"/>
      <c r="N406" s="16"/>
      <c r="O406" s="16"/>
      <c r="U406" s="16"/>
      <c r="V406" s="16"/>
    </row>
    <row r="407" spans="1:22" x14ac:dyDescent="0.25">
      <c r="H407" s="17"/>
      <c r="N407" s="16"/>
      <c r="U407" s="16"/>
      <c r="V407" s="17"/>
    </row>
    <row r="408" spans="1:22" x14ac:dyDescent="0.25">
      <c r="H408" s="17"/>
      <c r="M408" s="16"/>
      <c r="V408" s="16"/>
    </row>
    <row r="409" spans="1:22" x14ac:dyDescent="0.25">
      <c r="H409" s="17"/>
      <c r="V409" s="16"/>
    </row>
  </sheetData>
  <mergeCells count="7">
    <mergeCell ref="G2:K2"/>
    <mergeCell ref="G3:K3"/>
    <mergeCell ref="G4:K4"/>
    <mergeCell ref="G1:M1"/>
    <mergeCell ref="L2:M2"/>
    <mergeCell ref="L3:M3"/>
    <mergeCell ref="L4:M4"/>
  </mergeCells>
  <pageMargins left="0.19685039370078741" right="0.19685039370078741" top="0.39370078740157483" bottom="0.39370078740157483" header="0.19685039370078741" footer="0.19685039370078741"/>
  <pageSetup paperSize="5" scale="44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Octubre</vt:lpstr>
      <vt:lpstr>Octubre!Área_de_impresión</vt:lpstr>
      <vt:lpstr>Octubre!Títulos_a_imprimir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Ayelén Anahí Ramirez Farias</cp:lastModifiedBy>
  <cp:lastPrinted>2023-05-29T19:00:06Z</cp:lastPrinted>
  <dcterms:created xsi:type="dcterms:W3CDTF">2017-03-31T14:53:56Z</dcterms:created>
  <dcterms:modified xsi:type="dcterms:W3CDTF">2024-04-30T18:51:30Z</dcterms:modified>
</cp:coreProperties>
</file>