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Z:\FSMaipu\DNGFF\SILSAT\2023\Publicaciones Web\12 - Diciembre - 23\Compensación por Linea\"/>
    </mc:Choice>
  </mc:AlternateContent>
  <xr:revisionPtr revIDLastSave="0" documentId="8_{840D04CC-2D31-4692-8D00-A96C772C3F8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Diciembre" sheetId="5" r:id="rId1"/>
  </sheets>
  <definedNames>
    <definedName name="_xlnm._FilterDatabase" localSheetId="0" hidden="1">Diciembre!$A$7:$S$406</definedName>
    <definedName name="_xlnm.Print_Area" localSheetId="0">Diciembre!$A$1:$S$406</definedName>
    <definedName name="_xlnm.Print_Titles" localSheetId="0">Diciembre!$6:$7</definedName>
  </definedNames>
  <calcPr calcId="191029"/>
</workbook>
</file>

<file path=xl/calcChain.xml><?xml version="1.0" encoding="utf-8"?>
<calcChain xmlns="http://schemas.openxmlformats.org/spreadsheetml/2006/main">
  <c r="H406" i="5" l="1"/>
  <c r="G406" i="5"/>
  <c r="O406" i="5" l="1"/>
  <c r="I406" i="5" l="1"/>
  <c r="Q406" i="5" l="1"/>
  <c r="R406" i="5"/>
  <c r="P406" i="5"/>
  <c r="M406" i="5" l="1"/>
  <c r="L3" i="5" s="1"/>
  <c r="K406" i="5" l="1"/>
  <c r="J406" i="5" l="1"/>
  <c r="L406" i="5" l="1"/>
  <c r="L2" i="5" s="1"/>
  <c r="N406" i="5"/>
  <c r="L4" i="5" s="1"/>
  <c r="S344" i="5" l="1"/>
  <c r="S211" i="5" l="1"/>
  <c r="S324" i="5"/>
  <c r="S404" i="5"/>
  <c r="S343" i="5"/>
  <c r="S307" i="5"/>
  <c r="S377" i="5"/>
  <c r="S23" i="5"/>
  <c r="S301" i="5"/>
  <c r="S347" i="5"/>
  <c r="S375" i="5"/>
  <c r="S263" i="5"/>
  <c r="S200" i="5"/>
  <c r="S371" i="5"/>
  <c r="S286" i="5"/>
  <c r="S341" i="5"/>
  <c r="S272" i="5"/>
  <c r="S295" i="5"/>
  <c r="S274" i="5"/>
  <c r="S306" i="5"/>
  <c r="S278" i="5"/>
  <c r="S280" i="5"/>
  <c r="S387" i="5"/>
  <c r="S328" i="5"/>
  <c r="S338" i="5"/>
  <c r="S289" i="5"/>
  <c r="S380" i="5"/>
  <c r="S391" i="5"/>
  <c r="S383" i="5"/>
  <c r="S318" i="5"/>
  <c r="S374" i="5"/>
  <c r="S362" i="5"/>
  <c r="S345" i="5"/>
  <c r="S379" i="5"/>
  <c r="S337" i="5"/>
  <c r="S296" i="5"/>
  <c r="S342" i="5"/>
  <c r="S370" i="5"/>
  <c r="S398" i="5"/>
  <c r="S322" i="5"/>
  <c r="S279" i="5"/>
  <c r="S269" i="5"/>
  <c r="S285" i="5"/>
  <c r="S352" i="5"/>
  <c r="S302" i="5"/>
  <c r="S268" i="5"/>
  <c r="S336" i="5"/>
  <c r="S401" i="5"/>
  <c r="S197" i="5"/>
  <c r="S319" i="5"/>
  <c r="S11" i="5"/>
  <c r="S212" i="5"/>
  <c r="S284" i="5"/>
  <c r="S372" i="5"/>
  <c r="S283" i="5"/>
  <c r="S262" i="5"/>
  <c r="S143" i="5"/>
  <c r="S382" i="5"/>
  <c r="S368" i="5"/>
  <c r="S369" i="5"/>
  <c r="S155" i="5"/>
  <c r="S141" i="5"/>
  <c r="S281" i="5"/>
  <c r="S334" i="5"/>
  <c r="S373" i="5"/>
  <c r="S339" i="5"/>
  <c r="S333" i="5"/>
  <c r="S316" i="5"/>
  <c r="S271" i="5"/>
  <c r="S357" i="5"/>
  <c r="S329" i="5"/>
  <c r="S180" i="5"/>
  <c r="S241" i="5"/>
  <c r="S386" i="5"/>
  <c r="S330" i="5"/>
  <c r="S393" i="5"/>
  <c r="S348" i="5"/>
  <c r="S321" i="5"/>
  <c r="S392" i="5"/>
  <c r="S317" i="5"/>
  <c r="S275" i="5"/>
  <c r="S331" i="5"/>
  <c r="S364" i="5"/>
  <c r="S315" i="5"/>
  <c r="S297" i="5"/>
  <c r="S335" i="5"/>
  <c r="S327" i="5"/>
  <c r="S396" i="5"/>
  <c r="S384" i="5"/>
  <c r="S400" i="5"/>
  <c r="S313" i="5"/>
  <c r="S270" i="5"/>
  <c r="S378" i="5"/>
  <c r="S291" i="5"/>
  <c r="S154" i="5"/>
  <c r="S299" i="5"/>
  <c r="S38" i="5"/>
  <c r="S355" i="5"/>
  <c r="S312" i="5"/>
  <c r="S320" i="5"/>
  <c r="S350" i="5"/>
  <c r="S311" i="5"/>
  <c r="S276" i="5"/>
  <c r="S385" i="5"/>
  <c r="S314" i="5"/>
  <c r="S389" i="5"/>
  <c r="S178" i="5"/>
  <c r="S98" i="5"/>
  <c r="S305" i="5"/>
  <c r="S304" i="5"/>
  <c r="S310" i="5"/>
  <c r="S213" i="5"/>
  <c r="S399" i="5"/>
  <c r="S361" i="5"/>
  <c r="S140" i="5"/>
  <c r="S196" i="5"/>
  <c r="S340" i="5"/>
  <c r="S273" i="5"/>
  <c r="S277" i="5"/>
  <c r="S303" i="5"/>
  <c r="S323" i="5"/>
  <c r="S142" i="5"/>
  <c r="S300" i="5"/>
  <c r="S290" i="5"/>
  <c r="S367" i="5"/>
  <c r="S403" i="5"/>
  <c r="S376" i="5"/>
  <c r="S365" i="5"/>
  <c r="S349" i="5"/>
  <c r="S351" i="5"/>
  <c r="S388" i="5"/>
  <c r="S363" i="5"/>
  <c r="S198" i="5"/>
  <c r="S390" i="5"/>
  <c r="S282" i="5"/>
  <c r="S179" i="5"/>
  <c r="S381" i="5"/>
  <c r="S360" i="5"/>
  <c r="S346" i="5"/>
  <c r="S265" i="5"/>
  <c r="S366" i="5"/>
  <c r="S358" i="5"/>
  <c r="S395" i="5"/>
  <c r="S356" i="5"/>
  <c r="S394" i="5"/>
  <c r="S332" i="5"/>
  <c r="S402" i="5"/>
  <c r="S353" i="5"/>
  <c r="S405" i="5"/>
  <c r="S397" i="5"/>
  <c r="S326" i="5"/>
  <c r="S354" i="5"/>
  <c r="S292" i="5"/>
  <c r="S325" i="5"/>
  <c r="S261" i="5" l="1"/>
  <c r="S288" i="5"/>
  <c r="S217" i="5" l="1"/>
  <c r="S177" i="5"/>
  <c r="S54" i="5"/>
  <c r="S89" i="5"/>
  <c r="S199" i="5"/>
  <c r="S175" i="5"/>
  <c r="S82" i="5"/>
  <c r="S35" i="5"/>
  <c r="S32" i="5"/>
  <c r="S223" i="5"/>
  <c r="S19" i="5"/>
  <c r="S81" i="5"/>
  <c r="S188" i="5"/>
  <c r="S20" i="5"/>
  <c r="S126" i="5"/>
  <c r="S163" i="5"/>
  <c r="S162" i="5"/>
  <c r="S191" i="5"/>
  <c r="S134" i="5"/>
  <c r="S21" i="5"/>
  <c r="S24" i="5"/>
  <c r="S15" i="5"/>
  <c r="S36" i="5"/>
  <c r="S45" i="5"/>
  <c r="S224" i="5"/>
  <c r="S166" i="5"/>
  <c r="S55" i="5"/>
  <c r="S129" i="5"/>
  <c r="S118" i="5"/>
  <c r="S9" i="5"/>
  <c r="S80" i="5"/>
  <c r="S171" i="5"/>
  <c r="S49" i="5"/>
  <c r="S248" i="5"/>
  <c r="S225" i="5"/>
  <c r="S226" i="5"/>
  <c r="S244" i="5"/>
  <c r="S247" i="5"/>
  <c r="S135" i="5"/>
  <c r="S249" i="5"/>
  <c r="S22" i="5"/>
  <c r="S56" i="5"/>
  <c r="S117" i="5"/>
  <c r="S186" i="5"/>
  <c r="S16" i="5"/>
  <c r="S31" i="5"/>
  <c r="S150" i="5"/>
  <c r="S246" i="5"/>
  <c r="S57" i="5"/>
  <c r="S203" i="5"/>
  <c r="S227" i="5"/>
  <c r="S34" i="5"/>
  <c r="S245" i="5"/>
  <c r="S18" i="5"/>
  <c r="S232" i="5"/>
  <c r="S228" i="5"/>
  <c r="S48" i="5"/>
  <c r="S229" i="5"/>
  <c r="S152" i="5"/>
  <c r="S230" i="5"/>
  <c r="S176" i="5"/>
  <c r="S10" i="5"/>
  <c r="S174" i="5"/>
  <c r="S157" i="5"/>
  <c r="S148" i="5"/>
  <c r="S153" i="5"/>
  <c r="S17" i="5"/>
  <c r="S165" i="5"/>
  <c r="S173" i="5"/>
  <c r="S125" i="5"/>
  <c r="S167" i="5"/>
  <c r="S146" i="5"/>
  <c r="S63" i="5"/>
  <c r="S187" i="5"/>
  <c r="S50" i="5" l="1"/>
  <c r="S359" i="5"/>
  <c r="S308" i="5"/>
  <c r="S266" i="5"/>
  <c r="S264" i="5"/>
  <c r="S202" i="5"/>
  <c r="S267" i="5"/>
  <c r="S294" i="5"/>
  <c r="S298" i="5"/>
  <c r="S293" i="5"/>
  <c r="S287" i="5"/>
  <c r="S309" i="5"/>
  <c r="S8" i="5" l="1"/>
  <c r="S184" i="5" l="1"/>
  <c r="S97" i="5"/>
  <c r="S77" i="5"/>
  <c r="S72" i="5"/>
  <c r="S79" i="5"/>
  <c r="S109" i="5"/>
  <c r="S144" i="5"/>
  <c r="S102" i="5"/>
  <c r="S87" i="5"/>
  <c r="S71" i="5"/>
  <c r="S67" i="5"/>
  <c r="S161" i="5"/>
  <c r="S14" i="5"/>
  <c r="S99" i="5"/>
  <c r="S168" i="5"/>
  <c r="S119" i="5"/>
  <c r="S86" i="5"/>
  <c r="S130" i="5"/>
  <c r="S104" i="5"/>
  <c r="S218" i="5"/>
  <c r="S231" i="5"/>
  <c r="S222" i="5"/>
  <c r="S37" i="5"/>
  <c r="S206" i="5"/>
  <c r="S133" i="5"/>
  <c r="S205" i="5"/>
  <c r="S183" i="5"/>
  <c r="S145" i="5"/>
  <c r="S66" i="5"/>
  <c r="S215" i="5"/>
  <c r="S43" i="5"/>
  <c r="S113" i="5"/>
  <c r="S132" i="5"/>
  <c r="S115" i="5"/>
  <c r="S128" i="5"/>
  <c r="S42" i="5" l="1"/>
  <c r="S185" i="5"/>
  <c r="S53" i="5"/>
  <c r="S74" i="5"/>
  <c r="S58" i="5"/>
  <c r="S91" i="5"/>
  <c r="S156" i="5"/>
  <c r="S88" i="5"/>
  <c r="S137" i="5"/>
  <c r="S83" i="5"/>
  <c r="S122" i="5"/>
  <c r="S70" i="5"/>
  <c r="S108" i="5"/>
  <c r="S121" i="5"/>
  <c r="S131" i="5"/>
  <c r="S103" i="5"/>
  <c r="S158" i="5"/>
  <c r="S221" i="5"/>
  <c r="S124" i="5"/>
  <c r="S73" i="5"/>
  <c r="S52" i="5"/>
  <c r="S90" i="5"/>
  <c r="S201" i="5"/>
  <c r="S33" i="5"/>
  <c r="S219" i="5"/>
  <c r="S160" i="5"/>
  <c r="S101" i="5"/>
  <c r="S68" i="5"/>
  <c r="S259" i="5"/>
  <c r="S110" i="5"/>
  <c r="S41" i="5"/>
  <c r="S239" i="5"/>
  <c r="S220" i="5"/>
  <c r="S39" i="5"/>
  <c r="S235" i="5"/>
  <c r="S233" i="5"/>
  <c r="S85" i="5"/>
  <c r="S116" i="5"/>
  <c r="S169" i="5"/>
  <c r="S251" i="5"/>
  <c r="S123" i="5"/>
  <c r="S30" i="5"/>
  <c r="S136" i="5"/>
  <c r="S234" i="5"/>
  <c r="S26" i="5"/>
  <c r="S114" i="5"/>
  <c r="S69" i="5"/>
  <c r="S27" i="5"/>
  <c r="S240" i="5"/>
  <c r="S204" i="5"/>
  <c r="S189" i="5"/>
  <c r="S78" i="5"/>
  <c r="S192" i="5"/>
  <c r="S190" i="5"/>
  <c r="S100" i="5"/>
  <c r="S214" i="5"/>
  <c r="S40" i="5"/>
  <c r="S29" i="5"/>
  <c r="S170" i="5"/>
  <c r="S120" i="5"/>
  <c r="S138" i="5"/>
  <c r="S76" i="5"/>
  <c r="S64" i="5"/>
  <c r="S164" i="5"/>
  <c r="S65" i="5"/>
  <c r="S149" i="5"/>
  <c r="S51" i="5"/>
  <c r="S44" i="5"/>
  <c r="S84" i="5"/>
  <c r="S59" i="5"/>
  <c r="S28" i="5"/>
  <c r="S96" i="5"/>
  <c r="S256" i="5"/>
  <c r="S252" i="5"/>
  <c r="S253" i="5"/>
  <c r="S258" i="5"/>
  <c r="S254" i="5"/>
  <c r="S257" i="5"/>
  <c r="S13" i="5" l="1"/>
  <c r="S95" i="5"/>
  <c r="S111" i="5"/>
  <c r="S47" i="5"/>
  <c r="S94" i="5"/>
  <c r="S236" i="5"/>
  <c r="S207" i="5"/>
  <c r="S194" i="5"/>
  <c r="S105" i="5"/>
  <c r="S216" i="5"/>
  <c r="S237" i="5"/>
  <c r="S62" i="5"/>
  <c r="S147" i="5"/>
  <c r="S243" i="5"/>
  <c r="S210" i="5"/>
  <c r="S112" i="5"/>
  <c r="S159" i="5"/>
  <c r="S127" i="5"/>
  <c r="S182" i="5"/>
  <c r="S172" i="5"/>
  <c r="S139" i="5"/>
  <c r="S106" i="5"/>
  <c r="S208" i="5"/>
  <c r="S107" i="5"/>
  <c r="S260" i="5"/>
  <c r="S209" i="5"/>
  <c r="S255" i="5"/>
  <c r="S75" i="5"/>
  <c r="S93" i="5"/>
  <c r="S181" i="5"/>
  <c r="S238" i="5"/>
  <c r="S195" i="5"/>
  <c r="S92" i="5"/>
  <c r="S61" i="5"/>
  <c r="S250" i="5"/>
  <c r="S46" i="5"/>
  <c r="S193" i="5"/>
  <c r="S242" i="5"/>
  <c r="S60" i="5" l="1"/>
  <c r="S12" i="5"/>
  <c r="S25" i="5"/>
  <c r="S151" i="5" l="1"/>
  <c r="S406" i="5" s="1"/>
</calcChain>
</file>

<file path=xl/sharedStrings.xml><?xml version="1.0" encoding="utf-8"?>
<sst xmlns="http://schemas.openxmlformats.org/spreadsheetml/2006/main" count="2409" uniqueCount="786">
  <si>
    <t>PROVINCIA</t>
  </si>
  <si>
    <t>MUNICIPIO</t>
  </si>
  <si>
    <t>CUIT</t>
  </si>
  <si>
    <t>RAZON SOCIAL</t>
  </si>
  <si>
    <t>LINEA</t>
  </si>
  <si>
    <t>BUENOS AIRES</t>
  </si>
  <si>
    <t>ALMIRANTE BROWN</t>
  </si>
  <si>
    <t>30-54563704-5</t>
  </si>
  <si>
    <t>EMPRESA SAN VICENTE S. A. DE TRANSPORTES</t>
  </si>
  <si>
    <t>30-64701983-4</t>
  </si>
  <si>
    <t>TRANSPORTE DEL SUR SRL</t>
  </si>
  <si>
    <t>AB515</t>
  </si>
  <si>
    <t>30-68586179-4</t>
  </si>
  <si>
    <t>EMPRESA 501 S.A.</t>
  </si>
  <si>
    <t>AB501</t>
  </si>
  <si>
    <t>33-54634565-9</t>
  </si>
  <si>
    <t>EXPRESO VILLA GALICIA SAN JOSE S.A.</t>
  </si>
  <si>
    <t>AB510</t>
  </si>
  <si>
    <t>33-54661071-9</t>
  </si>
  <si>
    <t>GENERAL TOMAS GUIDO S.A.C.I.F.</t>
  </si>
  <si>
    <t>AB514</t>
  </si>
  <si>
    <t>AVELLANEDA</t>
  </si>
  <si>
    <t>AV570</t>
  </si>
  <si>
    <t>BERAZATEGUI</t>
  </si>
  <si>
    <t>30-52276217-9</t>
  </si>
  <si>
    <t>MICRO OMNIBUS QUILMES SA COM IND Y FINANC</t>
  </si>
  <si>
    <t>BE603</t>
  </si>
  <si>
    <t>BE619</t>
  </si>
  <si>
    <t>BRANDSEN</t>
  </si>
  <si>
    <t>30-70986951-1</t>
  </si>
  <si>
    <t>EMPRESA DE TRANSPORTE SANTA RITA S.R.L.</t>
  </si>
  <si>
    <t>BR500</t>
  </si>
  <si>
    <t>CAMPANA</t>
  </si>
  <si>
    <t>30-69225833-5</t>
  </si>
  <si>
    <t>MICRO OMNIBUS TIGRE S.A.</t>
  </si>
  <si>
    <t>CA505</t>
  </si>
  <si>
    <t>30-71158328-5</t>
  </si>
  <si>
    <t>COOPERATIVA DE TRABAJO 6 DE JULIO LIMITADA</t>
  </si>
  <si>
    <t>CAÑUELAS</t>
  </si>
  <si>
    <t>30-54632033-9</t>
  </si>
  <si>
    <t>LINEA EXPRESO LINIERS S.A.</t>
  </si>
  <si>
    <t>CÑ502</t>
  </si>
  <si>
    <t>ESCOBAR</t>
  </si>
  <si>
    <t>30-54653274-3</t>
  </si>
  <si>
    <t>COMPAÑIA LA ISLEÑA S.R.L.</t>
  </si>
  <si>
    <t>ES504B</t>
  </si>
  <si>
    <t>ES507</t>
  </si>
  <si>
    <t>30-68679471-3</t>
  </si>
  <si>
    <t>LINEA SESENTA S.A.</t>
  </si>
  <si>
    <t>ES503</t>
  </si>
  <si>
    <t>ES509</t>
  </si>
  <si>
    <t>ES505</t>
  </si>
  <si>
    <t>ES506</t>
  </si>
  <si>
    <t>ES508</t>
  </si>
  <si>
    <t>ES511</t>
  </si>
  <si>
    <t>ES513</t>
  </si>
  <si>
    <t>ESTEBAN ECHEVERRIA</t>
  </si>
  <si>
    <t>30-54633296-5</t>
  </si>
  <si>
    <t>EMPRESA MONTE GRANDE S.A. LINEA 501</t>
  </si>
  <si>
    <t>EE501</t>
  </si>
  <si>
    <t>EXALTACION DE LA CRUZ</t>
  </si>
  <si>
    <t>30-70790289-9</t>
  </si>
  <si>
    <t>RUTA BUS SA</t>
  </si>
  <si>
    <t>EC501</t>
  </si>
  <si>
    <t>EZEIZA</t>
  </si>
  <si>
    <t>30-69305982-4</t>
  </si>
  <si>
    <t>EMPRESA J.M. EZEIZA S.R.L.</t>
  </si>
  <si>
    <t>EZ518</t>
  </si>
  <si>
    <t>FLORENCIO VARELA</t>
  </si>
  <si>
    <t>30-54622889-0</t>
  </si>
  <si>
    <t>MICRO OMNIBUS PRIMERA JUNTA S.A.</t>
  </si>
  <si>
    <t>FV501</t>
  </si>
  <si>
    <t>FV504</t>
  </si>
  <si>
    <t>30-54669877-3</t>
  </si>
  <si>
    <t>COMPANIA MICROOMNIBUS LA COLORADA SACI</t>
  </si>
  <si>
    <t>FV505</t>
  </si>
  <si>
    <t>33-56815582-9</t>
  </si>
  <si>
    <t>TRANSPORTES SAN JUAN BAUTISTA SA</t>
  </si>
  <si>
    <t>FV500</t>
  </si>
  <si>
    <t>FV503</t>
  </si>
  <si>
    <t>FV506</t>
  </si>
  <si>
    <t>FV507</t>
  </si>
  <si>
    <t>FV508</t>
  </si>
  <si>
    <t>FV509</t>
  </si>
  <si>
    <t>FV511</t>
  </si>
  <si>
    <t>FV512</t>
  </si>
  <si>
    <t>GENERAL RODRIGUEZ</t>
  </si>
  <si>
    <t>33-54634954-9</t>
  </si>
  <si>
    <t>TRANSPORTES LA PERLITA S.A.</t>
  </si>
  <si>
    <t>GR500</t>
  </si>
  <si>
    <t>GENERAL SAN MARTIN</t>
  </si>
  <si>
    <t>SM670</t>
  </si>
  <si>
    <t>JOSE C. PAZ</t>
  </si>
  <si>
    <t>30-54623417-3</t>
  </si>
  <si>
    <t>SARGENTO CABRAL S.A. DE TRANSPORTES</t>
  </si>
  <si>
    <t>JP741A</t>
  </si>
  <si>
    <t>30-65585353-3</t>
  </si>
  <si>
    <t>EMPRESA DE TRANSPORTES EL LITORAL S.A.</t>
  </si>
  <si>
    <t>JP749</t>
  </si>
  <si>
    <t>LA MATANZA</t>
  </si>
  <si>
    <t>30-54622438-0</t>
  </si>
  <si>
    <t>LA CABAÑA S.A.</t>
  </si>
  <si>
    <t>LM624</t>
  </si>
  <si>
    <t>30-54622964-1</t>
  </si>
  <si>
    <t>TRANSPORTE IDEAL SAN JUSTO S.A.</t>
  </si>
  <si>
    <t>LM621</t>
  </si>
  <si>
    <t>30-54625352-6</t>
  </si>
  <si>
    <t>LA VECINAL DE MATANZA SACI DE MICROOMNIBUS</t>
  </si>
  <si>
    <t>LM630</t>
  </si>
  <si>
    <t>30-54641796-0</t>
  </si>
  <si>
    <t>ALMAFUERTE EMPRESA DE TRANSPORTE SACIEI</t>
  </si>
  <si>
    <t>LM622</t>
  </si>
  <si>
    <t>LM628</t>
  </si>
  <si>
    <t>30-68013871-7</t>
  </si>
  <si>
    <t>NUEVO IDEAL S.A.</t>
  </si>
  <si>
    <t>LM620</t>
  </si>
  <si>
    <t>LA PLATA</t>
  </si>
  <si>
    <t>30-54566659-2</t>
  </si>
  <si>
    <t>FUERTE BARRAGAN S A DE TRANSPORTE INDUSTRIAL COMERCIAL INMOBILIARIA Y FINANCIERA</t>
  </si>
  <si>
    <t>LP506</t>
  </si>
  <si>
    <t>30-54624786-0</t>
  </si>
  <si>
    <t>EMPRESA NUEVE DE JULIO SOCIEDAD ANONIMA DE TRANSPORTE</t>
  </si>
  <si>
    <t>LP504</t>
  </si>
  <si>
    <t>LP508</t>
  </si>
  <si>
    <t>LP561</t>
  </si>
  <si>
    <t>30-54625291-0</t>
  </si>
  <si>
    <t>UNION PLATENSE S.R.L.</t>
  </si>
  <si>
    <t>LP501</t>
  </si>
  <si>
    <t>LP502</t>
  </si>
  <si>
    <t>LP520</t>
  </si>
  <si>
    <t>30-70729904-1</t>
  </si>
  <si>
    <t>EXPRESO LA PLATA BUENOS AIRES SA</t>
  </si>
  <si>
    <t>LP518</t>
  </si>
  <si>
    <t>LP53A</t>
  </si>
  <si>
    <t>30-71501182-0</t>
  </si>
  <si>
    <t>MICROEXPRES S.A.</t>
  </si>
  <si>
    <t>LP53B</t>
  </si>
  <si>
    <t>LANUS</t>
  </si>
  <si>
    <t>30-54625451-4</t>
  </si>
  <si>
    <t>COMPAÑIA ANDRADE EMPRESA DE TRANSPORTE DE PASAJEROS S.R.L.</t>
  </si>
  <si>
    <t>LA523</t>
  </si>
  <si>
    <t>30-54641925-4</t>
  </si>
  <si>
    <t>MICRO OMNIBUS AVENIDA S.A.</t>
  </si>
  <si>
    <t>LA520</t>
  </si>
  <si>
    <t>30-57197043-7</t>
  </si>
  <si>
    <t>5 DE AGOSTO SRL</t>
  </si>
  <si>
    <t>LA524</t>
  </si>
  <si>
    <t>30-58039052-4</t>
  </si>
  <si>
    <t>MICROOMNIBUS ESTE S.A.</t>
  </si>
  <si>
    <t>LA521</t>
  </si>
  <si>
    <t>LA526</t>
  </si>
  <si>
    <t>30-70805898-6</t>
  </si>
  <si>
    <t xml:space="preserve">EL URBANO SRL </t>
  </si>
  <si>
    <t>LA522</t>
  </si>
  <si>
    <t>LA527</t>
  </si>
  <si>
    <t>LOBOS</t>
  </si>
  <si>
    <t>33-62854085-9</t>
  </si>
  <si>
    <t>EXPRESO EMPALME LOBOS SRL</t>
  </si>
  <si>
    <t>LO501</t>
  </si>
  <si>
    <t>LO502</t>
  </si>
  <si>
    <t>LOMAS DE ZAMORA</t>
  </si>
  <si>
    <t>LZ548</t>
  </si>
  <si>
    <t>30-54629668-3</t>
  </si>
  <si>
    <t>CIA LA PAZ AMADOR MOURE SACIFIYA</t>
  </si>
  <si>
    <t>LZ542</t>
  </si>
  <si>
    <t>LZ551</t>
  </si>
  <si>
    <t>LZ549</t>
  </si>
  <si>
    <t>30-70949454-2</t>
  </si>
  <si>
    <t>YITOS S.A.</t>
  </si>
  <si>
    <t>LZ541</t>
  </si>
  <si>
    <t>LZ543</t>
  </si>
  <si>
    <t>LZ544</t>
  </si>
  <si>
    <t>LZ561</t>
  </si>
  <si>
    <t>LZ562</t>
  </si>
  <si>
    <t>30-71521580-9</t>
  </si>
  <si>
    <t>AUTOBUSES BUENOS AIRES  SRL</t>
  </si>
  <si>
    <t>LZ540</t>
  </si>
  <si>
    <t>LZ550</t>
  </si>
  <si>
    <t>LZ552</t>
  </si>
  <si>
    <t>LZ553</t>
  </si>
  <si>
    <t>LZ564</t>
  </si>
  <si>
    <t>LUJAN</t>
  </si>
  <si>
    <t>30-70854893-2</t>
  </si>
  <si>
    <t>TRANSPORTES 11 DE JUNIO S.R.L.</t>
  </si>
  <si>
    <t>LU500</t>
  </si>
  <si>
    <t>LU501</t>
  </si>
  <si>
    <t>LU502</t>
  </si>
  <si>
    <t>LU503</t>
  </si>
  <si>
    <t>MALVINAS ARGENTINAS</t>
  </si>
  <si>
    <t>30-71136158-4</t>
  </si>
  <si>
    <t>LA PRIMERA DE MALVINAS ARGENTINAS UNION TRANSITORIA DE EMPRESA</t>
  </si>
  <si>
    <t>MA501</t>
  </si>
  <si>
    <t>MERLO</t>
  </si>
  <si>
    <t>30-54622896-3</t>
  </si>
  <si>
    <t>EMPRESA LINEA DOSCIENTOS DIECISEIS S A DE TRANSPORTES</t>
  </si>
  <si>
    <t>ME504</t>
  </si>
  <si>
    <t>30-54632095-9</t>
  </si>
  <si>
    <t>TRANSPORTES UNIDOS DE MERLO S.AC.I.I.</t>
  </si>
  <si>
    <t>ME500</t>
  </si>
  <si>
    <t>33-71528200-9</t>
  </si>
  <si>
    <t>C.O.S.A. COMPAÑIA DE TRANSPORTE VECINAL S.A. UNION TRANSITORIA</t>
  </si>
  <si>
    <t>ME503</t>
  </si>
  <si>
    <t>MORENO</t>
  </si>
  <si>
    <t>MO501</t>
  </si>
  <si>
    <t>MORON</t>
  </si>
  <si>
    <t>MO635</t>
  </si>
  <si>
    <t>MO634</t>
  </si>
  <si>
    <t>PILAR</t>
  </si>
  <si>
    <t>30-54661590-8</t>
  </si>
  <si>
    <t>LA CENTRAL DE ESCOBAR S.A.</t>
  </si>
  <si>
    <t>PL520</t>
  </si>
  <si>
    <t>30-60589091-8</t>
  </si>
  <si>
    <t>EMPRESA DE TRANSPORTE TRATADO DEL PILAR S.R.L.</t>
  </si>
  <si>
    <t>PL501</t>
  </si>
  <si>
    <t>30-70743778-9</t>
  </si>
  <si>
    <t>PILAR BUS S. A.</t>
  </si>
  <si>
    <t>PL510</t>
  </si>
  <si>
    <t>PL511</t>
  </si>
  <si>
    <t>30-71009265-2</t>
  </si>
  <si>
    <t>EMPRESA MONTERREY S.R.L.</t>
  </si>
  <si>
    <t>PL506</t>
  </si>
  <si>
    <t>PL503</t>
  </si>
  <si>
    <t>30-71142261-3</t>
  </si>
  <si>
    <t>LA PRIMERA DE LA ESCONDIDA S.R.L.</t>
  </si>
  <si>
    <t>PL509</t>
  </si>
  <si>
    <t>PROV</t>
  </si>
  <si>
    <t>219</t>
  </si>
  <si>
    <t>300</t>
  </si>
  <si>
    <t>372</t>
  </si>
  <si>
    <t>263A</t>
  </si>
  <si>
    <t>370</t>
  </si>
  <si>
    <t>385</t>
  </si>
  <si>
    <t>388</t>
  </si>
  <si>
    <t>403</t>
  </si>
  <si>
    <t>435</t>
  </si>
  <si>
    <t>275</t>
  </si>
  <si>
    <t>30-54577585-5</t>
  </si>
  <si>
    <t>TRANSPORTES AUTOMOTORES RIACHUELO S.A.</t>
  </si>
  <si>
    <t>30-54622322-8</t>
  </si>
  <si>
    <t xml:space="preserve">CIA DE TRANSPORTE VECINAL SOCIEDAD ANONIMA </t>
  </si>
  <si>
    <t>326</t>
  </si>
  <si>
    <t>386</t>
  </si>
  <si>
    <t>30-54622346-5</t>
  </si>
  <si>
    <t>EXPRESO GENERAL SARMIENTO S. A.</t>
  </si>
  <si>
    <t>448</t>
  </si>
  <si>
    <t>242</t>
  </si>
  <si>
    <t>298</t>
  </si>
  <si>
    <t>317</t>
  </si>
  <si>
    <t>324</t>
  </si>
  <si>
    <t>236</t>
  </si>
  <si>
    <t>269</t>
  </si>
  <si>
    <t>395</t>
  </si>
  <si>
    <t>441</t>
  </si>
  <si>
    <t>443B</t>
  </si>
  <si>
    <t>205</t>
  </si>
  <si>
    <t>30-54623073-9</t>
  </si>
  <si>
    <t>CIA NOROESTE S A DE TRANSPORTE</t>
  </si>
  <si>
    <t>289</t>
  </si>
  <si>
    <t>304</t>
  </si>
  <si>
    <t>343</t>
  </si>
  <si>
    <t>30-54623653-2</t>
  </si>
  <si>
    <t>EMPRESA LINEA SIETE SOCIEDAD ANONIMA DE TRANSPORTE</t>
  </si>
  <si>
    <t>307</t>
  </si>
  <si>
    <t>30-54624298-2</t>
  </si>
  <si>
    <t>TRANSPORTE LA UNION LINEA 202 S.A.</t>
  </si>
  <si>
    <t>202</t>
  </si>
  <si>
    <t>30-54624700-3</t>
  </si>
  <si>
    <t>TRANSPORTES ATLANTIDA S.A.C.</t>
  </si>
  <si>
    <t>410</t>
  </si>
  <si>
    <t>429</t>
  </si>
  <si>
    <t>215</t>
  </si>
  <si>
    <t>225</t>
  </si>
  <si>
    <t>414</t>
  </si>
  <si>
    <t>30-54625024-1</t>
  </si>
  <si>
    <t>COMPAÑIA OMNIBUS 25 DE MAYO LINEA 278 S.A.</t>
  </si>
  <si>
    <t>239A</t>
  </si>
  <si>
    <t>278</t>
  </si>
  <si>
    <t>281</t>
  </si>
  <si>
    <t>293A</t>
  </si>
  <si>
    <t>323</t>
  </si>
  <si>
    <t>214</t>
  </si>
  <si>
    <t>273</t>
  </si>
  <si>
    <t>418</t>
  </si>
  <si>
    <t>283</t>
  </si>
  <si>
    <t>277</t>
  </si>
  <si>
    <t>30-54631986-1</t>
  </si>
  <si>
    <t>MICRO OMNIBUS O´HIGGINS SAT</t>
  </si>
  <si>
    <t>295</t>
  </si>
  <si>
    <t>238</t>
  </si>
  <si>
    <t>297</t>
  </si>
  <si>
    <t>245</t>
  </si>
  <si>
    <t>394</t>
  </si>
  <si>
    <t>30-54633692-8</t>
  </si>
  <si>
    <t>EXPRESO NUEVE DE JULIO S.A.</t>
  </si>
  <si>
    <t>247</t>
  </si>
  <si>
    <t>30-54634060-7</t>
  </si>
  <si>
    <t>MICROOMNIBUS SAAVEDRA SATACI</t>
  </si>
  <si>
    <t>253</t>
  </si>
  <si>
    <t>321</t>
  </si>
  <si>
    <t>30-54634336-3</t>
  </si>
  <si>
    <t>TRANSPORTES VILLA BOSCH S.A.C. E I.</t>
  </si>
  <si>
    <t>328</t>
  </si>
  <si>
    <t>30-54634404-1</t>
  </si>
  <si>
    <t>TRANSPORTE LARRAZABAL CISA</t>
  </si>
  <si>
    <t>421</t>
  </si>
  <si>
    <t>30-54634473-4</t>
  </si>
  <si>
    <t>MICROMNIBUS GENERAL SAN MARTIN SAC</t>
  </si>
  <si>
    <t>333</t>
  </si>
  <si>
    <t>407</t>
  </si>
  <si>
    <t>437</t>
  </si>
  <si>
    <t>30-54635100-5</t>
  </si>
  <si>
    <t>EXPRESO VILLA NUEVA S.A.</t>
  </si>
  <si>
    <t>257</t>
  </si>
  <si>
    <t>30-54635131-5</t>
  </si>
  <si>
    <t>TRANSPORTES AUTOMOTORES LANUS ESTE SOCIEDAD ANÓNIMA</t>
  </si>
  <si>
    <t>354</t>
  </si>
  <si>
    <t>30-54636523-5</t>
  </si>
  <si>
    <t>MICRO OMNIBUS MITRE S.A.</t>
  </si>
  <si>
    <t>318</t>
  </si>
  <si>
    <t>30-54636585-5</t>
  </si>
  <si>
    <t>LA PRIMERA DE MARTINEZ S.A.</t>
  </si>
  <si>
    <t>314</t>
  </si>
  <si>
    <t>30-54641413-9</t>
  </si>
  <si>
    <t>TRANSPORTE AUTOMOTORES LA PLATA SA</t>
  </si>
  <si>
    <t>338</t>
  </si>
  <si>
    <t>406</t>
  </si>
  <si>
    <t>218</t>
  </si>
  <si>
    <t>284</t>
  </si>
  <si>
    <t>325</t>
  </si>
  <si>
    <t>378</t>
  </si>
  <si>
    <t>405</t>
  </si>
  <si>
    <t>30-54650008-6</t>
  </si>
  <si>
    <t>LA NUEVA METROPOL SATACI</t>
  </si>
  <si>
    <t>228A</t>
  </si>
  <si>
    <t>365</t>
  </si>
  <si>
    <t>237</t>
  </si>
  <si>
    <t>276A</t>
  </si>
  <si>
    <t>310</t>
  </si>
  <si>
    <t>228F</t>
  </si>
  <si>
    <t>291</t>
  </si>
  <si>
    <t>30-55484558-0</t>
  </si>
  <si>
    <t>EXPRESO ESTEBAN ECHEVERRIA S.R.L.</t>
  </si>
  <si>
    <t>222</t>
  </si>
  <si>
    <t>306</t>
  </si>
  <si>
    <t>30-55484725-7</t>
  </si>
  <si>
    <t>EMPRESA DEL OESTE S.A. DE TRANSPORTES</t>
  </si>
  <si>
    <t>244</t>
  </si>
  <si>
    <t>302</t>
  </si>
  <si>
    <t>303</t>
  </si>
  <si>
    <t>320</t>
  </si>
  <si>
    <t>390</t>
  </si>
  <si>
    <t>443A</t>
  </si>
  <si>
    <t>461</t>
  </si>
  <si>
    <t>462</t>
  </si>
  <si>
    <t>463</t>
  </si>
  <si>
    <t>464</t>
  </si>
  <si>
    <t>30-56190067-8</t>
  </si>
  <si>
    <t>LA PRIMERA DE GRAND BOURG S.A.T.C.I.</t>
  </si>
  <si>
    <t>315</t>
  </si>
  <si>
    <t>440</t>
  </si>
  <si>
    <t>30-58184769-2</t>
  </si>
  <si>
    <t>EXPRESO PARQUE EL LUCERO S.A. DE TRANSPORTES LINEA 741</t>
  </si>
  <si>
    <t>341</t>
  </si>
  <si>
    <t>379</t>
  </si>
  <si>
    <t>391</t>
  </si>
  <si>
    <t>30-63898233-8</t>
  </si>
  <si>
    <t>EMPRESA CIUDAD DE SAN FERNANDO S.A.</t>
  </si>
  <si>
    <t>264</t>
  </si>
  <si>
    <t>371</t>
  </si>
  <si>
    <t>445</t>
  </si>
  <si>
    <t>30-65080001-6</t>
  </si>
  <si>
    <t>EMPRESA DE TRANSPORTE DEL SUR SRL</t>
  </si>
  <si>
    <t>200</t>
  </si>
  <si>
    <t>404</t>
  </si>
  <si>
    <t>449</t>
  </si>
  <si>
    <t>382</t>
  </si>
  <si>
    <t>204A</t>
  </si>
  <si>
    <t>228B</t>
  </si>
  <si>
    <t>430</t>
  </si>
  <si>
    <t>204B</t>
  </si>
  <si>
    <t>228C</t>
  </si>
  <si>
    <t>228E</t>
  </si>
  <si>
    <t>313</t>
  </si>
  <si>
    <t>350</t>
  </si>
  <si>
    <t>355</t>
  </si>
  <si>
    <t>33-54625543-9</t>
  </si>
  <si>
    <t>TRANSPORTES JOSE HERNANDEZ S.A.C.I.</t>
  </si>
  <si>
    <t>252</t>
  </si>
  <si>
    <t>33-54625963-9</t>
  </si>
  <si>
    <t>AZUL S.A. DE TRANSPORTE AUTOMOTOR</t>
  </si>
  <si>
    <t>203</t>
  </si>
  <si>
    <t>239B</t>
  </si>
  <si>
    <t>263B</t>
  </si>
  <si>
    <t>266</t>
  </si>
  <si>
    <t>293B</t>
  </si>
  <si>
    <t>436</t>
  </si>
  <si>
    <t>288</t>
  </si>
  <si>
    <t>311</t>
  </si>
  <si>
    <t>312</t>
  </si>
  <si>
    <t>329</t>
  </si>
  <si>
    <t>422</t>
  </si>
  <si>
    <t>33-54635070-9</t>
  </si>
  <si>
    <t>EMPRESA LIBERTADOR SAN MARTIN S.A.T.</t>
  </si>
  <si>
    <t>322</t>
  </si>
  <si>
    <t>327</t>
  </si>
  <si>
    <t>336</t>
  </si>
  <si>
    <t>392</t>
  </si>
  <si>
    <t>271</t>
  </si>
  <si>
    <t>299</t>
  </si>
  <si>
    <t>373</t>
  </si>
  <si>
    <t>384</t>
  </si>
  <si>
    <t>383</t>
  </si>
  <si>
    <t>QUILMES</t>
  </si>
  <si>
    <t>QU584</t>
  </si>
  <si>
    <t>QU583</t>
  </si>
  <si>
    <t>QU585</t>
  </si>
  <si>
    <t>QU580</t>
  </si>
  <si>
    <t>QU582</t>
  </si>
  <si>
    <t>SAN FERNANDO</t>
  </si>
  <si>
    <t>SF710</t>
  </si>
  <si>
    <t>SAN ISIDRO</t>
  </si>
  <si>
    <t>SI707</t>
  </si>
  <si>
    <t>SAN MIGUEL</t>
  </si>
  <si>
    <t>SM740</t>
  </si>
  <si>
    <t>SAN VICENTE</t>
  </si>
  <si>
    <t>SV503</t>
  </si>
  <si>
    <t>TIGRE</t>
  </si>
  <si>
    <t>30-54641994-7</t>
  </si>
  <si>
    <t>MICRO OMNIBUS GENERAL PACHECO S.A.</t>
  </si>
  <si>
    <t>TI721</t>
  </si>
  <si>
    <t>TI720</t>
  </si>
  <si>
    <t>30-71098891-5</t>
  </si>
  <si>
    <t>UTENOR LINEA 723 UNION TRANSITORIA DE EMPRESAS</t>
  </si>
  <si>
    <t>TI723</t>
  </si>
  <si>
    <t>30-71254215-9</t>
  </si>
  <si>
    <t>UTENOR S.A. LINEA 722 UNION TRANSITORIA DE EMPRE</t>
  </si>
  <si>
    <t>TI722</t>
  </si>
  <si>
    <t>ZARATE</t>
  </si>
  <si>
    <t>30-66764535-9</t>
  </si>
  <si>
    <t>COOPERATIVA DE TRABAJO 3 DE JULIO LTDA.</t>
  </si>
  <si>
    <t>JN</t>
  </si>
  <si>
    <t>159</t>
  </si>
  <si>
    <t>177</t>
  </si>
  <si>
    <t>51</t>
  </si>
  <si>
    <t>74</t>
  </si>
  <si>
    <t>79</t>
  </si>
  <si>
    <t>30-54577578-2</t>
  </si>
  <si>
    <t>MODO S.A.</t>
  </si>
  <si>
    <t>151</t>
  </si>
  <si>
    <t>90</t>
  </si>
  <si>
    <t>100</t>
  </si>
  <si>
    <t>115</t>
  </si>
  <si>
    <t>134</t>
  </si>
  <si>
    <t>176</t>
  </si>
  <si>
    <t>30-54622391-0</t>
  </si>
  <si>
    <t>EXPRESO QUILMES SA</t>
  </si>
  <si>
    <t>98</t>
  </si>
  <si>
    <t>172</t>
  </si>
  <si>
    <t>174</t>
  </si>
  <si>
    <t>30-54622520-4</t>
  </si>
  <si>
    <t>LINEA 102 SARGENTO CABRAL S.A.</t>
  </si>
  <si>
    <t>102</t>
  </si>
  <si>
    <t>30-54622575-1</t>
  </si>
  <si>
    <t>LOS CONSTITUYENTES SOCIEDAD ANONIMA DE TRANSPORTES</t>
  </si>
  <si>
    <t>111</t>
  </si>
  <si>
    <t>127</t>
  </si>
  <si>
    <t>78</t>
  </si>
  <si>
    <t>87</t>
  </si>
  <si>
    <t>30-54622797-5</t>
  </si>
  <si>
    <t xml:space="preserve">EMPRESA DE TRANSPORTES AUTOMOTORES 12 DE OCTUBRE S A </t>
  </si>
  <si>
    <t>7</t>
  </si>
  <si>
    <t>30-54622810-6</t>
  </si>
  <si>
    <t>BERNARDINO RIVADAVIA S.A.T.A.</t>
  </si>
  <si>
    <t>113</t>
  </si>
  <si>
    <t>63</t>
  </si>
  <si>
    <t>30-54622827-0</t>
  </si>
  <si>
    <t>MICRO OMNIBUS 45 S.A.C.I.F.</t>
  </si>
  <si>
    <t>154</t>
  </si>
  <si>
    <t>45</t>
  </si>
  <si>
    <t>166</t>
  </si>
  <si>
    <t>30-54622919-6</t>
  </si>
  <si>
    <t xml:space="preserve">TRANSPORTES AUTOMOTORES CALLAO SA </t>
  </si>
  <si>
    <t>12</t>
  </si>
  <si>
    <t>124</t>
  </si>
  <si>
    <t>185</t>
  </si>
  <si>
    <t>96</t>
  </si>
  <si>
    <t>30-54623134-4</t>
  </si>
  <si>
    <t>TRANSPORTES COLEGIALES SACI</t>
  </si>
  <si>
    <t>42</t>
  </si>
  <si>
    <t>30-54623141-7</t>
  </si>
  <si>
    <t>TRANSPORTES NUEVE DE JULIO S.A.</t>
  </si>
  <si>
    <t>109</t>
  </si>
  <si>
    <t>136</t>
  </si>
  <si>
    <t>163</t>
  </si>
  <si>
    <t>182</t>
  </si>
  <si>
    <t>30-54624137-4</t>
  </si>
  <si>
    <t>TRANSPORTES SANTA FE S.A.C.E.I.</t>
  </si>
  <si>
    <t>39</t>
  </si>
  <si>
    <t>30-54624397-0</t>
  </si>
  <si>
    <t xml:space="preserve">COLECTIVEROS UNIDOS SOCIEDAD ANONIMA C U S A </t>
  </si>
  <si>
    <t>106</t>
  </si>
  <si>
    <t>30-54624694-5</t>
  </si>
  <si>
    <t>EL PUENTE SAT</t>
  </si>
  <si>
    <t>128</t>
  </si>
  <si>
    <t>158</t>
  </si>
  <si>
    <t>32</t>
  </si>
  <si>
    <t>75</t>
  </si>
  <si>
    <t>57</t>
  </si>
  <si>
    <t>30-54624724-0</t>
  </si>
  <si>
    <t>GENERAL PUEYRREDON S.A.T.C.I</t>
  </si>
  <si>
    <t>110</t>
  </si>
  <si>
    <t>30-54625048-9</t>
  </si>
  <si>
    <t>TRANSPORTES QUIRNO COSTA SACEI.</t>
  </si>
  <si>
    <t>103</t>
  </si>
  <si>
    <t>30-54625055-1</t>
  </si>
  <si>
    <t>LA CENTRAL DE VICENTE LOPEZ S.A.C.</t>
  </si>
  <si>
    <t>184</t>
  </si>
  <si>
    <t>30-54625079-9</t>
  </si>
  <si>
    <t>EMPRESA DE TRANSPORTE TTE GRAL ROCA SA</t>
  </si>
  <si>
    <t>108</t>
  </si>
  <si>
    <t>21</t>
  </si>
  <si>
    <t>30-54625321-6</t>
  </si>
  <si>
    <t>S A EXPRESO SUDOESTE SAES</t>
  </si>
  <si>
    <t>85</t>
  </si>
  <si>
    <t>180</t>
  </si>
  <si>
    <t>30-54625437-9</t>
  </si>
  <si>
    <t>EXPRESO SAN ISIDRO S.A.T.C.I.F.I.</t>
  </si>
  <si>
    <t>168</t>
  </si>
  <si>
    <t>30-54626010-7</t>
  </si>
  <si>
    <t>TRANSPORTES AUTOMOTORES DE PASAJEROS SIGLO VEINTIUNO S.A.</t>
  </si>
  <si>
    <t>181</t>
  </si>
  <si>
    <t>30-54630419-8</t>
  </si>
  <si>
    <t>LINEA DE MICROOMNIBUS 47 SOCIEDAD ANONIMA</t>
  </si>
  <si>
    <t>47</t>
  </si>
  <si>
    <t>88</t>
  </si>
  <si>
    <t>30-54632118-1</t>
  </si>
  <si>
    <t>MICRO OMNIBUS SUR SA</t>
  </si>
  <si>
    <t>160</t>
  </si>
  <si>
    <t>30-54632965-4</t>
  </si>
  <si>
    <t>TRANSPORTES SUR NOR CISA</t>
  </si>
  <si>
    <t>15</t>
  </si>
  <si>
    <t>30-54633333-3</t>
  </si>
  <si>
    <t>LINEA 213 SOCIEDAD ANONIMA DE TRANSPORTE</t>
  </si>
  <si>
    <t>53</t>
  </si>
  <si>
    <t>30-54633548-4</t>
  </si>
  <si>
    <t>TRANSPORTES SESENTA Y OCHO SRL</t>
  </si>
  <si>
    <t>68</t>
  </si>
  <si>
    <t>30-54633708-8</t>
  </si>
  <si>
    <t>TRANSPORTES NUEVA CHICAGO C I S A</t>
  </si>
  <si>
    <t>80</t>
  </si>
  <si>
    <t>30-54633715-0</t>
  </si>
  <si>
    <t>EMPRESA DE TRANSPORTES PEDRO DE MENDOZA C.I.S.A.</t>
  </si>
  <si>
    <t>29</t>
  </si>
  <si>
    <t>30-54633739-8</t>
  </si>
  <si>
    <t>MICROOMNIBUS CIUDAD DE BUENOS AIRES SATCI</t>
  </si>
  <si>
    <t>59</t>
  </si>
  <si>
    <t>30-54633937-4</t>
  </si>
  <si>
    <t>EMPRESA ANTARTIDA ARGENTINA S.A DE T</t>
  </si>
  <si>
    <t>95</t>
  </si>
  <si>
    <t>30-54633975-7</t>
  </si>
  <si>
    <t>TRANSPORTES DEL TEJAR SA</t>
  </si>
  <si>
    <t>67</t>
  </si>
  <si>
    <t>30-54634053-4</t>
  </si>
  <si>
    <t>TRANSPORTES SOL DE MAYO C.I.S.A.</t>
  </si>
  <si>
    <t>4</t>
  </si>
  <si>
    <t>153</t>
  </si>
  <si>
    <t>19</t>
  </si>
  <si>
    <t>30-54634107-7</t>
  </si>
  <si>
    <t xml:space="preserve">EMPRESARIOS TRANSPORTE AUTOMOTOR PASAJEROS S A </t>
  </si>
  <si>
    <t>24</t>
  </si>
  <si>
    <t>30-54634121-2</t>
  </si>
  <si>
    <t>LINEA 71 S.A.</t>
  </si>
  <si>
    <t>71</t>
  </si>
  <si>
    <t>30-54634305-3</t>
  </si>
  <si>
    <t>CARDENAS S.A.</t>
  </si>
  <si>
    <t>126</t>
  </si>
  <si>
    <t>30-54634312-6</t>
  </si>
  <si>
    <t>EMPRESA DE TRANSPORTES MICROOMNIBUS SAENZ PEÑA SRL</t>
  </si>
  <si>
    <t>92</t>
  </si>
  <si>
    <t>117</t>
  </si>
  <si>
    <t>161</t>
  </si>
  <si>
    <t>188</t>
  </si>
  <si>
    <t>20</t>
  </si>
  <si>
    <t>30-54634671-0</t>
  </si>
  <si>
    <t>TRANSPORTES 270 S.A.</t>
  </si>
  <si>
    <t>70</t>
  </si>
  <si>
    <t>30-54635094-7</t>
  </si>
  <si>
    <t>TRANSPORTE ESCALADA SA DE TRANSPORTES</t>
  </si>
  <si>
    <t>169</t>
  </si>
  <si>
    <t>30-54635216-8</t>
  </si>
  <si>
    <t>ETACER SRL</t>
  </si>
  <si>
    <t>907</t>
  </si>
  <si>
    <t>30-54636578-2</t>
  </si>
  <si>
    <t>MICROOMNIBUS BARRANCAS DE BELGRANO S. A.</t>
  </si>
  <si>
    <t>118</t>
  </si>
  <si>
    <t>30-54636615-0</t>
  </si>
  <si>
    <t>4 DE SEPTIEMBRE SATCP</t>
  </si>
  <si>
    <t>37</t>
  </si>
  <si>
    <t>30-54636646-0</t>
  </si>
  <si>
    <t>TRANSPORTES LOPE DE VEGA S A C I</t>
  </si>
  <si>
    <t>135</t>
  </si>
  <si>
    <t>56</t>
  </si>
  <si>
    <t>76</t>
  </si>
  <si>
    <t>91</t>
  </si>
  <si>
    <t>30-54636783-1</t>
  </si>
  <si>
    <t>TRANSPORTE LÍNEA 123 S.A.</t>
  </si>
  <si>
    <t>123</t>
  </si>
  <si>
    <t>194</t>
  </si>
  <si>
    <t>195</t>
  </si>
  <si>
    <t>65</t>
  </si>
  <si>
    <t>30-54657207-9</t>
  </si>
  <si>
    <t>NUEVOS RUMBOS S.A.</t>
  </si>
  <si>
    <t>132</t>
  </si>
  <si>
    <t>30-54657290-7</t>
  </si>
  <si>
    <t>EMPRESA DE TRANSPORTES AMERICA SAC.E I</t>
  </si>
  <si>
    <t>105</t>
  </si>
  <si>
    <t>30-54660726-3</t>
  </si>
  <si>
    <t>EMPRESA DE TRANSPORTES FLUVIALES DEL LITORAL S.A.</t>
  </si>
  <si>
    <t>906</t>
  </si>
  <si>
    <t>30-54660863-4</t>
  </si>
  <si>
    <t>TRANSP VEINTIDOS DE SEPTIEMBRE S A C</t>
  </si>
  <si>
    <t>2</t>
  </si>
  <si>
    <t>178</t>
  </si>
  <si>
    <t>30-54684423-0</t>
  </si>
  <si>
    <t>EMPRESA TANDILENSE S A C I F I Y DE S.</t>
  </si>
  <si>
    <t>152</t>
  </si>
  <si>
    <t>30-55665485-5</t>
  </si>
  <si>
    <t>TRANSPORTES RIO GRANDE SACIF</t>
  </si>
  <si>
    <t>23</t>
  </si>
  <si>
    <t>5</t>
  </si>
  <si>
    <t>8</t>
  </si>
  <si>
    <t>99</t>
  </si>
  <si>
    <t>30-56394131-2</t>
  </si>
  <si>
    <t>EMPRESA DE TRANSPORTES DE PASAJEROS KO KO S.R.L.</t>
  </si>
  <si>
    <t>914</t>
  </si>
  <si>
    <t>30-56796685-9</t>
  </si>
  <si>
    <t>VUELTA DE ROCHA SA</t>
  </si>
  <si>
    <t>64</t>
  </si>
  <si>
    <t>30-56835256-0</t>
  </si>
  <si>
    <t>LINEA 17 S.A.</t>
  </si>
  <si>
    <t>17</t>
  </si>
  <si>
    <t>30-56844599-2</t>
  </si>
  <si>
    <t>JUAN B. JUSTO S.A.T.C.I.</t>
  </si>
  <si>
    <t>34</t>
  </si>
  <si>
    <t>30-57153764-4</t>
  </si>
  <si>
    <t>MICRO OMNIBUS NORTE SOCIEDAD ANONIMA</t>
  </si>
  <si>
    <t>60</t>
  </si>
  <si>
    <t>30-57189536-2</t>
  </si>
  <si>
    <t xml:space="preserve">LINEA 22 S.A. </t>
  </si>
  <si>
    <t>22</t>
  </si>
  <si>
    <t>30-57190196-6</t>
  </si>
  <si>
    <t>17 DE AGOSTO S.A.</t>
  </si>
  <si>
    <t>26</t>
  </si>
  <si>
    <t>30-57196699-5</t>
  </si>
  <si>
    <t>LINEA 10 S.A.</t>
  </si>
  <si>
    <t>10</t>
  </si>
  <si>
    <t>30-57196927-7</t>
  </si>
  <si>
    <t>TRANSPORTES SAN CAYETANO S.A.C.</t>
  </si>
  <si>
    <t>1</t>
  </si>
  <si>
    <t>30-59033015-5</t>
  </si>
  <si>
    <t>EMPRESA CEFERINO S.A</t>
  </si>
  <si>
    <t>908</t>
  </si>
  <si>
    <t>114</t>
  </si>
  <si>
    <t>129</t>
  </si>
  <si>
    <t>143</t>
  </si>
  <si>
    <t>61</t>
  </si>
  <si>
    <t>62</t>
  </si>
  <si>
    <t>30-62548832-6</t>
  </si>
  <si>
    <t>TRANSPORTES AVENIDA BERNARDO ADER S.A.</t>
  </si>
  <si>
    <t>130</t>
  </si>
  <si>
    <t>30-62554374-2</t>
  </si>
  <si>
    <t>PEHUENCHE S.A.</t>
  </si>
  <si>
    <t>911</t>
  </si>
  <si>
    <t>30-68784108-1</t>
  </si>
  <si>
    <t>EMPRESA RIO URUGUAY S.R.L.</t>
  </si>
  <si>
    <t>912</t>
  </si>
  <si>
    <t>30-69638589-7</t>
  </si>
  <si>
    <t>EL NUEVO HALCON SA</t>
  </si>
  <si>
    <t>148</t>
  </si>
  <si>
    <t>30-69967283-8</t>
  </si>
  <si>
    <t>UNION TRANSPORTISTAS DE EMPRESAS S.A.</t>
  </si>
  <si>
    <t>46</t>
  </si>
  <si>
    <t>30-70087642-6</t>
  </si>
  <si>
    <t>ROCARAZA SA</t>
  </si>
  <si>
    <t>146</t>
  </si>
  <si>
    <t>31</t>
  </si>
  <si>
    <t>30-70228513-1</t>
  </si>
  <si>
    <t>GRUPO LINEA 179 S.A.</t>
  </si>
  <si>
    <t>179</t>
  </si>
  <si>
    <t>30-70395396-0</t>
  </si>
  <si>
    <t>DUVI S.A.</t>
  </si>
  <si>
    <t>193</t>
  </si>
  <si>
    <t>86</t>
  </si>
  <si>
    <t>30-70554911-3</t>
  </si>
  <si>
    <t>BUS DEL OESTE S.A.</t>
  </si>
  <si>
    <t>97</t>
  </si>
  <si>
    <t>30-70818819-7</t>
  </si>
  <si>
    <t>BUENOS AIRES BUS S.A.</t>
  </si>
  <si>
    <t>49</t>
  </si>
  <si>
    <t>30-70986829-9</t>
  </si>
  <si>
    <t>TRANSPORTES 1º DE SEPTIEMBRE SA</t>
  </si>
  <si>
    <t>93</t>
  </si>
  <si>
    <t>33-54568440-9</t>
  </si>
  <si>
    <t>ALMAFUERTE S.A.T.A.C.I.</t>
  </si>
  <si>
    <t>55</t>
  </si>
  <si>
    <t>41</t>
  </si>
  <si>
    <t>910</t>
  </si>
  <si>
    <t>915</t>
  </si>
  <si>
    <t>33-54626188-9</t>
  </si>
  <si>
    <t>TRANSPORTES ALMIRANTE BROWN S.A.</t>
  </si>
  <si>
    <t>33</t>
  </si>
  <si>
    <t>33-54633982-9</t>
  </si>
  <si>
    <t>DOTA SA DE TRANSPORTE AUTOMOTOR</t>
  </si>
  <si>
    <t>101</t>
  </si>
  <si>
    <t>28</t>
  </si>
  <si>
    <t>44</t>
  </si>
  <si>
    <t>25</t>
  </si>
  <si>
    <t>84</t>
  </si>
  <si>
    <t>9</t>
  </si>
  <si>
    <t>33-70223426-9</t>
  </si>
  <si>
    <t>NUDO  SA</t>
  </si>
  <si>
    <t>107</t>
  </si>
  <si>
    <t>150</t>
  </si>
  <si>
    <t>50</t>
  </si>
  <si>
    <t>6</t>
  </si>
  <si>
    <t>IT504</t>
  </si>
  <si>
    <t>ITUZAINGO</t>
  </si>
  <si>
    <t>AB506</t>
  </si>
  <si>
    <t>AB521</t>
  </si>
  <si>
    <t>AB505</t>
  </si>
  <si>
    <t>30-71596259-0</t>
  </si>
  <si>
    <t>AUTOBUSES BUENOS AIRES SRL TRANSPORTE LARRAZABAL CISA UNION TRANSITORIA UT</t>
  </si>
  <si>
    <t>30-54640458-3</t>
  </si>
  <si>
    <t>ATACO NORTE S.A.C.I.</t>
  </si>
  <si>
    <t>902</t>
  </si>
  <si>
    <t>30-70778883-2</t>
  </si>
  <si>
    <t>ERSA URBANO S.A.</t>
  </si>
  <si>
    <t>904</t>
  </si>
  <si>
    <t>TOTAL</t>
  </si>
  <si>
    <t>30-71561637-4</t>
  </si>
  <si>
    <t>ZARATE TRANSPORTE S.A.P.E.M.</t>
  </si>
  <si>
    <t>119</t>
  </si>
  <si>
    <t>164</t>
  </si>
  <si>
    <t>30-71691692-4</t>
  </si>
  <si>
    <t>ROSARIO GUARANI SA</t>
  </si>
  <si>
    <t>145</t>
  </si>
  <si>
    <t>Oferta (MT)</t>
  </si>
  <si>
    <t>Oferta (CABA)</t>
  </si>
  <si>
    <t>Grupo Tarifario</t>
  </si>
  <si>
    <t>Atributo Social (MT)</t>
  </si>
  <si>
    <t>Demanda (CABA)</t>
  </si>
  <si>
    <t>Demanda      (Pcia de BA)</t>
  </si>
  <si>
    <t>Boleto Integrado       (MT)</t>
  </si>
  <si>
    <t>PELP               (Pcia de BA)</t>
  </si>
  <si>
    <t>Oferta          (Pcia de BA)</t>
  </si>
  <si>
    <t>CUPO GASOIL     (MT)</t>
  </si>
  <si>
    <t>CUPO GASOIL        (CABA)</t>
  </si>
  <si>
    <t>CUPO GASOIL       (Pcia de BA)</t>
  </si>
  <si>
    <t>Resumen de compensaciones por fuente de financiamiento</t>
  </si>
  <si>
    <t>Ministerio de Transporte de la Nacion (MT)</t>
  </si>
  <si>
    <t>Ciudad Autonoma de Bs. AS (CABA)</t>
  </si>
  <si>
    <t xml:space="preserve">Provincia de Bs As </t>
  </si>
  <si>
    <t>U.M.A.1.</t>
  </si>
  <si>
    <t>U.M.A.2.</t>
  </si>
  <si>
    <t>U.P.A.</t>
  </si>
  <si>
    <t>U.P.A.KM</t>
  </si>
  <si>
    <t>S.G.I.</t>
  </si>
  <si>
    <t>S.G.I.KM</t>
  </si>
  <si>
    <t>D.F.</t>
  </si>
  <si>
    <t>S.G.II.</t>
  </si>
  <si>
    <t>I.N.P.</t>
  </si>
  <si>
    <t>Demanda                    (MT)</t>
  </si>
  <si>
    <t>RZ-1</t>
  </si>
  <si>
    <t>RZ-2</t>
  </si>
  <si>
    <t>RZ-3</t>
  </si>
  <si>
    <t>RZ-4</t>
  </si>
  <si>
    <t>RZ-5</t>
  </si>
  <si>
    <t>RZ-6</t>
  </si>
  <si>
    <t>RZ-7</t>
  </si>
  <si>
    <t>RZ-8</t>
  </si>
  <si>
    <t>RZ-9</t>
  </si>
  <si>
    <t>RZ-10</t>
  </si>
  <si>
    <t>RZ-11</t>
  </si>
  <si>
    <t>256</t>
  </si>
  <si>
    <t>Diciembre de 2023</t>
  </si>
  <si>
    <t>Pagos compensaciones AMBA por línea del mes de Diciembre de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</si>
</sst>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 * #,##0.00_ ;_ * \-#,##0.00_ ;_ * &quot;-&quot;??_ ;_ @_ 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35">
    <xf numFmtId="0" fontId="0" fillId="0" borderId="0" xfId="0"/>
    <xf numFmtId="49" fontId="0" fillId="0" borderId="0" xfId="0" applyNumberFormat="1" applyAlignment="1">
      <alignment horizontal="center" vertical="center" wrapText="1"/>
    </xf>
    <xf numFmtId="49" fontId="0" fillId="0" borderId="0" xfId="0" applyNumberFormat="1"/>
    <xf numFmtId="0" fontId="3" fillId="0" borderId="0" xfId="0" applyFont="1"/>
    <xf numFmtId="4" fontId="0" fillId="0" borderId="1" xfId="0" applyNumberFormat="1" applyBorder="1" applyAlignment="1">
      <alignment vertical="center" wrapText="1"/>
    </xf>
    <xf numFmtId="4" fontId="0" fillId="5" borderId="1" xfId="1" applyNumberFormat="1" applyFont="1" applyFill="1" applyBorder="1" applyAlignment="1">
      <alignment vertical="center" wrapText="1"/>
    </xf>
    <xf numFmtId="4" fontId="0" fillId="5" borderId="1" xfId="0" applyNumberFormat="1" applyFill="1" applyBorder="1" applyAlignment="1">
      <alignment vertical="center" wrapText="1"/>
    </xf>
    <xf numFmtId="4" fontId="1" fillId="5" borderId="1" xfId="0" applyNumberFormat="1" applyFont="1" applyFill="1" applyBorder="1" applyAlignment="1">
      <alignment vertical="center" wrapText="1"/>
    </xf>
    <xf numFmtId="49" fontId="1" fillId="7" borderId="1" xfId="0" applyNumberFormat="1" applyFont="1" applyFill="1" applyBorder="1" applyAlignment="1">
      <alignment horizontal="center" vertical="center" wrapText="1"/>
    </xf>
    <xf numFmtId="4" fontId="1" fillId="6" borderId="1" xfId="0" applyNumberFormat="1" applyFont="1" applyFill="1" applyBorder="1" applyAlignment="1">
      <alignment vertical="center" wrapText="1"/>
    </xf>
    <xf numFmtId="49" fontId="3" fillId="0" borderId="0" xfId="0" applyNumberFormat="1" applyFont="1"/>
    <xf numFmtId="49" fontId="1" fillId="3" borderId="1" xfId="0" applyNumberFormat="1" applyFont="1" applyFill="1" applyBorder="1" applyAlignment="1">
      <alignment horizontal="center" vertical="center" wrapText="1"/>
    </xf>
    <xf numFmtId="49" fontId="1" fillId="4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4" fontId="0" fillId="0" borderId="0" xfId="0" applyNumberFormat="1"/>
    <xf numFmtId="0" fontId="0" fillId="0" borderId="1" xfId="0" applyBorder="1" applyAlignment="1">
      <alignment horizontal="center" vertical="center" wrapText="1"/>
    </xf>
    <xf numFmtId="0" fontId="0" fillId="0" borderId="1" xfId="1" applyNumberFormat="1" applyFont="1" applyBorder="1" applyAlignment="1">
      <alignment horizontal="center" vertical="center" wrapText="1"/>
    </xf>
    <xf numFmtId="4" fontId="0" fillId="5" borderId="2" xfId="1" applyNumberFormat="1" applyFont="1" applyFill="1" applyBorder="1" applyAlignment="1">
      <alignment vertical="center" wrapText="1"/>
    </xf>
    <xf numFmtId="4" fontId="0" fillId="5" borderId="3" xfId="1" applyNumberFormat="1" applyFont="1" applyFill="1" applyBorder="1" applyAlignment="1">
      <alignment vertical="center" wrapText="1"/>
    </xf>
    <xf numFmtId="49" fontId="1" fillId="4" borderId="5" xfId="0" applyNumberFormat="1" applyFont="1" applyFill="1" applyBorder="1" applyAlignment="1">
      <alignment horizontal="center" vertical="center" wrapText="1"/>
    </xf>
    <xf numFmtId="164" fontId="0" fillId="0" borderId="0" xfId="1" applyFont="1"/>
    <xf numFmtId="43" fontId="0" fillId="0" borderId="0" xfId="0" applyNumberFormat="1"/>
    <xf numFmtId="0" fontId="4" fillId="3" borderId="2" xfId="0" applyFont="1" applyFill="1" applyBorder="1" applyAlignment="1">
      <alignment horizontal="left"/>
    </xf>
    <xf numFmtId="0" fontId="4" fillId="3" borderId="4" xfId="0" applyFont="1" applyFill="1" applyBorder="1" applyAlignment="1">
      <alignment horizontal="left"/>
    </xf>
    <xf numFmtId="0" fontId="4" fillId="3" borderId="3" xfId="0" applyFont="1" applyFill="1" applyBorder="1" applyAlignment="1">
      <alignment horizontal="left"/>
    </xf>
    <xf numFmtId="0" fontId="4" fillId="4" borderId="2" xfId="0" applyFont="1" applyFill="1" applyBorder="1" applyAlignment="1">
      <alignment horizontal="left"/>
    </xf>
    <xf numFmtId="0" fontId="4" fillId="4" borderId="4" xfId="0" applyFont="1" applyFill="1" applyBorder="1" applyAlignment="1">
      <alignment horizontal="left"/>
    </xf>
    <xf numFmtId="0" fontId="4" fillId="4" borderId="3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4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4" fillId="6" borderId="1" xfId="0" applyFont="1" applyFill="1" applyBorder="1" applyAlignment="1">
      <alignment horizontal="center"/>
    </xf>
    <xf numFmtId="4" fontId="0" fillId="0" borderId="2" xfId="0" applyNumberFormat="1" applyBorder="1" applyAlignment="1">
      <alignment horizontal="right"/>
    </xf>
    <xf numFmtId="4" fontId="0" fillId="0" borderId="3" xfId="0" applyNumberFormat="1" applyBorder="1" applyAlignment="1">
      <alignment horizontal="right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X411"/>
  <sheetViews>
    <sheetView tabSelected="1" zoomScaleNormal="100" workbookViewId="0">
      <pane xSplit="5" ySplit="7" topLeftCell="F386" activePane="bottomRight" state="frozen"/>
      <selection pane="topRight" activeCell="F1" sqref="F1"/>
      <selection pane="bottomLeft" activeCell="A3" sqref="A3"/>
      <selection pane="bottomRight" activeCell="A410" sqref="A410"/>
    </sheetView>
  </sheetViews>
  <sheetFormatPr baseColWidth="10" defaultRowHeight="15" x14ac:dyDescent="0.25"/>
  <cols>
    <col min="1" max="3" width="15.7109375" customWidth="1"/>
    <col min="4" max="4" width="37.7109375" customWidth="1"/>
    <col min="5" max="5" width="10.7109375" style="2" bestFit="1" customWidth="1"/>
    <col min="6" max="6" width="10.7109375" style="2" customWidth="1"/>
    <col min="7" max="18" width="17.7109375" customWidth="1"/>
    <col min="19" max="19" width="18.28515625" bestFit="1" customWidth="1"/>
    <col min="20" max="20" width="16.28515625" style="21" bestFit="1" customWidth="1"/>
    <col min="22" max="23" width="15.28515625" bestFit="1" customWidth="1"/>
    <col min="24" max="24" width="16.42578125" bestFit="1" customWidth="1"/>
    <col min="25" max="25" width="17.28515625" customWidth="1"/>
  </cols>
  <sheetData>
    <row r="1" spans="1:20" ht="18.75" x14ac:dyDescent="0.3">
      <c r="G1" s="32" t="s">
        <v>758</v>
      </c>
      <c r="H1" s="32"/>
      <c r="I1" s="32"/>
      <c r="J1" s="32"/>
      <c r="K1" s="32"/>
      <c r="L1" s="32"/>
      <c r="M1" s="32"/>
    </row>
    <row r="2" spans="1:20" ht="18.75" x14ac:dyDescent="0.3">
      <c r="A2" s="2"/>
      <c r="G2" s="23" t="s">
        <v>759</v>
      </c>
      <c r="H2" s="24"/>
      <c r="I2" s="24"/>
      <c r="J2" s="24"/>
      <c r="K2" s="25"/>
      <c r="L2" s="33">
        <f>+G406+J406+K406+L406+P406</f>
        <v>45852794587.20665</v>
      </c>
      <c r="M2" s="34"/>
    </row>
    <row r="3" spans="1:20" ht="18.75" x14ac:dyDescent="0.3">
      <c r="A3" s="2"/>
      <c r="G3" s="26" t="s">
        <v>760</v>
      </c>
      <c r="H3" s="27"/>
      <c r="I3" s="27"/>
      <c r="J3" s="27"/>
      <c r="K3" s="28"/>
      <c r="L3" s="33">
        <f>+H406+M406+Q406</f>
        <v>4300000000</v>
      </c>
      <c r="M3" s="34"/>
      <c r="N3" s="15"/>
      <c r="O3" s="21"/>
    </row>
    <row r="4" spans="1:20" ht="18.75" x14ac:dyDescent="0.3">
      <c r="A4" s="2"/>
      <c r="B4" s="2"/>
      <c r="C4" s="2"/>
      <c r="G4" s="29" t="s">
        <v>761</v>
      </c>
      <c r="H4" s="30"/>
      <c r="I4" s="30"/>
      <c r="J4" s="30"/>
      <c r="K4" s="31"/>
      <c r="L4" s="33">
        <f>+I406+N406+O406+R406</f>
        <v>38512692965.255379</v>
      </c>
      <c r="M4" s="34"/>
    </row>
    <row r="6" spans="1:20" x14ac:dyDescent="0.25">
      <c r="A6" s="3" t="s">
        <v>785</v>
      </c>
      <c r="S6" s="10" t="s">
        <v>784</v>
      </c>
    </row>
    <row r="7" spans="1:20" s="1" customFormat="1" ht="30" x14ac:dyDescent="0.25">
      <c r="A7" s="8" t="s">
        <v>0</v>
      </c>
      <c r="B7" s="8" t="s">
        <v>1</v>
      </c>
      <c r="C7" s="8" t="s">
        <v>2</v>
      </c>
      <c r="D7" s="8" t="s">
        <v>3</v>
      </c>
      <c r="E7" s="8" t="s">
        <v>4</v>
      </c>
      <c r="F7" s="8" t="s">
        <v>748</v>
      </c>
      <c r="G7" s="11" t="s">
        <v>746</v>
      </c>
      <c r="H7" s="20" t="s">
        <v>747</v>
      </c>
      <c r="I7" s="13" t="s">
        <v>754</v>
      </c>
      <c r="J7" s="11" t="s">
        <v>749</v>
      </c>
      <c r="K7" s="11" t="s">
        <v>752</v>
      </c>
      <c r="L7" s="11" t="s">
        <v>771</v>
      </c>
      <c r="M7" s="12" t="s">
        <v>750</v>
      </c>
      <c r="N7" s="13" t="s">
        <v>751</v>
      </c>
      <c r="O7" s="13" t="s">
        <v>753</v>
      </c>
      <c r="P7" s="11" t="s">
        <v>755</v>
      </c>
      <c r="Q7" s="12" t="s">
        <v>756</v>
      </c>
      <c r="R7" s="13" t="s">
        <v>757</v>
      </c>
      <c r="S7" s="8" t="s">
        <v>738</v>
      </c>
    </row>
    <row r="8" spans="1:20" x14ac:dyDescent="0.25">
      <c r="A8" s="4" t="s">
        <v>5</v>
      </c>
      <c r="B8" s="4" t="s">
        <v>137</v>
      </c>
      <c r="C8" s="4" t="s">
        <v>144</v>
      </c>
      <c r="D8" s="4" t="s">
        <v>145</v>
      </c>
      <c r="E8" s="14" t="s">
        <v>146</v>
      </c>
      <c r="F8" s="14" t="s">
        <v>762</v>
      </c>
      <c r="G8" s="18">
        <v>0</v>
      </c>
      <c r="H8" s="5">
        <v>0</v>
      </c>
      <c r="I8" s="19">
        <v>43909855.216339283</v>
      </c>
      <c r="J8" s="5">
        <v>3212450.8687783</v>
      </c>
      <c r="K8" s="5">
        <v>1761509.4298642001</v>
      </c>
      <c r="L8" s="5">
        <v>0</v>
      </c>
      <c r="M8" s="5">
        <v>0</v>
      </c>
      <c r="N8" s="6">
        <v>22452548.782339849</v>
      </c>
      <c r="O8" s="6">
        <v>0</v>
      </c>
      <c r="P8" s="6">
        <v>0</v>
      </c>
      <c r="Q8" s="6">
        <v>0</v>
      </c>
      <c r="R8" s="6">
        <v>702306</v>
      </c>
      <c r="S8" s="7">
        <f t="shared" ref="S8:S71" si="0">+SUM(G8:R8)</f>
        <v>72038670.297321633</v>
      </c>
      <c r="T8"/>
    </row>
    <row r="9" spans="1:20" ht="30" x14ac:dyDescent="0.25">
      <c r="A9" s="4" t="s">
        <v>5</v>
      </c>
      <c r="B9" s="4" t="s">
        <v>99</v>
      </c>
      <c r="C9" s="4" t="s">
        <v>109</v>
      </c>
      <c r="D9" s="4" t="s">
        <v>110</v>
      </c>
      <c r="E9" s="14" t="s">
        <v>111</v>
      </c>
      <c r="F9" s="14" t="s">
        <v>762</v>
      </c>
      <c r="G9" s="18">
        <v>0</v>
      </c>
      <c r="H9" s="5">
        <v>0</v>
      </c>
      <c r="I9" s="19">
        <v>168164920.16402903</v>
      </c>
      <c r="J9" s="5">
        <v>13114389.384615</v>
      </c>
      <c r="K9" s="5">
        <v>5181403.0588234998</v>
      </c>
      <c r="L9" s="5">
        <v>0</v>
      </c>
      <c r="M9" s="5">
        <v>0</v>
      </c>
      <c r="N9" s="6">
        <v>97525115.474941492</v>
      </c>
      <c r="O9" s="6">
        <v>0</v>
      </c>
      <c r="P9" s="6">
        <v>0</v>
      </c>
      <c r="Q9" s="6">
        <v>0</v>
      </c>
      <c r="R9" s="6">
        <v>2452876.8440284352</v>
      </c>
      <c r="S9" s="7">
        <f t="shared" si="0"/>
        <v>286438704.92643744</v>
      </c>
      <c r="T9"/>
    </row>
    <row r="10" spans="1:20" ht="30" x14ac:dyDescent="0.25">
      <c r="A10" s="4" t="s">
        <v>5</v>
      </c>
      <c r="B10" s="4" t="s">
        <v>99</v>
      </c>
      <c r="C10" s="4" t="s">
        <v>109</v>
      </c>
      <c r="D10" s="4" t="s">
        <v>110</v>
      </c>
      <c r="E10" s="14" t="s">
        <v>112</v>
      </c>
      <c r="F10" s="14" t="s">
        <v>762</v>
      </c>
      <c r="G10" s="18">
        <v>0</v>
      </c>
      <c r="H10" s="5">
        <v>0</v>
      </c>
      <c r="I10" s="19">
        <v>21872931.781910181</v>
      </c>
      <c r="J10" s="5">
        <v>1325481.8642533999</v>
      </c>
      <c r="K10" s="5">
        <v>635108.95927601994</v>
      </c>
      <c r="L10" s="5">
        <v>0</v>
      </c>
      <c r="M10" s="5">
        <v>0</v>
      </c>
      <c r="N10" s="6">
        <v>8492549.3854062837</v>
      </c>
      <c r="O10" s="6">
        <v>0</v>
      </c>
      <c r="P10" s="6">
        <v>0</v>
      </c>
      <c r="Q10" s="6">
        <v>0</v>
      </c>
      <c r="R10" s="6">
        <v>319041.61597156536</v>
      </c>
      <c r="S10" s="7">
        <f t="shared" si="0"/>
        <v>32645113.606817454</v>
      </c>
      <c r="T10"/>
    </row>
    <row r="11" spans="1:20" ht="30" x14ac:dyDescent="0.25">
      <c r="A11" s="4" t="s">
        <v>5</v>
      </c>
      <c r="B11" s="4" t="s">
        <v>225</v>
      </c>
      <c r="C11" s="4" t="s">
        <v>109</v>
      </c>
      <c r="D11" s="4" t="s">
        <v>110</v>
      </c>
      <c r="E11" s="14" t="s">
        <v>326</v>
      </c>
      <c r="F11" s="14" t="s">
        <v>765</v>
      </c>
      <c r="G11" s="18">
        <v>0</v>
      </c>
      <c r="H11" s="5">
        <v>0</v>
      </c>
      <c r="I11" s="19">
        <v>128747777.03908855</v>
      </c>
      <c r="J11" s="5">
        <v>10288663.085973</v>
      </c>
      <c r="K11" s="5">
        <v>5441089.6380091002</v>
      </c>
      <c r="L11" s="5">
        <v>0</v>
      </c>
      <c r="M11" s="5">
        <v>0</v>
      </c>
      <c r="N11" s="6">
        <v>126022613.82167947</v>
      </c>
      <c r="O11" s="6">
        <v>0</v>
      </c>
      <c r="P11" s="6">
        <v>0</v>
      </c>
      <c r="Q11" s="6">
        <v>0</v>
      </c>
      <c r="R11" s="6">
        <v>2525699.6865727296</v>
      </c>
      <c r="S11" s="7">
        <f t="shared" si="0"/>
        <v>273025843.27132285</v>
      </c>
      <c r="T11"/>
    </row>
    <row r="12" spans="1:20" ht="30" x14ac:dyDescent="0.25">
      <c r="A12" s="4" t="s">
        <v>5</v>
      </c>
      <c r="B12" s="4" t="s">
        <v>225</v>
      </c>
      <c r="C12" s="4" t="s">
        <v>109</v>
      </c>
      <c r="D12" s="4" t="s">
        <v>110</v>
      </c>
      <c r="E12" s="14" t="s">
        <v>327</v>
      </c>
      <c r="F12" s="14" t="s">
        <v>764</v>
      </c>
      <c r="G12" s="18">
        <v>0</v>
      </c>
      <c r="H12" s="5">
        <v>0</v>
      </c>
      <c r="I12" s="19">
        <v>45893671.746394165</v>
      </c>
      <c r="J12" s="5">
        <v>2165756.5158370999</v>
      </c>
      <c r="K12" s="5">
        <v>885077.64705883001</v>
      </c>
      <c r="L12" s="5">
        <v>0</v>
      </c>
      <c r="M12" s="5">
        <v>0</v>
      </c>
      <c r="N12" s="6">
        <v>14676268.246148538</v>
      </c>
      <c r="O12" s="6">
        <v>0</v>
      </c>
      <c r="P12" s="6">
        <v>0</v>
      </c>
      <c r="Q12" s="6">
        <v>0</v>
      </c>
      <c r="R12" s="6">
        <v>1158913.2866974957</v>
      </c>
      <c r="S12" s="7">
        <f t="shared" si="0"/>
        <v>64779687.442136124</v>
      </c>
      <c r="T12"/>
    </row>
    <row r="13" spans="1:20" ht="30" x14ac:dyDescent="0.25">
      <c r="A13" s="4" t="s">
        <v>5</v>
      </c>
      <c r="B13" s="4" t="s">
        <v>225</v>
      </c>
      <c r="C13" s="4" t="s">
        <v>109</v>
      </c>
      <c r="D13" s="4" t="s">
        <v>110</v>
      </c>
      <c r="E13" s="14" t="s">
        <v>328</v>
      </c>
      <c r="F13" s="14" t="s">
        <v>764</v>
      </c>
      <c r="G13" s="18">
        <v>0</v>
      </c>
      <c r="H13" s="5">
        <v>0</v>
      </c>
      <c r="I13" s="19">
        <v>67431223.020799071</v>
      </c>
      <c r="J13" s="5">
        <v>3587336.5067873001</v>
      </c>
      <c r="K13" s="5">
        <v>1629167.7647059001</v>
      </c>
      <c r="L13" s="5">
        <v>0</v>
      </c>
      <c r="M13" s="5">
        <v>0</v>
      </c>
      <c r="N13" s="6">
        <v>29387992.300069463</v>
      </c>
      <c r="O13" s="6">
        <v>0</v>
      </c>
      <c r="P13" s="6">
        <v>0</v>
      </c>
      <c r="Q13" s="6">
        <v>0</v>
      </c>
      <c r="R13" s="6">
        <v>1003780.1607086171</v>
      </c>
      <c r="S13" s="7">
        <f t="shared" si="0"/>
        <v>103039499.75307035</v>
      </c>
      <c r="T13"/>
    </row>
    <row r="14" spans="1:20" ht="30" x14ac:dyDescent="0.25">
      <c r="A14" s="4" t="s">
        <v>5</v>
      </c>
      <c r="B14" s="4" t="s">
        <v>225</v>
      </c>
      <c r="C14" s="4" t="s">
        <v>109</v>
      </c>
      <c r="D14" s="4" t="s">
        <v>110</v>
      </c>
      <c r="E14" s="14" t="s">
        <v>329</v>
      </c>
      <c r="F14" s="14" t="s">
        <v>764</v>
      </c>
      <c r="G14" s="18">
        <v>0</v>
      </c>
      <c r="H14" s="5">
        <v>0</v>
      </c>
      <c r="I14" s="19">
        <v>241969348.74981186</v>
      </c>
      <c r="J14" s="5">
        <v>12725176.669683</v>
      </c>
      <c r="K14" s="5">
        <v>5598910.1809954997</v>
      </c>
      <c r="L14" s="5">
        <v>0</v>
      </c>
      <c r="M14" s="5">
        <v>0</v>
      </c>
      <c r="N14" s="6">
        <v>119362689.86385445</v>
      </c>
      <c r="O14" s="6">
        <v>0</v>
      </c>
      <c r="P14" s="6">
        <v>0</v>
      </c>
      <c r="Q14" s="6">
        <v>0</v>
      </c>
      <c r="R14" s="6">
        <v>4380671.6060211584</v>
      </c>
      <c r="S14" s="7">
        <f t="shared" si="0"/>
        <v>384036797.07036597</v>
      </c>
      <c r="T14"/>
    </row>
    <row r="15" spans="1:20" ht="30" x14ac:dyDescent="0.25">
      <c r="A15" s="4" t="s">
        <v>5</v>
      </c>
      <c r="B15" s="4" t="s">
        <v>160</v>
      </c>
      <c r="C15" s="4" t="s">
        <v>174</v>
      </c>
      <c r="D15" s="4" t="s">
        <v>175</v>
      </c>
      <c r="E15" s="14" t="s">
        <v>164</v>
      </c>
      <c r="F15" s="14" t="s">
        <v>762</v>
      </c>
      <c r="G15" s="18">
        <v>0</v>
      </c>
      <c r="H15" s="5">
        <v>0</v>
      </c>
      <c r="I15" s="19">
        <v>64360311.028645724</v>
      </c>
      <c r="J15" s="5">
        <v>4275964.8144795997</v>
      </c>
      <c r="K15" s="5">
        <v>3316644.2081447998</v>
      </c>
      <c r="L15" s="5">
        <v>0</v>
      </c>
      <c r="M15" s="5">
        <v>0</v>
      </c>
      <c r="N15" s="6">
        <v>33715569.201195858</v>
      </c>
      <c r="O15" s="6">
        <v>0</v>
      </c>
      <c r="P15" s="6">
        <v>0</v>
      </c>
      <c r="Q15" s="6">
        <v>0</v>
      </c>
      <c r="R15" s="6">
        <v>1129155.9473771639</v>
      </c>
      <c r="S15" s="7">
        <f t="shared" si="0"/>
        <v>106797645.19984315</v>
      </c>
      <c r="T15"/>
    </row>
    <row r="16" spans="1:20" ht="30" x14ac:dyDescent="0.25">
      <c r="A16" s="4" t="s">
        <v>5</v>
      </c>
      <c r="B16" s="4" t="s">
        <v>160</v>
      </c>
      <c r="C16" s="4" t="s">
        <v>174</v>
      </c>
      <c r="D16" s="4" t="s">
        <v>175</v>
      </c>
      <c r="E16" s="14" t="s">
        <v>161</v>
      </c>
      <c r="F16" s="14" t="s">
        <v>762</v>
      </c>
      <c r="G16" s="18">
        <v>0</v>
      </c>
      <c r="H16" s="5">
        <v>0</v>
      </c>
      <c r="I16" s="19">
        <v>51590962.025891915</v>
      </c>
      <c r="J16" s="5">
        <v>4556795.8733030995</v>
      </c>
      <c r="K16" s="5">
        <v>2890407.7375564999</v>
      </c>
      <c r="L16" s="5">
        <v>0</v>
      </c>
      <c r="M16" s="5">
        <v>0</v>
      </c>
      <c r="N16" s="6">
        <v>33318696.514312197</v>
      </c>
      <c r="O16" s="6">
        <v>0</v>
      </c>
      <c r="P16" s="6">
        <v>0</v>
      </c>
      <c r="Q16" s="6">
        <v>0</v>
      </c>
      <c r="R16" s="6">
        <v>905126.78809953632</v>
      </c>
      <c r="S16" s="7">
        <f t="shared" si="0"/>
        <v>93261988.939163253</v>
      </c>
      <c r="T16"/>
    </row>
    <row r="17" spans="1:20" ht="30" x14ac:dyDescent="0.25">
      <c r="A17" s="4" t="s">
        <v>5</v>
      </c>
      <c r="B17" s="4" t="s">
        <v>160</v>
      </c>
      <c r="C17" s="4" t="s">
        <v>174</v>
      </c>
      <c r="D17" s="4" t="s">
        <v>175</v>
      </c>
      <c r="E17" s="14" t="s">
        <v>165</v>
      </c>
      <c r="F17" s="14" t="s">
        <v>762</v>
      </c>
      <c r="G17" s="18">
        <v>0</v>
      </c>
      <c r="H17" s="5">
        <v>0</v>
      </c>
      <c r="I17" s="19">
        <v>39348998.398865677</v>
      </c>
      <c r="J17" s="5">
        <v>2974218.1085973</v>
      </c>
      <c r="K17" s="5">
        <v>1496129.1945700999</v>
      </c>
      <c r="L17" s="5">
        <v>0</v>
      </c>
      <c r="M17" s="5">
        <v>0</v>
      </c>
      <c r="N17" s="6">
        <v>24154675.687314607</v>
      </c>
      <c r="O17" s="6">
        <v>0</v>
      </c>
      <c r="P17" s="6">
        <v>0</v>
      </c>
      <c r="Q17" s="6">
        <v>0</v>
      </c>
      <c r="R17" s="6">
        <v>690350.23068235477</v>
      </c>
      <c r="S17" s="7">
        <f t="shared" si="0"/>
        <v>68664371.620030046</v>
      </c>
      <c r="T17"/>
    </row>
    <row r="18" spans="1:20" ht="30" x14ac:dyDescent="0.25">
      <c r="A18" s="4" t="s">
        <v>5</v>
      </c>
      <c r="B18" s="4" t="s">
        <v>160</v>
      </c>
      <c r="C18" s="4" t="s">
        <v>174</v>
      </c>
      <c r="D18" s="4" t="s">
        <v>175</v>
      </c>
      <c r="E18" s="14" t="s">
        <v>176</v>
      </c>
      <c r="F18" s="14" t="s">
        <v>762</v>
      </c>
      <c r="G18" s="18">
        <v>0</v>
      </c>
      <c r="H18" s="5">
        <v>0</v>
      </c>
      <c r="I18" s="19">
        <v>78908797.674252659</v>
      </c>
      <c r="J18" s="5">
        <v>6544416.7330317004</v>
      </c>
      <c r="K18" s="5">
        <v>3464511.3755656001</v>
      </c>
      <c r="L18" s="5">
        <v>0</v>
      </c>
      <c r="M18" s="5">
        <v>0</v>
      </c>
      <c r="N18" s="6">
        <v>50084254.486816354</v>
      </c>
      <c r="O18" s="6">
        <v>0</v>
      </c>
      <c r="P18" s="6">
        <v>0</v>
      </c>
      <c r="Q18" s="6">
        <v>0</v>
      </c>
      <c r="R18" s="6">
        <v>1384398.8130294553</v>
      </c>
      <c r="S18" s="7">
        <f t="shared" si="0"/>
        <v>140386379.08269578</v>
      </c>
      <c r="T18"/>
    </row>
    <row r="19" spans="1:20" ht="30" x14ac:dyDescent="0.25">
      <c r="A19" s="4" t="s">
        <v>5</v>
      </c>
      <c r="B19" s="4" t="s">
        <v>160</v>
      </c>
      <c r="C19" s="4" t="s">
        <v>174</v>
      </c>
      <c r="D19" s="4" t="s">
        <v>175</v>
      </c>
      <c r="E19" s="14" t="s">
        <v>177</v>
      </c>
      <c r="F19" s="14" t="s">
        <v>762</v>
      </c>
      <c r="G19" s="18">
        <v>0</v>
      </c>
      <c r="H19" s="5">
        <v>0</v>
      </c>
      <c r="I19" s="19">
        <v>83169610.699959248</v>
      </c>
      <c r="J19" s="5">
        <v>5691860.4615385002</v>
      </c>
      <c r="K19" s="5">
        <v>2255000.7873303001</v>
      </c>
      <c r="L19" s="5">
        <v>0</v>
      </c>
      <c r="M19" s="5">
        <v>0</v>
      </c>
      <c r="N19" s="6">
        <v>36122750.902977593</v>
      </c>
      <c r="O19" s="6">
        <v>0</v>
      </c>
      <c r="P19" s="6">
        <v>0</v>
      </c>
      <c r="Q19" s="6">
        <v>0</v>
      </c>
      <c r="R19" s="6">
        <v>1459151.7514746615</v>
      </c>
      <c r="S19" s="7">
        <f t="shared" si="0"/>
        <v>128698374.60328029</v>
      </c>
      <c r="T19"/>
    </row>
    <row r="20" spans="1:20" ht="30" x14ac:dyDescent="0.25">
      <c r="A20" s="4" t="s">
        <v>5</v>
      </c>
      <c r="B20" s="4" t="s">
        <v>160</v>
      </c>
      <c r="C20" s="4" t="s">
        <v>174</v>
      </c>
      <c r="D20" s="4" t="s">
        <v>175</v>
      </c>
      <c r="E20" s="14" t="s">
        <v>178</v>
      </c>
      <c r="F20" s="14" t="s">
        <v>762</v>
      </c>
      <c r="G20" s="18">
        <v>0</v>
      </c>
      <c r="H20" s="5">
        <v>0</v>
      </c>
      <c r="I20" s="19">
        <v>86149747.214898869</v>
      </c>
      <c r="J20" s="5">
        <v>5345780.5248868996</v>
      </c>
      <c r="K20" s="5">
        <v>2660872.2986424998</v>
      </c>
      <c r="L20" s="5">
        <v>0</v>
      </c>
      <c r="M20" s="5">
        <v>0</v>
      </c>
      <c r="N20" s="6">
        <v>36726072.493804581</v>
      </c>
      <c r="O20" s="6">
        <v>0</v>
      </c>
      <c r="P20" s="6">
        <v>0</v>
      </c>
      <c r="Q20" s="6">
        <v>0</v>
      </c>
      <c r="R20" s="6">
        <v>1511436.1300933759</v>
      </c>
      <c r="S20" s="7">
        <f t="shared" si="0"/>
        <v>132393908.66232623</v>
      </c>
      <c r="T20"/>
    </row>
    <row r="21" spans="1:20" ht="30" x14ac:dyDescent="0.25">
      <c r="A21" s="4" t="s">
        <v>5</v>
      </c>
      <c r="B21" s="4" t="s">
        <v>160</v>
      </c>
      <c r="C21" s="4" t="s">
        <v>174</v>
      </c>
      <c r="D21" s="4" t="s">
        <v>175</v>
      </c>
      <c r="E21" s="14" t="s">
        <v>179</v>
      </c>
      <c r="F21" s="14" t="s">
        <v>762</v>
      </c>
      <c r="G21" s="18">
        <v>0</v>
      </c>
      <c r="H21" s="5">
        <v>0</v>
      </c>
      <c r="I21" s="19">
        <v>71786215.038354203</v>
      </c>
      <c r="J21" s="5">
        <v>4704151.8280542996</v>
      </c>
      <c r="K21" s="5">
        <v>2335224.6334842001</v>
      </c>
      <c r="L21" s="5">
        <v>0</v>
      </c>
      <c r="M21" s="5">
        <v>0</v>
      </c>
      <c r="N21" s="6">
        <v>30775665.639174841</v>
      </c>
      <c r="O21" s="6">
        <v>0</v>
      </c>
      <c r="P21" s="6">
        <v>0</v>
      </c>
      <c r="Q21" s="6">
        <v>0</v>
      </c>
      <c r="R21" s="6">
        <v>1259438.1592434526</v>
      </c>
      <c r="S21" s="7">
        <f t="shared" si="0"/>
        <v>110860695.29831098</v>
      </c>
      <c r="T21"/>
    </row>
    <row r="22" spans="1:20" ht="45" x14ac:dyDescent="0.25">
      <c r="A22" s="4" t="s">
        <v>5</v>
      </c>
      <c r="B22" s="4" t="s">
        <v>6</v>
      </c>
      <c r="C22" s="4" t="s">
        <v>730</v>
      </c>
      <c r="D22" s="4" t="s">
        <v>731</v>
      </c>
      <c r="E22" s="14" t="s">
        <v>20</v>
      </c>
      <c r="F22" s="14" t="s">
        <v>762</v>
      </c>
      <c r="G22" s="18">
        <v>0</v>
      </c>
      <c r="H22" s="5">
        <v>0</v>
      </c>
      <c r="I22" s="19">
        <v>165056487.33936226</v>
      </c>
      <c r="J22" s="5">
        <v>11192212.280543</v>
      </c>
      <c r="K22" s="5">
        <v>4566794.479638</v>
      </c>
      <c r="L22" s="5">
        <v>0</v>
      </c>
      <c r="M22" s="5">
        <v>0</v>
      </c>
      <c r="N22" s="6">
        <v>61545734.520778038</v>
      </c>
      <c r="O22" s="6">
        <v>0</v>
      </c>
      <c r="P22" s="6">
        <v>0</v>
      </c>
      <c r="Q22" s="6">
        <v>0</v>
      </c>
      <c r="R22" s="6">
        <v>2360870.46</v>
      </c>
      <c r="S22" s="7">
        <f t="shared" si="0"/>
        <v>244722099.08032131</v>
      </c>
      <c r="T22"/>
    </row>
    <row r="23" spans="1:20" x14ac:dyDescent="0.25">
      <c r="A23" s="4" t="s">
        <v>5</v>
      </c>
      <c r="B23" s="4" t="s">
        <v>225</v>
      </c>
      <c r="C23" s="4" t="s">
        <v>388</v>
      </c>
      <c r="D23" s="4" t="s">
        <v>389</v>
      </c>
      <c r="E23" s="14" t="s">
        <v>390</v>
      </c>
      <c r="F23" s="14" t="s">
        <v>765</v>
      </c>
      <c r="G23" s="18">
        <v>0</v>
      </c>
      <c r="H23" s="5">
        <v>0</v>
      </c>
      <c r="I23" s="19">
        <v>744686516.54618478</v>
      </c>
      <c r="J23" s="5">
        <v>44199478.352940999</v>
      </c>
      <c r="K23" s="5">
        <v>31049930.144795999</v>
      </c>
      <c r="L23" s="5">
        <v>0</v>
      </c>
      <c r="M23" s="5">
        <v>0</v>
      </c>
      <c r="N23" s="6">
        <v>480181208.63808173</v>
      </c>
      <c r="O23" s="6">
        <v>0</v>
      </c>
      <c r="P23" s="6">
        <v>0</v>
      </c>
      <c r="Q23" s="6">
        <v>0</v>
      </c>
      <c r="R23" s="6">
        <v>21936330</v>
      </c>
      <c r="S23" s="7">
        <f t="shared" si="0"/>
        <v>1322053463.6820035</v>
      </c>
      <c r="T23"/>
    </row>
    <row r="24" spans="1:20" ht="30" x14ac:dyDescent="0.25">
      <c r="A24" s="4" t="s">
        <v>5</v>
      </c>
      <c r="B24" s="4" t="s">
        <v>192</v>
      </c>
      <c r="C24" s="4" t="s">
        <v>199</v>
      </c>
      <c r="D24" s="4" t="s">
        <v>200</v>
      </c>
      <c r="E24" s="14" t="s">
        <v>201</v>
      </c>
      <c r="F24" s="14" t="s">
        <v>762</v>
      </c>
      <c r="G24" s="18">
        <v>0</v>
      </c>
      <c r="H24" s="5">
        <v>0</v>
      </c>
      <c r="I24" s="19">
        <v>175813132.9184494</v>
      </c>
      <c r="J24" s="5">
        <v>13157113.004525</v>
      </c>
      <c r="K24" s="5">
        <v>4998961.6380091002</v>
      </c>
      <c r="L24" s="5">
        <v>0</v>
      </c>
      <c r="M24" s="5">
        <v>0</v>
      </c>
      <c r="N24" s="6">
        <v>104145245.08532515</v>
      </c>
      <c r="O24" s="6">
        <v>0</v>
      </c>
      <c r="P24" s="6">
        <v>0</v>
      </c>
      <c r="Q24" s="6">
        <v>0</v>
      </c>
      <c r="R24" s="6">
        <v>2277805.86</v>
      </c>
      <c r="S24" s="7">
        <f t="shared" si="0"/>
        <v>300392258.50630867</v>
      </c>
      <c r="T24"/>
    </row>
    <row r="25" spans="1:20" ht="30" x14ac:dyDescent="0.25">
      <c r="A25" s="4" t="s">
        <v>5</v>
      </c>
      <c r="B25" s="4" t="s">
        <v>225</v>
      </c>
      <c r="C25" s="4" t="s">
        <v>238</v>
      </c>
      <c r="D25" s="4" t="s">
        <v>239</v>
      </c>
      <c r="E25" s="14" t="s">
        <v>240</v>
      </c>
      <c r="F25" s="14" t="s">
        <v>764</v>
      </c>
      <c r="G25" s="18">
        <v>0</v>
      </c>
      <c r="H25" s="5">
        <v>0</v>
      </c>
      <c r="I25" s="19">
        <v>50756155.77815558</v>
      </c>
      <c r="J25" s="5">
        <v>2900072.7420814</v>
      </c>
      <c r="K25" s="5">
        <v>1755991.4751130999</v>
      </c>
      <c r="L25" s="5">
        <v>0</v>
      </c>
      <c r="M25" s="5">
        <v>0</v>
      </c>
      <c r="N25" s="6">
        <v>21747916.954738032</v>
      </c>
      <c r="O25" s="6">
        <v>0</v>
      </c>
      <c r="P25" s="6">
        <v>0</v>
      </c>
      <c r="Q25" s="6">
        <v>0</v>
      </c>
      <c r="R25" s="6">
        <v>724878.89928161155</v>
      </c>
      <c r="S25" s="7">
        <f t="shared" si="0"/>
        <v>77885015.84936972</v>
      </c>
      <c r="T25"/>
    </row>
    <row r="26" spans="1:20" ht="30" x14ac:dyDescent="0.25">
      <c r="A26" s="4" t="s">
        <v>5</v>
      </c>
      <c r="B26" s="4" t="s">
        <v>225</v>
      </c>
      <c r="C26" s="4" t="s">
        <v>238</v>
      </c>
      <c r="D26" s="4" t="s">
        <v>239</v>
      </c>
      <c r="E26" s="14" t="s">
        <v>241</v>
      </c>
      <c r="F26" s="14" t="s">
        <v>764</v>
      </c>
      <c r="G26" s="18">
        <v>0</v>
      </c>
      <c r="H26" s="5">
        <v>0</v>
      </c>
      <c r="I26" s="19">
        <v>13890828.990718171</v>
      </c>
      <c r="J26" s="5">
        <v>909482.87782805995</v>
      </c>
      <c r="K26" s="5">
        <v>585029.53846154001</v>
      </c>
      <c r="L26" s="5">
        <v>0</v>
      </c>
      <c r="M26" s="5">
        <v>0</v>
      </c>
      <c r="N26" s="6">
        <v>24847071.966042448</v>
      </c>
      <c r="O26" s="6">
        <v>0</v>
      </c>
      <c r="P26" s="6">
        <v>0</v>
      </c>
      <c r="Q26" s="6">
        <v>0</v>
      </c>
      <c r="R26" s="6">
        <v>299043.72071838839</v>
      </c>
      <c r="S26" s="7">
        <f t="shared" si="0"/>
        <v>40531457.093768612</v>
      </c>
      <c r="T26"/>
    </row>
    <row r="27" spans="1:20" x14ac:dyDescent="0.25">
      <c r="A27" s="4" t="s">
        <v>5</v>
      </c>
      <c r="B27" s="4" t="s">
        <v>225</v>
      </c>
      <c r="C27" s="4" t="s">
        <v>162</v>
      </c>
      <c r="D27" s="4" t="s">
        <v>163</v>
      </c>
      <c r="E27" s="14" t="s">
        <v>284</v>
      </c>
      <c r="F27" s="14" t="s">
        <v>764</v>
      </c>
      <c r="G27" s="18">
        <v>0</v>
      </c>
      <c r="H27" s="5">
        <v>0</v>
      </c>
      <c r="I27" s="19">
        <v>59421705.649481356</v>
      </c>
      <c r="J27" s="5">
        <v>2612596.8868777999</v>
      </c>
      <c r="K27" s="5">
        <v>1361924.9230769</v>
      </c>
      <c r="L27" s="5">
        <v>0</v>
      </c>
      <c r="M27" s="5">
        <v>0</v>
      </c>
      <c r="N27" s="6">
        <v>24949901.066272914</v>
      </c>
      <c r="O27" s="6">
        <v>0</v>
      </c>
      <c r="P27" s="6">
        <v>0</v>
      </c>
      <c r="Q27" s="6">
        <v>0</v>
      </c>
      <c r="R27" s="6">
        <v>1221904.8</v>
      </c>
      <c r="S27" s="7">
        <f t="shared" si="0"/>
        <v>89568033.32570897</v>
      </c>
      <c r="T27"/>
    </row>
    <row r="28" spans="1:20" x14ac:dyDescent="0.25">
      <c r="A28" s="4" t="s">
        <v>5</v>
      </c>
      <c r="B28" s="4" t="s">
        <v>225</v>
      </c>
      <c r="C28" s="4" t="s">
        <v>255</v>
      </c>
      <c r="D28" s="4" t="s">
        <v>256</v>
      </c>
      <c r="E28" s="14" t="s">
        <v>257</v>
      </c>
      <c r="F28" s="14" t="s">
        <v>764</v>
      </c>
      <c r="G28" s="18">
        <v>0</v>
      </c>
      <c r="H28" s="5">
        <v>0</v>
      </c>
      <c r="I28" s="19">
        <v>86106226.247515038</v>
      </c>
      <c r="J28" s="5">
        <v>4275640.3981900997</v>
      </c>
      <c r="K28" s="5">
        <v>2725664.6425339002</v>
      </c>
      <c r="L28" s="5">
        <v>0</v>
      </c>
      <c r="M28" s="5">
        <v>0</v>
      </c>
      <c r="N28" s="6">
        <v>37810240.419226527</v>
      </c>
      <c r="O28" s="6">
        <v>0</v>
      </c>
      <c r="P28" s="6">
        <v>0</v>
      </c>
      <c r="Q28" s="6">
        <v>0</v>
      </c>
      <c r="R28" s="6">
        <v>1167913.6492874783</v>
      </c>
      <c r="S28" s="7">
        <f t="shared" si="0"/>
        <v>132085685.35675304</v>
      </c>
      <c r="T28"/>
    </row>
    <row r="29" spans="1:20" x14ac:dyDescent="0.25">
      <c r="A29" s="4" t="s">
        <v>5</v>
      </c>
      <c r="B29" s="4" t="s">
        <v>225</v>
      </c>
      <c r="C29" s="4" t="s">
        <v>255</v>
      </c>
      <c r="D29" s="4" t="s">
        <v>256</v>
      </c>
      <c r="E29" s="14" t="s">
        <v>258</v>
      </c>
      <c r="F29" s="14" t="s">
        <v>764</v>
      </c>
      <c r="G29" s="18">
        <v>0</v>
      </c>
      <c r="H29" s="5">
        <v>0</v>
      </c>
      <c r="I29" s="19">
        <v>202478211.46123505</v>
      </c>
      <c r="J29" s="5">
        <v>9567211.4389140997</v>
      </c>
      <c r="K29" s="5">
        <v>5810397.7828054</v>
      </c>
      <c r="L29" s="5">
        <v>0</v>
      </c>
      <c r="M29" s="5">
        <v>0</v>
      </c>
      <c r="N29" s="6">
        <v>97227702.319504023</v>
      </c>
      <c r="O29" s="6">
        <v>0</v>
      </c>
      <c r="P29" s="6">
        <v>0</v>
      </c>
      <c r="Q29" s="6">
        <v>0</v>
      </c>
      <c r="R29" s="6">
        <v>3810221.5882757455</v>
      </c>
      <c r="S29" s="7">
        <f t="shared" si="0"/>
        <v>318893744.5907343</v>
      </c>
      <c r="T29"/>
    </row>
    <row r="30" spans="1:20" x14ac:dyDescent="0.25">
      <c r="A30" s="4" t="s">
        <v>5</v>
      </c>
      <c r="B30" s="4" t="s">
        <v>225</v>
      </c>
      <c r="C30" s="4" t="s">
        <v>255</v>
      </c>
      <c r="D30" s="4" t="s">
        <v>256</v>
      </c>
      <c r="E30" s="14" t="s">
        <v>259</v>
      </c>
      <c r="F30" s="14" t="s">
        <v>764</v>
      </c>
      <c r="G30" s="18">
        <v>0</v>
      </c>
      <c r="H30" s="5">
        <v>0</v>
      </c>
      <c r="I30" s="19">
        <v>204153554.23047885</v>
      </c>
      <c r="J30" s="5">
        <v>11765729.710407</v>
      </c>
      <c r="K30" s="5">
        <v>6793221.9366515996</v>
      </c>
      <c r="L30" s="5">
        <v>0</v>
      </c>
      <c r="M30" s="5">
        <v>0</v>
      </c>
      <c r="N30" s="6">
        <v>124389245.19904217</v>
      </c>
      <c r="O30" s="6">
        <v>0</v>
      </c>
      <c r="P30" s="6">
        <v>0</v>
      </c>
      <c r="Q30" s="6">
        <v>0</v>
      </c>
      <c r="R30" s="6">
        <v>3983042.7224367764</v>
      </c>
      <c r="S30" s="7">
        <f t="shared" si="0"/>
        <v>351084793.79901636</v>
      </c>
      <c r="T30"/>
    </row>
    <row r="31" spans="1:20" ht="30" x14ac:dyDescent="0.25">
      <c r="A31" s="4" t="s">
        <v>5</v>
      </c>
      <c r="B31" s="4" t="s">
        <v>68</v>
      </c>
      <c r="C31" s="4" t="s">
        <v>73</v>
      </c>
      <c r="D31" s="4" t="s">
        <v>74</v>
      </c>
      <c r="E31" s="14" t="s">
        <v>75</v>
      </c>
      <c r="F31" s="14" t="s">
        <v>762</v>
      </c>
      <c r="G31" s="18">
        <v>0</v>
      </c>
      <c r="H31" s="5">
        <v>0</v>
      </c>
      <c r="I31" s="19">
        <v>48978781.332612574</v>
      </c>
      <c r="J31" s="5">
        <v>4826407.3484162996</v>
      </c>
      <c r="K31" s="5">
        <v>1689906.6425339</v>
      </c>
      <c r="L31" s="5">
        <v>0</v>
      </c>
      <c r="M31" s="5">
        <v>0</v>
      </c>
      <c r="N31" s="6">
        <v>29647108.115108296</v>
      </c>
      <c r="O31" s="6">
        <v>0</v>
      </c>
      <c r="P31" s="6">
        <v>0</v>
      </c>
      <c r="Q31" s="6">
        <v>0</v>
      </c>
      <c r="R31" s="6">
        <v>738000</v>
      </c>
      <c r="S31" s="7">
        <f t="shared" si="0"/>
        <v>85880203.438671067</v>
      </c>
      <c r="T31"/>
    </row>
    <row r="32" spans="1:20" ht="30" x14ac:dyDescent="0.25">
      <c r="A32" s="4" t="s">
        <v>5</v>
      </c>
      <c r="B32" s="4" t="s">
        <v>137</v>
      </c>
      <c r="C32" s="4" t="s">
        <v>138</v>
      </c>
      <c r="D32" s="4" t="s">
        <v>139</v>
      </c>
      <c r="E32" s="14" t="s">
        <v>140</v>
      </c>
      <c r="F32" s="14" t="s">
        <v>762</v>
      </c>
      <c r="G32" s="18">
        <v>0</v>
      </c>
      <c r="H32" s="5">
        <v>0</v>
      </c>
      <c r="I32" s="19">
        <v>28441921.992397845</v>
      </c>
      <c r="J32" s="5">
        <v>1765937.0497738</v>
      </c>
      <c r="K32" s="5">
        <v>1027890.8868778</v>
      </c>
      <c r="L32" s="5">
        <v>0</v>
      </c>
      <c r="M32" s="5">
        <v>0</v>
      </c>
      <c r="N32" s="6">
        <v>10003070.247177925</v>
      </c>
      <c r="O32" s="6">
        <v>0</v>
      </c>
      <c r="P32" s="6">
        <v>0</v>
      </c>
      <c r="Q32" s="6">
        <v>0</v>
      </c>
      <c r="R32" s="6">
        <v>349846.38</v>
      </c>
      <c r="S32" s="7">
        <f t="shared" si="0"/>
        <v>41588666.556227379</v>
      </c>
      <c r="T32"/>
    </row>
    <row r="33" spans="1:20" ht="30" x14ac:dyDescent="0.25">
      <c r="A33" s="4" t="s">
        <v>5</v>
      </c>
      <c r="B33" s="4" t="s">
        <v>225</v>
      </c>
      <c r="C33" s="4" t="s">
        <v>138</v>
      </c>
      <c r="D33" s="4" t="s">
        <v>139</v>
      </c>
      <c r="E33" s="14" t="s">
        <v>283</v>
      </c>
      <c r="F33" s="14" t="s">
        <v>764</v>
      </c>
      <c r="G33" s="18">
        <v>0</v>
      </c>
      <c r="H33" s="5">
        <v>0</v>
      </c>
      <c r="I33" s="19">
        <v>120755688.31841251</v>
      </c>
      <c r="J33" s="5">
        <v>9410569.3393664993</v>
      </c>
      <c r="K33" s="5">
        <v>4517186.5248868996</v>
      </c>
      <c r="L33" s="5">
        <v>0</v>
      </c>
      <c r="M33" s="5">
        <v>0</v>
      </c>
      <c r="N33" s="6">
        <v>69289475.669752538</v>
      </c>
      <c r="O33" s="6">
        <v>0</v>
      </c>
      <c r="P33" s="6">
        <v>0</v>
      </c>
      <c r="Q33" s="6">
        <v>0</v>
      </c>
      <c r="R33" s="6">
        <v>1904904.54</v>
      </c>
      <c r="S33" s="7">
        <f t="shared" si="0"/>
        <v>205877824.39241844</v>
      </c>
      <c r="T33"/>
    </row>
    <row r="34" spans="1:20" x14ac:dyDescent="0.25">
      <c r="A34" s="4" t="s">
        <v>5</v>
      </c>
      <c r="B34" s="4" t="s">
        <v>42</v>
      </c>
      <c r="C34" s="4" t="s">
        <v>43</v>
      </c>
      <c r="D34" s="4" t="s">
        <v>44</v>
      </c>
      <c r="E34" s="14" t="s">
        <v>45</v>
      </c>
      <c r="F34" s="14" t="s">
        <v>762</v>
      </c>
      <c r="G34" s="18">
        <v>0</v>
      </c>
      <c r="H34" s="5">
        <v>0</v>
      </c>
      <c r="I34" s="19">
        <v>3694777.6207456025</v>
      </c>
      <c r="J34" s="5">
        <v>384621.44796379999</v>
      </c>
      <c r="K34" s="5">
        <v>146669.52941176001</v>
      </c>
      <c r="L34" s="5">
        <v>0</v>
      </c>
      <c r="M34" s="5">
        <v>0</v>
      </c>
      <c r="N34" s="6">
        <v>2947677.103970293</v>
      </c>
      <c r="O34" s="6">
        <v>0</v>
      </c>
      <c r="P34" s="6">
        <v>0</v>
      </c>
      <c r="Q34" s="6">
        <v>0</v>
      </c>
      <c r="R34" s="6">
        <v>69962.792667987014</v>
      </c>
      <c r="S34" s="7">
        <f t="shared" si="0"/>
        <v>7243708.4947594423</v>
      </c>
      <c r="T34"/>
    </row>
    <row r="35" spans="1:20" x14ac:dyDescent="0.25">
      <c r="A35" s="4" t="s">
        <v>5</v>
      </c>
      <c r="B35" s="4" t="s">
        <v>42</v>
      </c>
      <c r="C35" s="4" t="s">
        <v>43</v>
      </c>
      <c r="D35" s="4" t="s">
        <v>44</v>
      </c>
      <c r="E35" s="14" t="s">
        <v>46</v>
      </c>
      <c r="F35" s="14" t="s">
        <v>762</v>
      </c>
      <c r="G35" s="18">
        <v>0</v>
      </c>
      <c r="H35" s="5">
        <v>0</v>
      </c>
      <c r="I35" s="19">
        <v>8304817.0510003446</v>
      </c>
      <c r="J35" s="5">
        <v>815156.80542986002</v>
      </c>
      <c r="K35" s="5">
        <v>260669.39366515999</v>
      </c>
      <c r="L35" s="5">
        <v>0</v>
      </c>
      <c r="M35" s="5">
        <v>0</v>
      </c>
      <c r="N35" s="6">
        <v>5052825.6187734948</v>
      </c>
      <c r="O35" s="6">
        <v>0</v>
      </c>
      <c r="P35" s="6">
        <v>0</v>
      </c>
      <c r="Q35" s="6">
        <v>0</v>
      </c>
      <c r="R35" s="6">
        <v>157256.60733201297</v>
      </c>
      <c r="S35" s="7">
        <f t="shared" si="0"/>
        <v>14590725.476200871</v>
      </c>
      <c r="T35"/>
    </row>
    <row r="36" spans="1:20" ht="30" x14ac:dyDescent="0.25">
      <c r="A36" s="4" t="s">
        <v>5</v>
      </c>
      <c r="B36" s="4" t="s">
        <v>90</v>
      </c>
      <c r="C36" s="4" t="s">
        <v>43</v>
      </c>
      <c r="D36" s="4" t="s">
        <v>44</v>
      </c>
      <c r="E36" s="14" t="s">
        <v>91</v>
      </c>
      <c r="F36" s="14" t="s">
        <v>762</v>
      </c>
      <c r="G36" s="18">
        <v>0</v>
      </c>
      <c r="H36" s="5">
        <v>0</v>
      </c>
      <c r="I36" s="19">
        <v>178859417.92394286</v>
      </c>
      <c r="J36" s="5">
        <v>11904688.40724</v>
      </c>
      <c r="K36" s="5">
        <v>3693077.6832579002</v>
      </c>
      <c r="L36" s="5">
        <v>0</v>
      </c>
      <c r="M36" s="5">
        <v>0</v>
      </c>
      <c r="N36" s="6">
        <v>82819789.196605027</v>
      </c>
      <c r="O36" s="6">
        <v>0</v>
      </c>
      <c r="P36" s="6">
        <v>0</v>
      </c>
      <c r="Q36" s="6">
        <v>0</v>
      </c>
      <c r="R36" s="6">
        <v>2519277.12</v>
      </c>
      <c r="S36" s="7">
        <f t="shared" si="0"/>
        <v>279796250.33104581</v>
      </c>
      <c r="T36"/>
    </row>
    <row r="37" spans="1:20" x14ac:dyDescent="0.25">
      <c r="A37" s="4" t="s">
        <v>5</v>
      </c>
      <c r="B37" s="4" t="s">
        <v>225</v>
      </c>
      <c r="C37" s="4" t="s">
        <v>43</v>
      </c>
      <c r="D37" s="4" t="s">
        <v>44</v>
      </c>
      <c r="E37" s="14" t="s">
        <v>335</v>
      </c>
      <c r="F37" s="14" t="s">
        <v>764</v>
      </c>
      <c r="G37" s="18">
        <v>0</v>
      </c>
      <c r="H37" s="5">
        <v>0</v>
      </c>
      <c r="I37" s="19">
        <v>241501661.72658509</v>
      </c>
      <c r="J37" s="5">
        <v>15357313.429864001</v>
      </c>
      <c r="K37" s="5">
        <v>6097530.6606334997</v>
      </c>
      <c r="L37" s="5">
        <v>0</v>
      </c>
      <c r="M37" s="5">
        <v>0</v>
      </c>
      <c r="N37" s="6">
        <v>135292185.9436602</v>
      </c>
      <c r="O37" s="6">
        <v>0</v>
      </c>
      <c r="P37" s="6">
        <v>0</v>
      </c>
      <c r="Q37" s="6">
        <v>0</v>
      </c>
      <c r="R37" s="6">
        <v>4679565.381135256</v>
      </c>
      <c r="S37" s="7">
        <f t="shared" si="0"/>
        <v>402928257.14187807</v>
      </c>
      <c r="T37"/>
    </row>
    <row r="38" spans="1:20" x14ac:dyDescent="0.25">
      <c r="A38" s="4" t="s">
        <v>5</v>
      </c>
      <c r="B38" s="4" t="s">
        <v>225</v>
      </c>
      <c r="C38" s="4" t="s">
        <v>43</v>
      </c>
      <c r="D38" s="4" t="s">
        <v>44</v>
      </c>
      <c r="E38" s="14" t="s">
        <v>336</v>
      </c>
      <c r="F38" s="14" t="s">
        <v>765</v>
      </c>
      <c r="G38" s="18">
        <v>0</v>
      </c>
      <c r="H38" s="5">
        <v>0</v>
      </c>
      <c r="I38" s="19">
        <v>165741263.33115345</v>
      </c>
      <c r="J38" s="5">
        <v>16332266.904976999</v>
      </c>
      <c r="K38" s="5">
        <v>6475763.6289593</v>
      </c>
      <c r="L38" s="5">
        <v>0</v>
      </c>
      <c r="M38" s="5">
        <v>0</v>
      </c>
      <c r="N38" s="6">
        <v>178668512.5720081</v>
      </c>
      <c r="O38" s="6">
        <v>0</v>
      </c>
      <c r="P38" s="6">
        <v>0</v>
      </c>
      <c r="Q38" s="6">
        <v>0</v>
      </c>
      <c r="R38" s="6">
        <v>3527103.5181961101</v>
      </c>
      <c r="S38" s="7">
        <f t="shared" si="0"/>
        <v>370744909.95529395</v>
      </c>
      <c r="T38"/>
    </row>
    <row r="39" spans="1:20" x14ac:dyDescent="0.25">
      <c r="A39" s="4" t="s">
        <v>5</v>
      </c>
      <c r="B39" s="4" t="s">
        <v>225</v>
      </c>
      <c r="C39" s="4" t="s">
        <v>43</v>
      </c>
      <c r="D39" s="4" t="s">
        <v>44</v>
      </c>
      <c r="E39" s="14" t="s">
        <v>337</v>
      </c>
      <c r="F39" s="14" t="s">
        <v>764</v>
      </c>
      <c r="G39" s="18">
        <v>0</v>
      </c>
      <c r="H39" s="5">
        <v>0</v>
      </c>
      <c r="I39" s="19">
        <v>35571043.912827387</v>
      </c>
      <c r="J39" s="5">
        <v>1795032.8506787</v>
      </c>
      <c r="K39" s="5">
        <v>653219.87330315995</v>
      </c>
      <c r="L39" s="5">
        <v>0</v>
      </c>
      <c r="M39" s="5">
        <v>0</v>
      </c>
      <c r="N39" s="6">
        <v>12463152.081129115</v>
      </c>
      <c r="O39" s="6">
        <v>0</v>
      </c>
      <c r="P39" s="6">
        <v>0</v>
      </c>
      <c r="Q39" s="6">
        <v>0</v>
      </c>
      <c r="R39" s="6">
        <v>713134.80066863343</v>
      </c>
      <c r="S39" s="7">
        <f t="shared" si="0"/>
        <v>51195583.518606998</v>
      </c>
      <c r="T39"/>
    </row>
    <row r="40" spans="1:20" ht="30" x14ac:dyDescent="0.25">
      <c r="A40" s="4" t="s">
        <v>5</v>
      </c>
      <c r="B40" s="4" t="s">
        <v>225</v>
      </c>
      <c r="C40" s="4" t="s">
        <v>273</v>
      </c>
      <c r="D40" s="4" t="s">
        <v>274</v>
      </c>
      <c r="E40" s="14" t="s">
        <v>275</v>
      </c>
      <c r="F40" s="14" t="s">
        <v>764</v>
      </c>
      <c r="G40" s="18">
        <v>0</v>
      </c>
      <c r="H40" s="5">
        <v>0</v>
      </c>
      <c r="I40" s="19">
        <v>61712196.455580391</v>
      </c>
      <c r="J40" s="5">
        <v>6137532.9321267996</v>
      </c>
      <c r="K40" s="5">
        <v>2559847.8914027</v>
      </c>
      <c r="L40" s="5">
        <v>0</v>
      </c>
      <c r="M40" s="5">
        <v>0</v>
      </c>
      <c r="N40" s="6">
        <v>47246575.486287229</v>
      </c>
      <c r="O40" s="6">
        <v>0</v>
      </c>
      <c r="P40" s="6">
        <v>0</v>
      </c>
      <c r="Q40" s="6">
        <v>0</v>
      </c>
      <c r="R40" s="6">
        <v>1245737.9260627183</v>
      </c>
      <c r="S40" s="7">
        <f t="shared" si="0"/>
        <v>118901890.69145985</v>
      </c>
      <c r="T40"/>
    </row>
    <row r="41" spans="1:20" ht="30" x14ac:dyDescent="0.25">
      <c r="A41" s="4" t="s">
        <v>5</v>
      </c>
      <c r="B41" s="4" t="s">
        <v>225</v>
      </c>
      <c r="C41" s="4" t="s">
        <v>273</v>
      </c>
      <c r="D41" s="4" t="s">
        <v>274</v>
      </c>
      <c r="E41" s="14" t="s">
        <v>276</v>
      </c>
      <c r="F41" s="14" t="s">
        <v>764</v>
      </c>
      <c r="G41" s="18">
        <v>0</v>
      </c>
      <c r="H41" s="5">
        <v>0</v>
      </c>
      <c r="I41" s="19">
        <v>199969743.30172643</v>
      </c>
      <c r="J41" s="5">
        <v>14774083.366516</v>
      </c>
      <c r="K41" s="5">
        <v>7363405.8280542996</v>
      </c>
      <c r="L41" s="5">
        <v>0</v>
      </c>
      <c r="M41" s="5">
        <v>0</v>
      </c>
      <c r="N41" s="6">
        <v>142378782.40283176</v>
      </c>
      <c r="O41" s="6">
        <v>0</v>
      </c>
      <c r="P41" s="6">
        <v>0</v>
      </c>
      <c r="Q41" s="6">
        <v>0</v>
      </c>
      <c r="R41" s="6">
        <v>3773938.6851513088</v>
      </c>
      <c r="S41" s="7">
        <f t="shared" si="0"/>
        <v>368259953.58427978</v>
      </c>
      <c r="T41"/>
    </row>
    <row r="42" spans="1:20" ht="30" x14ac:dyDescent="0.25">
      <c r="A42" s="4" t="s">
        <v>5</v>
      </c>
      <c r="B42" s="4" t="s">
        <v>225</v>
      </c>
      <c r="C42" s="4" t="s">
        <v>273</v>
      </c>
      <c r="D42" s="4" t="s">
        <v>274</v>
      </c>
      <c r="E42" s="14" t="s">
        <v>277</v>
      </c>
      <c r="F42" s="14" t="s">
        <v>764</v>
      </c>
      <c r="G42" s="18">
        <v>0</v>
      </c>
      <c r="H42" s="5">
        <v>0</v>
      </c>
      <c r="I42" s="19">
        <v>55407701.107643872</v>
      </c>
      <c r="J42" s="5">
        <v>6670782.7782806</v>
      </c>
      <c r="K42" s="5">
        <v>3230002.2533936002</v>
      </c>
      <c r="L42" s="5">
        <v>0</v>
      </c>
      <c r="M42" s="5">
        <v>0</v>
      </c>
      <c r="N42" s="6">
        <v>66177298.812449314</v>
      </c>
      <c r="O42" s="6">
        <v>0</v>
      </c>
      <c r="P42" s="6">
        <v>0</v>
      </c>
      <c r="Q42" s="6">
        <v>0</v>
      </c>
      <c r="R42" s="6">
        <v>1662107.1465440756</v>
      </c>
      <c r="S42" s="7">
        <f t="shared" si="0"/>
        <v>133147892.09831145</v>
      </c>
      <c r="T42"/>
    </row>
    <row r="43" spans="1:20" ht="30" x14ac:dyDescent="0.25">
      <c r="A43" s="4" t="s">
        <v>5</v>
      </c>
      <c r="B43" s="4" t="s">
        <v>225</v>
      </c>
      <c r="C43" s="4" t="s">
        <v>273</v>
      </c>
      <c r="D43" s="4" t="s">
        <v>274</v>
      </c>
      <c r="E43" s="14" t="s">
        <v>278</v>
      </c>
      <c r="F43" s="14" t="s">
        <v>764</v>
      </c>
      <c r="G43" s="18">
        <v>0</v>
      </c>
      <c r="H43" s="5">
        <v>0</v>
      </c>
      <c r="I43" s="19">
        <v>63020810.497604556</v>
      </c>
      <c r="J43" s="5">
        <v>3296940.6153846001</v>
      </c>
      <c r="K43" s="5">
        <v>1682546.2443438999</v>
      </c>
      <c r="L43" s="5">
        <v>0</v>
      </c>
      <c r="M43" s="5">
        <v>0</v>
      </c>
      <c r="N43" s="6">
        <v>33464744.006521739</v>
      </c>
      <c r="O43" s="6">
        <v>0</v>
      </c>
      <c r="P43" s="6">
        <v>0</v>
      </c>
      <c r="Q43" s="6">
        <v>0</v>
      </c>
      <c r="R43" s="6">
        <v>1167386.1527237778</v>
      </c>
      <c r="S43" s="7">
        <f t="shared" si="0"/>
        <v>102632427.51657857</v>
      </c>
      <c r="T43"/>
    </row>
    <row r="44" spans="1:20" ht="30" x14ac:dyDescent="0.25">
      <c r="A44" s="4" t="s">
        <v>5</v>
      </c>
      <c r="B44" s="4" t="s">
        <v>225</v>
      </c>
      <c r="C44" s="4" t="s">
        <v>273</v>
      </c>
      <c r="D44" s="4" t="s">
        <v>274</v>
      </c>
      <c r="E44" s="14" t="s">
        <v>279</v>
      </c>
      <c r="F44" s="14" t="s">
        <v>764</v>
      </c>
      <c r="G44" s="18">
        <v>0</v>
      </c>
      <c r="H44" s="5">
        <v>0</v>
      </c>
      <c r="I44" s="19">
        <v>56091906.688824326</v>
      </c>
      <c r="J44" s="5">
        <v>6955229.9547512</v>
      </c>
      <c r="K44" s="5">
        <v>3561341.9095021999</v>
      </c>
      <c r="L44" s="5">
        <v>0</v>
      </c>
      <c r="M44" s="5">
        <v>0</v>
      </c>
      <c r="N44" s="6">
        <v>66347108.025762983</v>
      </c>
      <c r="O44" s="6">
        <v>0</v>
      </c>
      <c r="P44" s="6">
        <v>0</v>
      </c>
      <c r="Q44" s="6">
        <v>0</v>
      </c>
      <c r="R44" s="6">
        <v>1519344.0895181196</v>
      </c>
      <c r="S44" s="7">
        <f t="shared" si="0"/>
        <v>134474930.66835883</v>
      </c>
      <c r="T44"/>
    </row>
    <row r="45" spans="1:20" ht="30" x14ac:dyDescent="0.25">
      <c r="A45" s="4" t="s">
        <v>5</v>
      </c>
      <c r="B45" s="4" t="s">
        <v>412</v>
      </c>
      <c r="C45" s="4" t="s">
        <v>273</v>
      </c>
      <c r="D45" s="4" t="s">
        <v>274</v>
      </c>
      <c r="E45" s="14" t="s">
        <v>415</v>
      </c>
      <c r="F45" s="14" t="s">
        <v>762</v>
      </c>
      <c r="G45" s="18">
        <v>0</v>
      </c>
      <c r="H45" s="5">
        <v>0</v>
      </c>
      <c r="I45" s="19">
        <v>91815620.065081194</v>
      </c>
      <c r="J45" s="5">
        <v>10746771.764706001</v>
      </c>
      <c r="K45" s="5">
        <v>3567296.3257919</v>
      </c>
      <c r="L45" s="5">
        <v>0</v>
      </c>
      <c r="M45" s="5">
        <v>0</v>
      </c>
      <c r="N45" s="6">
        <v>80690806.737858027</v>
      </c>
      <c r="O45" s="6">
        <v>0</v>
      </c>
      <c r="P45" s="6">
        <v>0</v>
      </c>
      <c r="Q45" s="6">
        <v>0</v>
      </c>
      <c r="R45" s="6">
        <v>2135844.1799999997</v>
      </c>
      <c r="S45" s="7">
        <f t="shared" si="0"/>
        <v>188956339.07343712</v>
      </c>
      <c r="T45"/>
    </row>
    <row r="46" spans="1:20" ht="30" x14ac:dyDescent="0.25">
      <c r="A46" s="4" t="s">
        <v>5</v>
      </c>
      <c r="B46" s="4" t="s">
        <v>32</v>
      </c>
      <c r="C46" s="4" t="s">
        <v>438</v>
      </c>
      <c r="D46" s="4" t="s">
        <v>439</v>
      </c>
      <c r="E46" s="16">
        <v>502</v>
      </c>
      <c r="F46" s="14" t="s">
        <v>763</v>
      </c>
      <c r="G46" s="18">
        <v>0</v>
      </c>
      <c r="H46" s="5">
        <v>0</v>
      </c>
      <c r="I46" s="19">
        <v>13285627.03160147</v>
      </c>
      <c r="J46" s="5">
        <v>174651.18552036001</v>
      </c>
      <c r="K46" s="5">
        <v>38970.950226244997</v>
      </c>
      <c r="L46" s="5">
        <v>0</v>
      </c>
      <c r="M46" s="5">
        <v>0</v>
      </c>
      <c r="N46" s="6">
        <v>1967848.5674229439</v>
      </c>
      <c r="O46" s="6">
        <v>0</v>
      </c>
      <c r="P46" s="6">
        <v>0</v>
      </c>
      <c r="Q46" s="6">
        <v>0</v>
      </c>
      <c r="R46" s="6">
        <v>126612.54000000001</v>
      </c>
      <c r="S46" s="7">
        <f t="shared" si="0"/>
        <v>15593710.274771018</v>
      </c>
      <c r="T46"/>
    </row>
    <row r="47" spans="1:20" ht="30" x14ac:dyDescent="0.25">
      <c r="A47" s="4" t="s">
        <v>5</v>
      </c>
      <c r="B47" s="4" t="s">
        <v>32</v>
      </c>
      <c r="C47" s="4" t="s">
        <v>36</v>
      </c>
      <c r="D47" s="4" t="s">
        <v>37</v>
      </c>
      <c r="E47" s="16">
        <v>501</v>
      </c>
      <c r="F47" s="14" t="s">
        <v>763</v>
      </c>
      <c r="G47" s="18">
        <v>0</v>
      </c>
      <c r="H47" s="5">
        <v>0</v>
      </c>
      <c r="I47" s="19">
        <v>16481046.492256254</v>
      </c>
      <c r="J47" s="5">
        <v>496006.67873302998</v>
      </c>
      <c r="K47" s="5">
        <v>83534.045248868002</v>
      </c>
      <c r="L47" s="5">
        <v>0</v>
      </c>
      <c r="M47" s="5">
        <v>0</v>
      </c>
      <c r="N47" s="6">
        <v>9527666.4600519724</v>
      </c>
      <c r="O47" s="6">
        <v>0</v>
      </c>
      <c r="P47" s="6">
        <v>0</v>
      </c>
      <c r="Q47" s="6">
        <v>0</v>
      </c>
      <c r="R47" s="6">
        <v>313377.65999999997</v>
      </c>
      <c r="S47" s="7">
        <f t="shared" si="0"/>
        <v>26901631.336290125</v>
      </c>
      <c r="T47"/>
    </row>
    <row r="48" spans="1:20" x14ac:dyDescent="0.25">
      <c r="A48" s="4" t="s">
        <v>5</v>
      </c>
      <c r="B48" s="4" t="s">
        <v>137</v>
      </c>
      <c r="C48" s="4" t="s">
        <v>151</v>
      </c>
      <c r="D48" s="4" t="s">
        <v>152</v>
      </c>
      <c r="E48" s="14" t="s">
        <v>153</v>
      </c>
      <c r="F48" s="14" t="s">
        <v>762</v>
      </c>
      <c r="G48" s="18">
        <v>0</v>
      </c>
      <c r="H48" s="5">
        <v>0</v>
      </c>
      <c r="I48" s="19">
        <v>12902070.479057109</v>
      </c>
      <c r="J48" s="5">
        <v>499811.25791854999</v>
      </c>
      <c r="K48" s="5">
        <v>282405.16742080997</v>
      </c>
      <c r="L48" s="5">
        <v>0</v>
      </c>
      <c r="M48" s="5">
        <v>0</v>
      </c>
      <c r="N48" s="6">
        <v>6455028.8494247664</v>
      </c>
      <c r="O48" s="6">
        <v>0</v>
      </c>
      <c r="P48" s="6">
        <v>0</v>
      </c>
      <c r="Q48" s="6">
        <v>0</v>
      </c>
      <c r="R48" s="6">
        <v>268169.38401925826</v>
      </c>
      <c r="S48" s="7">
        <f t="shared" si="0"/>
        <v>20407485.137840495</v>
      </c>
      <c r="T48"/>
    </row>
    <row r="49" spans="1:20" x14ac:dyDescent="0.25">
      <c r="A49" s="4" t="s">
        <v>5</v>
      </c>
      <c r="B49" s="4" t="s">
        <v>137</v>
      </c>
      <c r="C49" s="4" t="s">
        <v>151</v>
      </c>
      <c r="D49" s="4" t="s">
        <v>152</v>
      </c>
      <c r="E49" s="14" t="s">
        <v>154</v>
      </c>
      <c r="F49" s="14" t="s">
        <v>762</v>
      </c>
      <c r="G49" s="18">
        <v>0</v>
      </c>
      <c r="H49" s="5">
        <v>0</v>
      </c>
      <c r="I49" s="19">
        <v>37811453.364469588</v>
      </c>
      <c r="J49" s="5">
        <v>1451794.3619909</v>
      </c>
      <c r="K49" s="5">
        <v>706922.71493212006</v>
      </c>
      <c r="L49" s="5">
        <v>0</v>
      </c>
      <c r="M49" s="5">
        <v>0</v>
      </c>
      <c r="N49" s="6">
        <v>23595480.230757631</v>
      </c>
      <c r="O49" s="6">
        <v>0</v>
      </c>
      <c r="P49" s="6">
        <v>0</v>
      </c>
      <c r="Q49" s="6">
        <v>0</v>
      </c>
      <c r="R49" s="6">
        <v>785910.61598074192</v>
      </c>
      <c r="S49" s="7">
        <f t="shared" si="0"/>
        <v>64351561.288130984</v>
      </c>
      <c r="T49"/>
    </row>
    <row r="50" spans="1:20" ht="30" x14ac:dyDescent="0.25">
      <c r="A50" s="4" t="s">
        <v>5</v>
      </c>
      <c r="B50" s="4" t="s">
        <v>6</v>
      </c>
      <c r="C50" s="4" t="s">
        <v>12</v>
      </c>
      <c r="D50" s="4" t="s">
        <v>13</v>
      </c>
      <c r="E50" s="14" t="s">
        <v>14</v>
      </c>
      <c r="F50" s="14" t="s">
        <v>762</v>
      </c>
      <c r="G50" s="18">
        <v>0</v>
      </c>
      <c r="H50" s="5">
        <v>0</v>
      </c>
      <c r="I50" s="19">
        <v>131522813.5942764</v>
      </c>
      <c r="J50" s="5">
        <v>17467129.701357</v>
      </c>
      <c r="K50" s="5">
        <v>7548900.8597285002</v>
      </c>
      <c r="L50" s="5">
        <v>0</v>
      </c>
      <c r="M50" s="5">
        <v>0</v>
      </c>
      <c r="N50" s="6">
        <v>115977459.45788263</v>
      </c>
      <c r="O50" s="6">
        <v>0</v>
      </c>
      <c r="P50" s="6">
        <v>0</v>
      </c>
      <c r="Q50" s="6">
        <v>0</v>
      </c>
      <c r="R50" s="6">
        <v>2484000</v>
      </c>
      <c r="S50" s="7">
        <f t="shared" si="0"/>
        <v>275000303.61324453</v>
      </c>
      <c r="T50"/>
    </row>
    <row r="51" spans="1:20" ht="30" x14ac:dyDescent="0.25">
      <c r="A51" s="4" t="s">
        <v>5</v>
      </c>
      <c r="B51" s="4" t="s">
        <v>225</v>
      </c>
      <c r="C51" s="4" t="s">
        <v>365</v>
      </c>
      <c r="D51" s="4" t="s">
        <v>366</v>
      </c>
      <c r="E51" s="14" t="s">
        <v>367</v>
      </c>
      <c r="F51" s="14" t="s">
        <v>764</v>
      </c>
      <c r="G51" s="18">
        <v>0</v>
      </c>
      <c r="H51" s="5">
        <v>0</v>
      </c>
      <c r="I51" s="19">
        <v>61091440.899570763</v>
      </c>
      <c r="J51" s="5">
        <v>4486475.1402714001</v>
      </c>
      <c r="K51" s="5">
        <v>2132180.7149320999</v>
      </c>
      <c r="L51" s="5">
        <v>0</v>
      </c>
      <c r="M51" s="5">
        <v>0</v>
      </c>
      <c r="N51" s="6">
        <v>39861088.725170679</v>
      </c>
      <c r="O51" s="6">
        <v>0</v>
      </c>
      <c r="P51" s="6">
        <v>0</v>
      </c>
      <c r="Q51" s="6">
        <v>0</v>
      </c>
      <c r="R51" s="6">
        <v>765612.25263557245</v>
      </c>
      <c r="S51" s="7">
        <f t="shared" si="0"/>
        <v>108336797.73258051</v>
      </c>
      <c r="T51"/>
    </row>
    <row r="52" spans="1:20" ht="30" x14ac:dyDescent="0.25">
      <c r="A52" s="4" t="s">
        <v>5</v>
      </c>
      <c r="B52" s="4" t="s">
        <v>225</v>
      </c>
      <c r="C52" s="4" t="s">
        <v>365</v>
      </c>
      <c r="D52" s="4" t="s">
        <v>366</v>
      </c>
      <c r="E52" s="14" t="s">
        <v>368</v>
      </c>
      <c r="F52" s="14" t="s">
        <v>764</v>
      </c>
      <c r="G52" s="18">
        <v>0</v>
      </c>
      <c r="H52" s="5">
        <v>0</v>
      </c>
      <c r="I52" s="19">
        <v>153965396.92506737</v>
      </c>
      <c r="J52" s="5">
        <v>10470949.466063</v>
      </c>
      <c r="K52" s="5">
        <v>6462834.4343892001</v>
      </c>
      <c r="L52" s="5">
        <v>0</v>
      </c>
      <c r="M52" s="5">
        <v>0</v>
      </c>
      <c r="N52" s="6">
        <v>102082507.51746106</v>
      </c>
      <c r="O52" s="6">
        <v>0</v>
      </c>
      <c r="P52" s="6">
        <v>0</v>
      </c>
      <c r="Q52" s="6">
        <v>0</v>
      </c>
      <c r="R52" s="6">
        <v>2884096.1029483187</v>
      </c>
      <c r="S52" s="7">
        <f t="shared" si="0"/>
        <v>275865784.44592893</v>
      </c>
      <c r="T52"/>
    </row>
    <row r="53" spans="1:20" ht="30" x14ac:dyDescent="0.25">
      <c r="A53" s="4" t="s">
        <v>5</v>
      </c>
      <c r="B53" s="4" t="s">
        <v>225</v>
      </c>
      <c r="C53" s="4" t="s">
        <v>365</v>
      </c>
      <c r="D53" s="4" t="s">
        <v>366</v>
      </c>
      <c r="E53" s="14" t="s">
        <v>369</v>
      </c>
      <c r="F53" s="14" t="s">
        <v>764</v>
      </c>
      <c r="G53" s="18">
        <v>0</v>
      </c>
      <c r="H53" s="5">
        <v>0</v>
      </c>
      <c r="I53" s="19">
        <v>39047715.017263025</v>
      </c>
      <c r="J53" s="5">
        <v>1871586.3076923001</v>
      </c>
      <c r="K53" s="5">
        <v>937058.07239819004</v>
      </c>
      <c r="L53" s="5">
        <v>0</v>
      </c>
      <c r="M53" s="5">
        <v>0</v>
      </c>
      <c r="N53" s="6">
        <v>14337300.737747349</v>
      </c>
      <c r="O53" s="6">
        <v>0</v>
      </c>
      <c r="P53" s="6">
        <v>0</v>
      </c>
      <c r="Q53" s="6">
        <v>0</v>
      </c>
      <c r="R53" s="6">
        <v>898771.04441610863</v>
      </c>
      <c r="S53" s="7">
        <f t="shared" si="0"/>
        <v>57092431.179516971</v>
      </c>
      <c r="T53"/>
    </row>
    <row r="54" spans="1:20" ht="30" x14ac:dyDescent="0.25">
      <c r="A54" s="4" t="s">
        <v>5</v>
      </c>
      <c r="B54" s="4" t="s">
        <v>418</v>
      </c>
      <c r="C54" s="4" t="s">
        <v>365</v>
      </c>
      <c r="D54" s="4" t="s">
        <v>366</v>
      </c>
      <c r="E54" s="14" t="s">
        <v>419</v>
      </c>
      <c r="F54" s="14" t="s">
        <v>762</v>
      </c>
      <c r="G54" s="18">
        <v>0</v>
      </c>
      <c r="H54" s="5">
        <v>0</v>
      </c>
      <c r="I54" s="19">
        <v>102060266.82415134</v>
      </c>
      <c r="J54" s="5">
        <v>7675282.6334841</v>
      </c>
      <c r="K54" s="5">
        <v>2815184.4162896001</v>
      </c>
      <c r="L54" s="5">
        <v>0</v>
      </c>
      <c r="M54" s="5">
        <v>0</v>
      </c>
      <c r="N54" s="6">
        <v>53821215.797105543</v>
      </c>
      <c r="O54" s="6">
        <v>0</v>
      </c>
      <c r="P54" s="6">
        <v>0</v>
      </c>
      <c r="Q54" s="6">
        <v>0</v>
      </c>
      <c r="R54" s="6">
        <v>1394712</v>
      </c>
      <c r="S54" s="7">
        <f t="shared" si="0"/>
        <v>167766661.67103058</v>
      </c>
      <c r="T54"/>
    </row>
    <row r="55" spans="1:20" ht="30" x14ac:dyDescent="0.25">
      <c r="A55" s="4" t="s">
        <v>5</v>
      </c>
      <c r="B55" s="4" t="s">
        <v>6</v>
      </c>
      <c r="C55" s="4" t="s">
        <v>370</v>
      </c>
      <c r="D55" s="4" t="s">
        <v>371</v>
      </c>
      <c r="E55" s="14" t="s">
        <v>729</v>
      </c>
      <c r="F55" s="14" t="s">
        <v>762</v>
      </c>
      <c r="G55" s="18">
        <v>0</v>
      </c>
      <c r="H55" s="5">
        <v>0</v>
      </c>
      <c r="I55" s="19">
        <v>94384070.013986453</v>
      </c>
      <c r="J55" s="5">
        <v>5648637.6470589004</v>
      </c>
      <c r="K55" s="5">
        <v>2328517.520362</v>
      </c>
      <c r="L55" s="5">
        <v>0</v>
      </c>
      <c r="M55" s="5">
        <v>0</v>
      </c>
      <c r="N55" s="6">
        <v>37237997.119687118</v>
      </c>
      <c r="O55" s="6">
        <v>0</v>
      </c>
      <c r="P55" s="6">
        <v>0</v>
      </c>
      <c r="Q55" s="6">
        <v>0</v>
      </c>
      <c r="R55" s="6">
        <v>1618272.4192251917</v>
      </c>
      <c r="S55" s="7">
        <f t="shared" si="0"/>
        <v>141217494.72031966</v>
      </c>
      <c r="T55"/>
    </row>
    <row r="56" spans="1:20" ht="30" x14ac:dyDescent="0.25">
      <c r="A56" s="4" t="s">
        <v>5</v>
      </c>
      <c r="B56" s="4" t="s">
        <v>6</v>
      </c>
      <c r="C56" s="4" t="s">
        <v>370</v>
      </c>
      <c r="D56" s="4" t="s">
        <v>371</v>
      </c>
      <c r="E56" s="14" t="s">
        <v>727</v>
      </c>
      <c r="F56" s="14" t="s">
        <v>762</v>
      </c>
      <c r="G56" s="18">
        <v>0</v>
      </c>
      <c r="H56" s="5">
        <v>0</v>
      </c>
      <c r="I56" s="19">
        <v>99327541.272449315</v>
      </c>
      <c r="J56" s="5">
        <v>10231521.547511</v>
      </c>
      <c r="K56" s="5">
        <v>4077641.1493213</v>
      </c>
      <c r="L56" s="5">
        <v>0</v>
      </c>
      <c r="M56" s="5">
        <v>0</v>
      </c>
      <c r="N56" s="6">
        <v>74989390.381029904</v>
      </c>
      <c r="O56" s="6">
        <v>0</v>
      </c>
      <c r="P56" s="6">
        <v>0</v>
      </c>
      <c r="Q56" s="6">
        <v>0</v>
      </c>
      <c r="R56" s="6">
        <v>1703031.2476124126</v>
      </c>
      <c r="S56" s="7">
        <f t="shared" si="0"/>
        <v>190329125.59792393</v>
      </c>
      <c r="T56"/>
    </row>
    <row r="57" spans="1:20" ht="30" x14ac:dyDescent="0.25">
      <c r="A57" s="4" t="s">
        <v>5</v>
      </c>
      <c r="B57" s="4" t="s">
        <v>6</v>
      </c>
      <c r="C57" s="4" t="s">
        <v>370</v>
      </c>
      <c r="D57" s="4" t="s">
        <v>371</v>
      </c>
      <c r="E57" s="14" t="s">
        <v>728</v>
      </c>
      <c r="F57" s="14" t="s">
        <v>762</v>
      </c>
      <c r="G57" s="18">
        <v>0</v>
      </c>
      <c r="H57" s="5">
        <v>0</v>
      </c>
      <c r="I57" s="19">
        <v>7812015.7927488303</v>
      </c>
      <c r="J57" s="5">
        <v>605745.82805430004</v>
      </c>
      <c r="K57" s="5">
        <v>667204.39819004002</v>
      </c>
      <c r="L57" s="5">
        <v>0</v>
      </c>
      <c r="M57" s="5">
        <v>0</v>
      </c>
      <c r="N57" s="6">
        <v>5695612.7302039769</v>
      </c>
      <c r="O57" s="6">
        <v>0</v>
      </c>
      <c r="P57" s="6">
        <v>0</v>
      </c>
      <c r="Q57" s="6">
        <v>0</v>
      </c>
      <c r="R57" s="6">
        <v>133941.77316239578</v>
      </c>
      <c r="S57" s="7">
        <f t="shared" si="0"/>
        <v>14914520.522359544</v>
      </c>
      <c r="T57"/>
    </row>
    <row r="58" spans="1:20" x14ac:dyDescent="0.25">
      <c r="A58" s="4" t="s">
        <v>5</v>
      </c>
      <c r="B58" s="4" t="s">
        <v>225</v>
      </c>
      <c r="C58" s="4" t="s">
        <v>370</v>
      </c>
      <c r="D58" s="4" t="s">
        <v>371</v>
      </c>
      <c r="E58" s="14" t="s">
        <v>372</v>
      </c>
      <c r="F58" s="14" t="s">
        <v>764</v>
      </c>
      <c r="G58" s="18">
        <v>0</v>
      </c>
      <c r="H58" s="5">
        <v>0</v>
      </c>
      <c r="I58" s="19">
        <v>16595827.180458926</v>
      </c>
      <c r="J58" s="5">
        <v>839664.85972850001</v>
      </c>
      <c r="K58" s="5">
        <v>381203.13122172002</v>
      </c>
      <c r="L58" s="5">
        <v>0</v>
      </c>
      <c r="M58" s="5">
        <v>0</v>
      </c>
      <c r="N58" s="6">
        <v>9893256.9180357121</v>
      </c>
      <c r="O58" s="6">
        <v>0</v>
      </c>
      <c r="P58" s="6">
        <v>0</v>
      </c>
      <c r="Q58" s="6">
        <v>0</v>
      </c>
      <c r="R58" s="6">
        <v>239619.33355642398</v>
      </c>
      <c r="S58" s="7">
        <f t="shared" si="0"/>
        <v>27949571.423001282</v>
      </c>
      <c r="T58"/>
    </row>
    <row r="59" spans="1:20" x14ac:dyDescent="0.25">
      <c r="A59" s="4" t="s">
        <v>5</v>
      </c>
      <c r="B59" s="4" t="s">
        <v>225</v>
      </c>
      <c r="C59" s="4" t="s">
        <v>370</v>
      </c>
      <c r="D59" s="4" t="s">
        <v>371</v>
      </c>
      <c r="E59" s="14" t="s">
        <v>373</v>
      </c>
      <c r="F59" s="14" t="s">
        <v>764</v>
      </c>
      <c r="G59" s="18">
        <v>0</v>
      </c>
      <c r="H59" s="5">
        <v>0</v>
      </c>
      <c r="I59" s="19">
        <v>86310880.625367343</v>
      </c>
      <c r="J59" s="5">
        <v>6793636.0090498002</v>
      </c>
      <c r="K59" s="5">
        <v>2732217.5656109001</v>
      </c>
      <c r="L59" s="5">
        <v>0</v>
      </c>
      <c r="M59" s="5">
        <v>0</v>
      </c>
      <c r="N59" s="6">
        <v>67994245.800943717</v>
      </c>
      <c r="O59" s="6">
        <v>0</v>
      </c>
      <c r="P59" s="6">
        <v>0</v>
      </c>
      <c r="Q59" s="6">
        <v>0</v>
      </c>
      <c r="R59" s="6">
        <v>1787174.1864435761</v>
      </c>
      <c r="S59" s="7">
        <f t="shared" si="0"/>
        <v>165618154.18741533</v>
      </c>
      <c r="T59"/>
    </row>
    <row r="60" spans="1:20" ht="30" x14ac:dyDescent="0.25">
      <c r="A60" s="4" t="s">
        <v>5</v>
      </c>
      <c r="B60" s="4" t="s">
        <v>28</v>
      </c>
      <c r="C60" s="4" t="s">
        <v>29</v>
      </c>
      <c r="D60" s="4" t="s">
        <v>30</v>
      </c>
      <c r="E60" s="14" t="s">
        <v>31</v>
      </c>
      <c r="F60" s="14" t="s">
        <v>763</v>
      </c>
      <c r="G60" s="18">
        <v>0</v>
      </c>
      <c r="H60" s="5">
        <v>0</v>
      </c>
      <c r="I60" s="19">
        <v>14326673.644370724</v>
      </c>
      <c r="J60" s="5">
        <v>420452.85067873</v>
      </c>
      <c r="K60" s="5">
        <v>30692.045248868999</v>
      </c>
      <c r="L60" s="5">
        <v>0</v>
      </c>
      <c r="M60" s="5">
        <v>0</v>
      </c>
      <c r="N60" s="6">
        <v>15912470.333319094</v>
      </c>
      <c r="O60" s="6">
        <v>0</v>
      </c>
      <c r="P60" s="6">
        <v>0</v>
      </c>
      <c r="Q60" s="6">
        <v>0</v>
      </c>
      <c r="R60" s="6">
        <v>261000</v>
      </c>
      <c r="S60" s="7">
        <f t="shared" si="0"/>
        <v>30951288.873617418</v>
      </c>
      <c r="T60"/>
    </row>
    <row r="61" spans="1:20" ht="30" x14ac:dyDescent="0.25">
      <c r="A61" s="4" t="s">
        <v>5</v>
      </c>
      <c r="B61" s="4" t="s">
        <v>207</v>
      </c>
      <c r="C61" s="4" t="s">
        <v>211</v>
      </c>
      <c r="D61" s="4" t="s">
        <v>212</v>
      </c>
      <c r="E61" s="14" t="s">
        <v>213</v>
      </c>
      <c r="F61" s="14" t="s">
        <v>763</v>
      </c>
      <c r="G61" s="18">
        <v>0</v>
      </c>
      <c r="H61" s="5">
        <v>0</v>
      </c>
      <c r="I61" s="19">
        <v>60193259.577537298</v>
      </c>
      <c r="J61" s="5">
        <v>3124186.4072397999</v>
      </c>
      <c r="K61" s="5">
        <v>974255.36651583004</v>
      </c>
      <c r="L61" s="5">
        <v>0</v>
      </c>
      <c r="M61" s="5">
        <v>0</v>
      </c>
      <c r="N61" s="6">
        <v>27513254.837986704</v>
      </c>
      <c r="O61" s="6">
        <v>0</v>
      </c>
      <c r="P61" s="6">
        <v>0</v>
      </c>
      <c r="Q61" s="6">
        <v>0</v>
      </c>
      <c r="R61" s="6">
        <v>1109739.012297225</v>
      </c>
      <c r="S61" s="7">
        <f t="shared" si="0"/>
        <v>92914695.201576859</v>
      </c>
      <c r="T61"/>
    </row>
    <row r="62" spans="1:20" ht="30" x14ac:dyDescent="0.25">
      <c r="A62" s="4" t="s">
        <v>5</v>
      </c>
      <c r="B62" s="4" t="s">
        <v>207</v>
      </c>
      <c r="C62" s="4" t="s">
        <v>211</v>
      </c>
      <c r="D62" s="4" t="s">
        <v>212</v>
      </c>
      <c r="E62" s="14" t="s">
        <v>221</v>
      </c>
      <c r="F62" s="14" t="s">
        <v>763</v>
      </c>
      <c r="G62" s="18">
        <v>0</v>
      </c>
      <c r="H62" s="5">
        <v>0</v>
      </c>
      <c r="I62" s="19">
        <v>14522119.146121293</v>
      </c>
      <c r="J62" s="5">
        <v>3888217.0950226001</v>
      </c>
      <c r="K62" s="5">
        <v>1273653.040724</v>
      </c>
      <c r="L62" s="5">
        <v>0</v>
      </c>
      <c r="M62" s="5">
        <v>0</v>
      </c>
      <c r="N62" s="6">
        <v>27057553.611703858</v>
      </c>
      <c r="O62" s="6">
        <v>0</v>
      </c>
      <c r="P62" s="6">
        <v>0</v>
      </c>
      <c r="Q62" s="6">
        <v>0</v>
      </c>
      <c r="R62" s="6">
        <v>267733.66770277522</v>
      </c>
      <c r="S62" s="7">
        <f t="shared" si="0"/>
        <v>47009276.561274521</v>
      </c>
      <c r="T62"/>
    </row>
    <row r="63" spans="1:20" ht="30" x14ac:dyDescent="0.25">
      <c r="A63" s="4" t="s">
        <v>5</v>
      </c>
      <c r="B63" s="4" t="s">
        <v>92</v>
      </c>
      <c r="C63" s="4" t="s">
        <v>96</v>
      </c>
      <c r="D63" s="4" t="s">
        <v>97</v>
      </c>
      <c r="E63" s="14" t="s">
        <v>98</v>
      </c>
      <c r="F63" s="14" t="s">
        <v>762</v>
      </c>
      <c r="G63" s="18">
        <v>0</v>
      </c>
      <c r="H63" s="5">
        <v>0</v>
      </c>
      <c r="I63" s="19">
        <v>182533725.39145899</v>
      </c>
      <c r="J63" s="5">
        <v>17006063.746606</v>
      </c>
      <c r="K63" s="5">
        <v>6704256.5791854998</v>
      </c>
      <c r="L63" s="5">
        <v>0</v>
      </c>
      <c r="M63" s="5">
        <v>0</v>
      </c>
      <c r="N63" s="6">
        <v>75942167.825063869</v>
      </c>
      <c r="O63" s="6">
        <v>0</v>
      </c>
      <c r="P63" s="6">
        <v>0</v>
      </c>
      <c r="Q63" s="6">
        <v>0</v>
      </c>
      <c r="R63" s="6">
        <v>2339100.1799999997</v>
      </c>
      <c r="S63" s="7">
        <f t="shared" si="0"/>
        <v>284525313.72231436</v>
      </c>
      <c r="T63"/>
    </row>
    <row r="64" spans="1:20" ht="30" x14ac:dyDescent="0.25">
      <c r="A64" s="4" t="s">
        <v>5</v>
      </c>
      <c r="B64" s="4" t="s">
        <v>225</v>
      </c>
      <c r="C64" s="4" t="s">
        <v>96</v>
      </c>
      <c r="D64" s="4" t="s">
        <v>97</v>
      </c>
      <c r="E64" s="14" t="s">
        <v>374</v>
      </c>
      <c r="F64" s="14" t="s">
        <v>764</v>
      </c>
      <c r="G64" s="18">
        <v>0</v>
      </c>
      <c r="H64" s="5">
        <v>0</v>
      </c>
      <c r="I64" s="19">
        <v>37943724.926018067</v>
      </c>
      <c r="J64" s="5">
        <v>5463041.1945700999</v>
      </c>
      <c r="K64" s="5">
        <v>2160033.4027149002</v>
      </c>
      <c r="L64" s="5">
        <v>0</v>
      </c>
      <c r="M64" s="5">
        <v>0</v>
      </c>
      <c r="N64" s="6">
        <v>33052230.770957731</v>
      </c>
      <c r="O64" s="6">
        <v>0</v>
      </c>
      <c r="P64" s="6">
        <v>0</v>
      </c>
      <c r="Q64" s="6">
        <v>0</v>
      </c>
      <c r="R64" s="6">
        <v>636066</v>
      </c>
      <c r="S64" s="7">
        <f t="shared" si="0"/>
        <v>79255096.2942608</v>
      </c>
      <c r="T64"/>
    </row>
    <row r="65" spans="1:20" ht="30" x14ac:dyDescent="0.25">
      <c r="A65" s="4" t="s">
        <v>5</v>
      </c>
      <c r="B65" s="4" t="s">
        <v>225</v>
      </c>
      <c r="C65" s="4" t="s">
        <v>344</v>
      </c>
      <c r="D65" s="4" t="s">
        <v>345</v>
      </c>
      <c r="E65" s="14" t="s">
        <v>346</v>
      </c>
      <c r="F65" s="14" t="s">
        <v>764</v>
      </c>
      <c r="G65" s="18">
        <v>0</v>
      </c>
      <c r="H65" s="5">
        <v>0</v>
      </c>
      <c r="I65" s="19">
        <v>88345592.808172956</v>
      </c>
      <c r="J65" s="5">
        <v>4197438.7782805003</v>
      </c>
      <c r="K65" s="5">
        <v>3938646.5882353</v>
      </c>
      <c r="L65" s="5">
        <v>0</v>
      </c>
      <c r="M65" s="5">
        <v>0</v>
      </c>
      <c r="N65" s="6">
        <v>52342104.919986039</v>
      </c>
      <c r="O65" s="6">
        <v>0</v>
      </c>
      <c r="P65" s="6">
        <v>0</v>
      </c>
      <c r="Q65" s="6">
        <v>0</v>
      </c>
      <c r="R65" s="6">
        <v>1486016.8916756937</v>
      </c>
      <c r="S65" s="7">
        <f t="shared" si="0"/>
        <v>150309799.98635048</v>
      </c>
      <c r="T65"/>
    </row>
    <row r="66" spans="1:20" ht="30" x14ac:dyDescent="0.25">
      <c r="A66" s="4" t="s">
        <v>5</v>
      </c>
      <c r="B66" s="4" t="s">
        <v>225</v>
      </c>
      <c r="C66" s="4" t="s">
        <v>344</v>
      </c>
      <c r="D66" s="4" t="s">
        <v>345</v>
      </c>
      <c r="E66" s="14" t="s">
        <v>347</v>
      </c>
      <c r="F66" s="14" t="s">
        <v>764</v>
      </c>
      <c r="G66" s="18">
        <v>0</v>
      </c>
      <c r="H66" s="5">
        <v>0</v>
      </c>
      <c r="I66" s="19">
        <v>92680668.383287966</v>
      </c>
      <c r="J66" s="5">
        <v>5093697.8190045003</v>
      </c>
      <c r="K66" s="5">
        <v>4285053.7375566</v>
      </c>
      <c r="L66" s="5">
        <v>0</v>
      </c>
      <c r="M66" s="5">
        <v>0</v>
      </c>
      <c r="N66" s="6">
        <v>83409010.25581795</v>
      </c>
      <c r="O66" s="6">
        <v>0</v>
      </c>
      <c r="P66" s="6">
        <v>0</v>
      </c>
      <c r="Q66" s="6">
        <v>0</v>
      </c>
      <c r="R66" s="6">
        <v>1239810.6431898605</v>
      </c>
      <c r="S66" s="7">
        <f t="shared" si="0"/>
        <v>186708240.83885688</v>
      </c>
      <c r="T66"/>
    </row>
    <row r="67" spans="1:20" ht="30" x14ac:dyDescent="0.25">
      <c r="A67" s="4" t="s">
        <v>5</v>
      </c>
      <c r="B67" s="4" t="s">
        <v>225</v>
      </c>
      <c r="C67" s="4" t="s">
        <v>344</v>
      </c>
      <c r="D67" s="4" t="s">
        <v>345</v>
      </c>
      <c r="E67" s="14" t="s">
        <v>348</v>
      </c>
      <c r="F67" s="14" t="s">
        <v>764</v>
      </c>
      <c r="G67" s="18">
        <v>0</v>
      </c>
      <c r="H67" s="5">
        <v>0</v>
      </c>
      <c r="I67" s="19">
        <v>73627486.72030434</v>
      </c>
      <c r="J67" s="5">
        <v>6515585.4027148997</v>
      </c>
      <c r="K67" s="5">
        <v>4452323.0497738002</v>
      </c>
      <c r="L67" s="5">
        <v>0</v>
      </c>
      <c r="M67" s="5">
        <v>0</v>
      </c>
      <c r="N67" s="6">
        <v>73121635.303713381</v>
      </c>
      <c r="O67" s="6">
        <v>0</v>
      </c>
      <c r="P67" s="6">
        <v>0</v>
      </c>
      <c r="Q67" s="6">
        <v>0</v>
      </c>
      <c r="R67" s="6">
        <v>1354548.4426906852</v>
      </c>
      <c r="S67" s="7">
        <f t="shared" si="0"/>
        <v>159071578.91919708</v>
      </c>
      <c r="T67"/>
    </row>
    <row r="68" spans="1:20" ht="30" x14ac:dyDescent="0.25">
      <c r="A68" s="4" t="s">
        <v>5</v>
      </c>
      <c r="B68" s="4" t="s">
        <v>225</v>
      </c>
      <c r="C68" s="4" t="s">
        <v>344</v>
      </c>
      <c r="D68" s="4" t="s">
        <v>345</v>
      </c>
      <c r="E68" s="14" t="s">
        <v>349</v>
      </c>
      <c r="F68" s="14" t="s">
        <v>764</v>
      </c>
      <c r="G68" s="18">
        <v>0</v>
      </c>
      <c r="H68" s="5">
        <v>0</v>
      </c>
      <c r="I68" s="19">
        <v>29173882.426833149</v>
      </c>
      <c r="J68" s="5">
        <v>1311697.4570136</v>
      </c>
      <c r="K68" s="5">
        <v>1030933.2036199</v>
      </c>
      <c r="L68" s="5">
        <v>0</v>
      </c>
      <c r="M68" s="5">
        <v>0</v>
      </c>
      <c r="N68" s="6">
        <v>12653245.850194709</v>
      </c>
      <c r="O68" s="6">
        <v>0</v>
      </c>
      <c r="P68" s="6">
        <v>0</v>
      </c>
      <c r="Q68" s="6">
        <v>0</v>
      </c>
      <c r="R68" s="6">
        <v>467007.40826567914</v>
      </c>
      <c r="S68" s="7">
        <f t="shared" si="0"/>
        <v>44636766.345927037</v>
      </c>
      <c r="T68"/>
    </row>
    <row r="69" spans="1:20" ht="30" x14ac:dyDescent="0.25">
      <c r="A69" s="4" t="s">
        <v>5</v>
      </c>
      <c r="B69" s="4" t="s">
        <v>225</v>
      </c>
      <c r="C69" s="4" t="s">
        <v>344</v>
      </c>
      <c r="D69" s="4" t="s">
        <v>345</v>
      </c>
      <c r="E69" s="14" t="s">
        <v>350</v>
      </c>
      <c r="F69" s="14" t="s">
        <v>764</v>
      </c>
      <c r="G69" s="18">
        <v>0</v>
      </c>
      <c r="H69" s="5">
        <v>0</v>
      </c>
      <c r="I69" s="19">
        <v>36719653.164198413</v>
      </c>
      <c r="J69" s="5">
        <v>2545006.1538462001</v>
      </c>
      <c r="K69" s="5">
        <v>1477268.9230769</v>
      </c>
      <c r="L69" s="5">
        <v>0</v>
      </c>
      <c r="M69" s="5">
        <v>0</v>
      </c>
      <c r="N69" s="6">
        <v>36265678.014928423</v>
      </c>
      <c r="O69" s="6">
        <v>0</v>
      </c>
      <c r="P69" s="6">
        <v>0</v>
      </c>
      <c r="Q69" s="6">
        <v>0</v>
      </c>
      <c r="R69" s="6">
        <v>552002.62468118803</v>
      </c>
      <c r="S69" s="7">
        <f t="shared" si="0"/>
        <v>77559608.880731121</v>
      </c>
      <c r="T69"/>
    </row>
    <row r="70" spans="1:20" ht="30" x14ac:dyDescent="0.25">
      <c r="A70" s="4" t="s">
        <v>5</v>
      </c>
      <c r="B70" s="4" t="s">
        <v>225</v>
      </c>
      <c r="C70" s="4" t="s">
        <v>344</v>
      </c>
      <c r="D70" s="4" t="s">
        <v>345</v>
      </c>
      <c r="E70" s="14" t="s">
        <v>351</v>
      </c>
      <c r="F70" s="14" t="s">
        <v>764</v>
      </c>
      <c r="G70" s="18">
        <v>0</v>
      </c>
      <c r="H70" s="5">
        <v>0</v>
      </c>
      <c r="I70" s="19">
        <v>73491820.149475679</v>
      </c>
      <c r="J70" s="5">
        <v>2301367.0135746999</v>
      </c>
      <c r="K70" s="5">
        <v>1243191.2217194999</v>
      </c>
      <c r="L70" s="5">
        <v>0</v>
      </c>
      <c r="M70" s="5">
        <v>0</v>
      </c>
      <c r="N70" s="6">
        <v>20609507.60143555</v>
      </c>
      <c r="O70" s="6">
        <v>0</v>
      </c>
      <c r="P70" s="6">
        <v>0</v>
      </c>
      <c r="Q70" s="6">
        <v>0</v>
      </c>
      <c r="R70" s="6">
        <v>1406909.413101326</v>
      </c>
      <c r="S70" s="7">
        <f t="shared" si="0"/>
        <v>99052795.399306759</v>
      </c>
      <c r="T70"/>
    </row>
    <row r="71" spans="1:20" ht="30" x14ac:dyDescent="0.25">
      <c r="A71" s="4" t="s">
        <v>5</v>
      </c>
      <c r="B71" s="4" t="s">
        <v>225</v>
      </c>
      <c r="C71" s="4" t="s">
        <v>344</v>
      </c>
      <c r="D71" s="4" t="s">
        <v>345</v>
      </c>
      <c r="E71" s="14" t="s">
        <v>352</v>
      </c>
      <c r="F71" s="14" t="s">
        <v>764</v>
      </c>
      <c r="G71" s="18">
        <v>0</v>
      </c>
      <c r="H71" s="5">
        <v>0</v>
      </c>
      <c r="I71" s="19">
        <v>25082116.219145898</v>
      </c>
      <c r="J71" s="5">
        <v>935325.14932126994</v>
      </c>
      <c r="K71" s="5">
        <v>417409.23076922999</v>
      </c>
      <c r="L71" s="5">
        <v>0</v>
      </c>
      <c r="M71" s="5">
        <v>0</v>
      </c>
      <c r="N71" s="6">
        <v>8967377.7039720807</v>
      </c>
      <c r="O71" s="6">
        <v>0</v>
      </c>
      <c r="P71" s="6">
        <v>0</v>
      </c>
      <c r="Q71" s="6">
        <v>0</v>
      </c>
      <c r="R71" s="6">
        <v>339669.82780333818</v>
      </c>
      <c r="S71" s="7">
        <f t="shared" si="0"/>
        <v>35741898.131011814</v>
      </c>
      <c r="T71"/>
    </row>
    <row r="72" spans="1:20" ht="30" x14ac:dyDescent="0.25">
      <c r="A72" s="4" t="s">
        <v>5</v>
      </c>
      <c r="B72" s="4" t="s">
        <v>225</v>
      </c>
      <c r="C72" s="4" t="s">
        <v>344</v>
      </c>
      <c r="D72" s="4" t="s">
        <v>345</v>
      </c>
      <c r="E72" s="14" t="s">
        <v>353</v>
      </c>
      <c r="F72" s="14" t="s">
        <v>764</v>
      </c>
      <c r="G72" s="18">
        <v>0</v>
      </c>
      <c r="H72" s="5">
        <v>0</v>
      </c>
      <c r="I72" s="19">
        <v>18895549.759368256</v>
      </c>
      <c r="J72" s="5">
        <v>706537.47511313006</v>
      </c>
      <c r="K72" s="5">
        <v>635588.20814480004</v>
      </c>
      <c r="L72" s="5">
        <v>0</v>
      </c>
      <c r="M72" s="5">
        <v>0</v>
      </c>
      <c r="N72" s="6">
        <v>5261335.5131636225</v>
      </c>
      <c r="O72" s="6">
        <v>0</v>
      </c>
      <c r="P72" s="6">
        <v>0</v>
      </c>
      <c r="Q72" s="6">
        <v>0</v>
      </c>
      <c r="R72" s="6">
        <v>509453.0852408419</v>
      </c>
      <c r="S72" s="7">
        <f t="shared" ref="S72:S135" si="1">+SUM(G72:R72)</f>
        <v>26008464.041030649</v>
      </c>
      <c r="T72"/>
    </row>
    <row r="73" spans="1:20" ht="30" x14ac:dyDescent="0.25">
      <c r="A73" s="4" t="s">
        <v>5</v>
      </c>
      <c r="B73" s="4" t="s">
        <v>225</v>
      </c>
      <c r="C73" s="4" t="s">
        <v>344</v>
      </c>
      <c r="D73" s="4" t="s">
        <v>345</v>
      </c>
      <c r="E73" s="14" t="s">
        <v>354</v>
      </c>
      <c r="F73" s="14" t="s">
        <v>764</v>
      </c>
      <c r="G73" s="18">
        <v>0</v>
      </c>
      <c r="H73" s="5">
        <v>0</v>
      </c>
      <c r="I73" s="19">
        <v>116696531.23164436</v>
      </c>
      <c r="J73" s="5">
        <v>8375397.3212670004</v>
      </c>
      <c r="K73" s="5">
        <v>4833180.9321266999</v>
      </c>
      <c r="L73" s="5">
        <v>0</v>
      </c>
      <c r="M73" s="5">
        <v>0</v>
      </c>
      <c r="N73" s="6">
        <v>82541690.075163379</v>
      </c>
      <c r="O73" s="6">
        <v>0</v>
      </c>
      <c r="P73" s="6">
        <v>0</v>
      </c>
      <c r="Q73" s="6">
        <v>0</v>
      </c>
      <c r="R73" s="6">
        <v>1868132.9459910472</v>
      </c>
      <c r="S73" s="7">
        <f t="shared" si="1"/>
        <v>214314932.50619248</v>
      </c>
      <c r="T73"/>
    </row>
    <row r="74" spans="1:20" ht="30" x14ac:dyDescent="0.25">
      <c r="A74" s="4" t="s">
        <v>5</v>
      </c>
      <c r="B74" s="4" t="s">
        <v>225</v>
      </c>
      <c r="C74" s="4" t="s">
        <v>344</v>
      </c>
      <c r="D74" s="4" t="s">
        <v>345</v>
      </c>
      <c r="E74" s="14" t="s">
        <v>355</v>
      </c>
      <c r="F74" s="14" t="s">
        <v>764</v>
      </c>
      <c r="G74" s="18">
        <v>0</v>
      </c>
      <c r="H74" s="5">
        <v>0</v>
      </c>
      <c r="I74" s="19">
        <v>68957080.894614592</v>
      </c>
      <c r="J74" s="5">
        <v>3906196.2443439001</v>
      </c>
      <c r="K74" s="5">
        <v>2151375.0226244</v>
      </c>
      <c r="L74" s="5">
        <v>0</v>
      </c>
      <c r="M74" s="5">
        <v>0</v>
      </c>
      <c r="N74" s="6">
        <v>36022299.398649387</v>
      </c>
      <c r="O74" s="6">
        <v>0</v>
      </c>
      <c r="P74" s="6">
        <v>0</v>
      </c>
      <c r="Q74" s="6">
        <v>0</v>
      </c>
      <c r="R74" s="6">
        <v>1103900.8373603399</v>
      </c>
      <c r="S74" s="7">
        <f t="shared" si="1"/>
        <v>112140852.39759262</v>
      </c>
      <c r="T74"/>
    </row>
    <row r="75" spans="1:20" x14ac:dyDescent="0.25">
      <c r="A75" s="4" t="s">
        <v>5</v>
      </c>
      <c r="B75" s="4" t="s">
        <v>64</v>
      </c>
      <c r="C75" s="4" t="s">
        <v>65</v>
      </c>
      <c r="D75" s="4" t="s">
        <v>66</v>
      </c>
      <c r="E75" s="14" t="s">
        <v>67</v>
      </c>
      <c r="F75" s="14" t="s">
        <v>763</v>
      </c>
      <c r="G75" s="18">
        <v>0</v>
      </c>
      <c r="H75" s="5">
        <v>0</v>
      </c>
      <c r="I75" s="19">
        <v>203157809.57665694</v>
      </c>
      <c r="J75" s="5">
        <v>12117306.090498</v>
      </c>
      <c r="K75" s="5">
        <v>4233608.7239819001</v>
      </c>
      <c r="L75" s="5">
        <v>0</v>
      </c>
      <c r="M75" s="5">
        <v>0</v>
      </c>
      <c r="N75" s="6">
        <v>102783083.64379196</v>
      </c>
      <c r="O75" s="6">
        <v>0</v>
      </c>
      <c r="P75" s="6">
        <v>0</v>
      </c>
      <c r="Q75" s="6">
        <v>0</v>
      </c>
      <c r="R75" s="6">
        <v>3464025.8400000003</v>
      </c>
      <c r="S75" s="7">
        <f t="shared" si="1"/>
        <v>325755833.87492877</v>
      </c>
      <c r="T75"/>
    </row>
    <row r="76" spans="1:20" ht="30" x14ac:dyDescent="0.25">
      <c r="A76" s="4" t="s">
        <v>5</v>
      </c>
      <c r="B76" s="4" t="s">
        <v>225</v>
      </c>
      <c r="C76" s="4" t="s">
        <v>401</v>
      </c>
      <c r="D76" s="4" t="s">
        <v>402</v>
      </c>
      <c r="E76" s="14" t="s">
        <v>403</v>
      </c>
      <c r="F76" s="14" t="s">
        <v>764</v>
      </c>
      <c r="G76" s="18">
        <v>0</v>
      </c>
      <c r="H76" s="5">
        <v>0</v>
      </c>
      <c r="I76" s="19">
        <v>82552520.258439079</v>
      </c>
      <c r="J76" s="5">
        <v>6118122.0271493001</v>
      </c>
      <c r="K76" s="5">
        <v>2455605.3846153999</v>
      </c>
      <c r="L76" s="5">
        <v>0</v>
      </c>
      <c r="M76" s="5">
        <v>0</v>
      </c>
      <c r="N76" s="6">
        <v>84210286.332028165</v>
      </c>
      <c r="O76" s="6">
        <v>0</v>
      </c>
      <c r="P76" s="6">
        <v>0</v>
      </c>
      <c r="Q76" s="6">
        <v>0</v>
      </c>
      <c r="R76" s="6">
        <v>1330090.3103377975</v>
      </c>
      <c r="S76" s="7">
        <f t="shared" si="1"/>
        <v>176666624.31256977</v>
      </c>
      <c r="T76"/>
    </row>
    <row r="77" spans="1:20" ht="30" x14ac:dyDescent="0.25">
      <c r="A77" s="4" t="s">
        <v>5</v>
      </c>
      <c r="B77" s="4" t="s">
        <v>225</v>
      </c>
      <c r="C77" s="4" t="s">
        <v>401</v>
      </c>
      <c r="D77" s="4" t="s">
        <v>402</v>
      </c>
      <c r="E77" s="14" t="s">
        <v>404</v>
      </c>
      <c r="F77" s="14" t="s">
        <v>764</v>
      </c>
      <c r="G77" s="18">
        <v>0</v>
      </c>
      <c r="H77" s="5">
        <v>0</v>
      </c>
      <c r="I77" s="19">
        <v>74920384.942230701</v>
      </c>
      <c r="J77" s="5">
        <v>6984732.6244344003</v>
      </c>
      <c r="K77" s="5">
        <v>2897418.2533936999</v>
      </c>
      <c r="L77" s="5">
        <v>0</v>
      </c>
      <c r="M77" s="5">
        <v>0</v>
      </c>
      <c r="N77" s="6">
        <v>54499285.478249751</v>
      </c>
      <c r="O77" s="6">
        <v>0</v>
      </c>
      <c r="P77" s="6">
        <v>0</v>
      </c>
      <c r="Q77" s="6">
        <v>0</v>
      </c>
      <c r="R77" s="6">
        <v>1413782.6489565047</v>
      </c>
      <c r="S77" s="7">
        <f t="shared" si="1"/>
        <v>140715603.94726506</v>
      </c>
      <c r="T77"/>
    </row>
    <row r="78" spans="1:20" ht="30" x14ac:dyDescent="0.25">
      <c r="A78" s="4" t="s">
        <v>5</v>
      </c>
      <c r="B78" s="4" t="s">
        <v>225</v>
      </c>
      <c r="C78" s="4" t="s">
        <v>401</v>
      </c>
      <c r="D78" s="4" t="s">
        <v>402</v>
      </c>
      <c r="E78" s="14" t="s">
        <v>405</v>
      </c>
      <c r="F78" s="14" t="s">
        <v>764</v>
      </c>
      <c r="G78" s="18">
        <v>0</v>
      </c>
      <c r="H78" s="5">
        <v>0</v>
      </c>
      <c r="I78" s="19">
        <v>35206912.932024807</v>
      </c>
      <c r="J78" s="5">
        <v>2600064.9864253998</v>
      </c>
      <c r="K78" s="5">
        <v>1286364.4705882</v>
      </c>
      <c r="L78" s="5">
        <v>0</v>
      </c>
      <c r="M78" s="5">
        <v>0</v>
      </c>
      <c r="N78" s="6">
        <v>21018889.263056748</v>
      </c>
      <c r="O78" s="6">
        <v>0</v>
      </c>
      <c r="P78" s="6">
        <v>0</v>
      </c>
      <c r="Q78" s="6">
        <v>0</v>
      </c>
      <c r="R78" s="6">
        <v>801074.16322657256</v>
      </c>
      <c r="S78" s="7">
        <f t="shared" si="1"/>
        <v>60913305.815321729</v>
      </c>
      <c r="T78"/>
    </row>
    <row r="79" spans="1:20" ht="30" x14ac:dyDescent="0.25">
      <c r="A79" s="4" t="s">
        <v>5</v>
      </c>
      <c r="B79" s="4" t="s">
        <v>225</v>
      </c>
      <c r="C79" s="4" t="s">
        <v>401</v>
      </c>
      <c r="D79" s="4" t="s">
        <v>402</v>
      </c>
      <c r="E79" s="14" t="s">
        <v>406</v>
      </c>
      <c r="F79" s="14" t="s">
        <v>764</v>
      </c>
      <c r="G79" s="18">
        <v>0</v>
      </c>
      <c r="H79" s="5">
        <v>0</v>
      </c>
      <c r="I79" s="19">
        <v>34818490.859039851</v>
      </c>
      <c r="J79" s="5">
        <v>2575644.8959276001</v>
      </c>
      <c r="K79" s="5">
        <v>1125756.7330316999</v>
      </c>
      <c r="L79" s="5">
        <v>0</v>
      </c>
      <c r="M79" s="5">
        <v>0</v>
      </c>
      <c r="N79" s="6">
        <v>21421515.62852532</v>
      </c>
      <c r="O79" s="6">
        <v>0</v>
      </c>
      <c r="P79" s="6">
        <v>0</v>
      </c>
      <c r="Q79" s="6">
        <v>0</v>
      </c>
      <c r="R79" s="6">
        <v>761006.2174791256</v>
      </c>
      <c r="S79" s="7">
        <f t="shared" si="1"/>
        <v>60702414.334003597</v>
      </c>
      <c r="T79"/>
    </row>
    <row r="80" spans="1:20" ht="30" x14ac:dyDescent="0.25">
      <c r="A80" s="4" t="s">
        <v>5</v>
      </c>
      <c r="B80" s="4" t="s">
        <v>726</v>
      </c>
      <c r="C80" s="4" t="s">
        <v>193</v>
      </c>
      <c r="D80" s="4" t="s">
        <v>194</v>
      </c>
      <c r="E80" s="14" t="s">
        <v>725</v>
      </c>
      <c r="F80" s="14" t="s">
        <v>762</v>
      </c>
      <c r="G80" s="18">
        <v>0</v>
      </c>
      <c r="H80" s="5">
        <v>0</v>
      </c>
      <c r="I80" s="19">
        <v>16692924.386775589</v>
      </c>
      <c r="J80" s="5">
        <v>291184.18099546997</v>
      </c>
      <c r="K80" s="5">
        <v>72305.601809954998</v>
      </c>
      <c r="L80" s="5">
        <v>0</v>
      </c>
      <c r="M80" s="5">
        <v>0</v>
      </c>
      <c r="N80" s="6">
        <v>5728604.2094464423</v>
      </c>
      <c r="O80" s="6">
        <v>0</v>
      </c>
      <c r="P80" s="6">
        <v>0</v>
      </c>
      <c r="Q80" s="6">
        <v>0</v>
      </c>
      <c r="R80" s="6">
        <v>277890.66000000003</v>
      </c>
      <c r="S80" s="7">
        <f t="shared" si="1"/>
        <v>23062909.039027456</v>
      </c>
      <c r="T80"/>
    </row>
    <row r="81" spans="1:20" ht="30" x14ac:dyDescent="0.25">
      <c r="A81" s="4" t="s">
        <v>5</v>
      </c>
      <c r="B81" s="4" t="s">
        <v>192</v>
      </c>
      <c r="C81" s="4" t="s">
        <v>193</v>
      </c>
      <c r="D81" s="4" t="s">
        <v>194</v>
      </c>
      <c r="E81" s="14" t="s">
        <v>195</v>
      </c>
      <c r="F81" s="14" t="s">
        <v>762</v>
      </c>
      <c r="G81" s="18">
        <v>0</v>
      </c>
      <c r="H81" s="5">
        <v>0</v>
      </c>
      <c r="I81" s="19">
        <v>248782958.70725995</v>
      </c>
      <c r="J81" s="5">
        <v>17457625.601810001</v>
      </c>
      <c r="K81" s="5">
        <v>6792933.1040724004</v>
      </c>
      <c r="L81" s="5">
        <v>0</v>
      </c>
      <c r="M81" s="5">
        <v>0</v>
      </c>
      <c r="N81" s="6">
        <v>119284542.71364607</v>
      </c>
      <c r="O81" s="6">
        <v>0</v>
      </c>
      <c r="P81" s="6">
        <v>0</v>
      </c>
      <c r="Q81" s="6">
        <v>0</v>
      </c>
      <c r="R81" s="6">
        <v>4007663.6400000006</v>
      </c>
      <c r="S81" s="7">
        <f t="shared" si="1"/>
        <v>396325723.76678842</v>
      </c>
      <c r="T81"/>
    </row>
    <row r="82" spans="1:20" ht="30" x14ac:dyDescent="0.25">
      <c r="A82" s="4" t="s">
        <v>5</v>
      </c>
      <c r="B82" s="4" t="s">
        <v>204</v>
      </c>
      <c r="C82" s="4" t="s">
        <v>193</v>
      </c>
      <c r="D82" s="4" t="s">
        <v>194</v>
      </c>
      <c r="E82" s="14" t="s">
        <v>206</v>
      </c>
      <c r="F82" s="14" t="s">
        <v>762</v>
      </c>
      <c r="G82" s="18">
        <v>0</v>
      </c>
      <c r="H82" s="5">
        <v>0</v>
      </c>
      <c r="I82" s="19">
        <v>117850482.52501793</v>
      </c>
      <c r="J82" s="5">
        <v>5052465.3484162996</v>
      </c>
      <c r="K82" s="5">
        <v>2446986.3257919</v>
      </c>
      <c r="L82" s="5">
        <v>0</v>
      </c>
      <c r="M82" s="5">
        <v>0</v>
      </c>
      <c r="N82" s="6">
        <v>37280044.505241193</v>
      </c>
      <c r="O82" s="6">
        <v>0</v>
      </c>
      <c r="P82" s="6">
        <v>0</v>
      </c>
      <c r="Q82" s="6">
        <v>0</v>
      </c>
      <c r="R82" s="6">
        <v>1704103.02</v>
      </c>
      <c r="S82" s="7">
        <f t="shared" si="1"/>
        <v>164334081.72446734</v>
      </c>
      <c r="T82"/>
    </row>
    <row r="83" spans="1:20" ht="30" x14ac:dyDescent="0.25">
      <c r="A83" s="4" t="s">
        <v>5</v>
      </c>
      <c r="B83" s="4" t="s">
        <v>225</v>
      </c>
      <c r="C83" s="4" t="s">
        <v>193</v>
      </c>
      <c r="D83" s="4" t="s">
        <v>194</v>
      </c>
      <c r="E83" s="14" t="s">
        <v>249</v>
      </c>
      <c r="F83" s="14" t="s">
        <v>764</v>
      </c>
      <c r="G83" s="18">
        <v>0</v>
      </c>
      <c r="H83" s="5">
        <v>0</v>
      </c>
      <c r="I83" s="19">
        <v>427593342.02765524</v>
      </c>
      <c r="J83" s="5">
        <v>25180427.665158</v>
      </c>
      <c r="K83" s="5">
        <v>13808527.556561001</v>
      </c>
      <c r="L83" s="5">
        <v>0</v>
      </c>
      <c r="M83" s="5">
        <v>0</v>
      </c>
      <c r="N83" s="6">
        <v>259248201.46033663</v>
      </c>
      <c r="O83" s="6">
        <v>0</v>
      </c>
      <c r="P83" s="6">
        <v>0</v>
      </c>
      <c r="Q83" s="6">
        <v>0</v>
      </c>
      <c r="R83" s="6">
        <v>5827984.8188585648</v>
      </c>
      <c r="S83" s="7">
        <f t="shared" si="1"/>
        <v>731658483.52856946</v>
      </c>
      <c r="T83"/>
    </row>
    <row r="84" spans="1:20" ht="30" x14ac:dyDescent="0.25">
      <c r="A84" s="4" t="s">
        <v>5</v>
      </c>
      <c r="B84" s="4" t="s">
        <v>225</v>
      </c>
      <c r="C84" s="4" t="s">
        <v>193</v>
      </c>
      <c r="D84" s="4" t="s">
        <v>194</v>
      </c>
      <c r="E84" s="14" t="s">
        <v>250</v>
      </c>
      <c r="F84" s="14" t="s">
        <v>764</v>
      </c>
      <c r="G84" s="18">
        <v>0</v>
      </c>
      <c r="H84" s="5">
        <v>0</v>
      </c>
      <c r="I84" s="19">
        <v>289529351.80047023</v>
      </c>
      <c r="J84" s="5">
        <v>16721457.257919</v>
      </c>
      <c r="K84" s="5">
        <v>7978625.8733032001</v>
      </c>
      <c r="L84" s="5">
        <v>0</v>
      </c>
      <c r="M84" s="5">
        <v>0</v>
      </c>
      <c r="N84" s="6">
        <v>153653513.46032676</v>
      </c>
      <c r="O84" s="6">
        <v>0</v>
      </c>
      <c r="P84" s="6">
        <v>0</v>
      </c>
      <c r="Q84" s="6">
        <v>0</v>
      </c>
      <c r="R84" s="6">
        <v>5573077.9506135304</v>
      </c>
      <c r="S84" s="7">
        <f t="shared" si="1"/>
        <v>473456026.34263271</v>
      </c>
      <c r="T84"/>
    </row>
    <row r="85" spans="1:20" ht="30" x14ac:dyDescent="0.25">
      <c r="A85" s="4" t="s">
        <v>5</v>
      </c>
      <c r="B85" s="4" t="s">
        <v>225</v>
      </c>
      <c r="C85" s="4" t="s">
        <v>193</v>
      </c>
      <c r="D85" s="4" t="s">
        <v>194</v>
      </c>
      <c r="E85" s="14" t="s">
        <v>251</v>
      </c>
      <c r="F85" s="14" t="s">
        <v>764</v>
      </c>
      <c r="G85" s="18">
        <v>0</v>
      </c>
      <c r="H85" s="5">
        <v>0</v>
      </c>
      <c r="I85" s="19">
        <v>92482341.797309756</v>
      </c>
      <c r="J85" s="5">
        <v>4293079.2760180999</v>
      </c>
      <c r="K85" s="5">
        <v>1762358.7963801001</v>
      </c>
      <c r="L85" s="5">
        <v>0</v>
      </c>
      <c r="M85" s="5">
        <v>0</v>
      </c>
      <c r="N85" s="6">
        <v>36554799.639974877</v>
      </c>
      <c r="O85" s="6">
        <v>0</v>
      </c>
      <c r="P85" s="6">
        <v>0</v>
      </c>
      <c r="Q85" s="6">
        <v>0</v>
      </c>
      <c r="R85" s="6">
        <v>1687628.1933446701</v>
      </c>
      <c r="S85" s="7">
        <f t="shared" si="1"/>
        <v>136780207.70302752</v>
      </c>
      <c r="T85"/>
    </row>
    <row r="86" spans="1:20" ht="30" x14ac:dyDescent="0.25">
      <c r="A86" s="4" t="s">
        <v>5</v>
      </c>
      <c r="B86" s="4" t="s">
        <v>225</v>
      </c>
      <c r="C86" s="4" t="s">
        <v>193</v>
      </c>
      <c r="D86" s="4" t="s">
        <v>194</v>
      </c>
      <c r="E86" s="14" t="s">
        <v>252</v>
      </c>
      <c r="F86" s="14" t="s">
        <v>764</v>
      </c>
      <c r="G86" s="18">
        <v>0</v>
      </c>
      <c r="H86" s="5">
        <v>0</v>
      </c>
      <c r="I86" s="19">
        <v>107632619.5406131</v>
      </c>
      <c r="J86" s="5">
        <v>4524409.3936652001</v>
      </c>
      <c r="K86" s="5">
        <v>2124649.6380090001</v>
      </c>
      <c r="L86" s="5">
        <v>0</v>
      </c>
      <c r="M86" s="5">
        <v>0</v>
      </c>
      <c r="N86" s="6">
        <v>39264660.16188442</v>
      </c>
      <c r="O86" s="6">
        <v>0</v>
      </c>
      <c r="P86" s="6">
        <v>0</v>
      </c>
      <c r="Q86" s="6">
        <v>0</v>
      </c>
      <c r="R86" s="6">
        <v>1778130.8817575881</v>
      </c>
      <c r="S86" s="7">
        <f t="shared" si="1"/>
        <v>155324469.61592931</v>
      </c>
      <c r="T86"/>
    </row>
    <row r="87" spans="1:20" ht="30" x14ac:dyDescent="0.25">
      <c r="A87" s="4" t="s">
        <v>5</v>
      </c>
      <c r="B87" s="4" t="s">
        <v>225</v>
      </c>
      <c r="C87" s="4" t="s">
        <v>193</v>
      </c>
      <c r="D87" s="4" t="s">
        <v>194</v>
      </c>
      <c r="E87" s="14" t="s">
        <v>253</v>
      </c>
      <c r="F87" s="14" t="s">
        <v>764</v>
      </c>
      <c r="G87" s="18">
        <v>0</v>
      </c>
      <c r="H87" s="5">
        <v>0</v>
      </c>
      <c r="I87" s="19">
        <v>15386391.925813792</v>
      </c>
      <c r="J87" s="5">
        <v>295842.12669682998</v>
      </c>
      <c r="K87" s="5">
        <v>141697.45701357001</v>
      </c>
      <c r="L87" s="5">
        <v>0</v>
      </c>
      <c r="M87" s="5">
        <v>0</v>
      </c>
      <c r="N87" s="6">
        <v>2608348.4553662576</v>
      </c>
      <c r="O87" s="6">
        <v>0</v>
      </c>
      <c r="P87" s="6">
        <v>0</v>
      </c>
      <c r="Q87" s="6">
        <v>0</v>
      </c>
      <c r="R87" s="6">
        <v>605637.41542564728</v>
      </c>
      <c r="S87" s="7">
        <f t="shared" si="1"/>
        <v>19037917.380316097</v>
      </c>
      <c r="T87"/>
    </row>
    <row r="88" spans="1:20" ht="30" x14ac:dyDescent="0.25">
      <c r="A88" s="4" t="s">
        <v>5</v>
      </c>
      <c r="B88" s="4" t="s">
        <v>225</v>
      </c>
      <c r="C88" s="4" t="s">
        <v>260</v>
      </c>
      <c r="D88" s="4" t="s">
        <v>261</v>
      </c>
      <c r="E88" s="14" t="s">
        <v>262</v>
      </c>
      <c r="F88" s="14" t="s">
        <v>764</v>
      </c>
      <c r="G88" s="18">
        <v>0</v>
      </c>
      <c r="H88" s="5">
        <v>0</v>
      </c>
      <c r="I88" s="19">
        <v>226808851.42828244</v>
      </c>
      <c r="J88" s="5">
        <v>11741185.963801</v>
      </c>
      <c r="K88" s="5">
        <v>3439058.7873303001</v>
      </c>
      <c r="L88" s="5">
        <v>0</v>
      </c>
      <c r="M88" s="5">
        <v>0</v>
      </c>
      <c r="N88" s="6">
        <v>108460846.65720683</v>
      </c>
      <c r="O88" s="6">
        <v>20821028.297084779</v>
      </c>
      <c r="P88" s="6">
        <v>0</v>
      </c>
      <c r="Q88" s="6">
        <v>0</v>
      </c>
      <c r="R88" s="6">
        <v>4488071.4000000004</v>
      </c>
      <c r="S88" s="7">
        <f t="shared" si="1"/>
        <v>375759042.53370535</v>
      </c>
      <c r="T88"/>
    </row>
    <row r="89" spans="1:20" ht="30" x14ac:dyDescent="0.25">
      <c r="A89" s="4" t="s">
        <v>5</v>
      </c>
      <c r="B89" s="4" t="s">
        <v>56</v>
      </c>
      <c r="C89" s="4" t="s">
        <v>57</v>
      </c>
      <c r="D89" s="4" t="s">
        <v>58</v>
      </c>
      <c r="E89" s="14" t="s">
        <v>59</v>
      </c>
      <c r="F89" s="14" t="s">
        <v>762</v>
      </c>
      <c r="G89" s="18">
        <v>0</v>
      </c>
      <c r="H89" s="5">
        <v>0</v>
      </c>
      <c r="I89" s="19">
        <v>286658000.7254923</v>
      </c>
      <c r="J89" s="5">
        <v>23471574.352940999</v>
      </c>
      <c r="K89" s="5">
        <v>9011837.4841629006</v>
      </c>
      <c r="L89" s="5">
        <v>0</v>
      </c>
      <c r="M89" s="5">
        <v>0</v>
      </c>
      <c r="N89" s="6">
        <v>174500698.69843966</v>
      </c>
      <c r="O89" s="6">
        <v>0</v>
      </c>
      <c r="P89" s="6">
        <v>0</v>
      </c>
      <c r="Q89" s="6">
        <v>0</v>
      </c>
      <c r="R89" s="6">
        <v>5473703.1600000001</v>
      </c>
      <c r="S89" s="7">
        <f t="shared" si="1"/>
        <v>499115814.42103589</v>
      </c>
      <c r="T89"/>
    </row>
    <row r="90" spans="1:20" x14ac:dyDescent="0.25">
      <c r="A90" s="4" t="s">
        <v>5</v>
      </c>
      <c r="B90" s="4" t="s">
        <v>225</v>
      </c>
      <c r="C90" s="4" t="s">
        <v>57</v>
      </c>
      <c r="D90" s="4" t="s">
        <v>58</v>
      </c>
      <c r="E90" s="14" t="s">
        <v>290</v>
      </c>
      <c r="F90" s="14" t="s">
        <v>764</v>
      </c>
      <c r="G90" s="18">
        <v>0</v>
      </c>
      <c r="H90" s="5">
        <v>0</v>
      </c>
      <c r="I90" s="19">
        <v>31492078.859078124</v>
      </c>
      <c r="J90" s="5">
        <v>2304728.5248869001</v>
      </c>
      <c r="K90" s="5">
        <v>1425564.4253394001</v>
      </c>
      <c r="L90" s="5">
        <v>0</v>
      </c>
      <c r="M90" s="5">
        <v>0</v>
      </c>
      <c r="N90" s="6">
        <v>15132502.001487417</v>
      </c>
      <c r="O90" s="6">
        <v>0</v>
      </c>
      <c r="P90" s="6">
        <v>0</v>
      </c>
      <c r="Q90" s="6">
        <v>0</v>
      </c>
      <c r="R90" s="6">
        <v>459325.75894114329</v>
      </c>
      <c r="S90" s="7">
        <f t="shared" si="1"/>
        <v>50814199.569732986</v>
      </c>
      <c r="T90"/>
    </row>
    <row r="91" spans="1:20" x14ac:dyDescent="0.25">
      <c r="A91" s="4" t="s">
        <v>5</v>
      </c>
      <c r="B91" s="4" t="s">
        <v>225</v>
      </c>
      <c r="C91" s="4" t="s">
        <v>57</v>
      </c>
      <c r="D91" s="4" t="s">
        <v>58</v>
      </c>
      <c r="E91" s="14" t="s">
        <v>291</v>
      </c>
      <c r="F91" s="14" t="s">
        <v>764</v>
      </c>
      <c r="G91" s="18">
        <v>0</v>
      </c>
      <c r="H91" s="5">
        <v>0</v>
      </c>
      <c r="I91" s="19">
        <v>91846671.022213623</v>
      </c>
      <c r="J91" s="5">
        <v>6158716.4343891004</v>
      </c>
      <c r="K91" s="5">
        <v>3148239.1131222001</v>
      </c>
      <c r="L91" s="5">
        <v>0</v>
      </c>
      <c r="M91" s="5">
        <v>0</v>
      </c>
      <c r="N91" s="6">
        <v>66719832.477137946</v>
      </c>
      <c r="O91" s="6">
        <v>0</v>
      </c>
      <c r="P91" s="6">
        <v>0</v>
      </c>
      <c r="Q91" s="6">
        <v>0</v>
      </c>
      <c r="R91" s="6">
        <v>1867444.2410588569</v>
      </c>
      <c r="S91" s="7">
        <f t="shared" si="1"/>
        <v>169740903.28792173</v>
      </c>
      <c r="T91"/>
    </row>
    <row r="92" spans="1:20" x14ac:dyDescent="0.25">
      <c r="A92" s="4" t="s">
        <v>5</v>
      </c>
      <c r="B92" s="4" t="s">
        <v>207</v>
      </c>
      <c r="C92" s="4" t="s">
        <v>218</v>
      </c>
      <c r="D92" s="4" t="s">
        <v>219</v>
      </c>
      <c r="E92" s="14" t="s">
        <v>220</v>
      </c>
      <c r="F92" s="14" t="s">
        <v>763</v>
      </c>
      <c r="G92" s="18">
        <v>0</v>
      </c>
      <c r="H92" s="5">
        <v>0</v>
      </c>
      <c r="I92" s="19">
        <v>15999352.782273129</v>
      </c>
      <c r="J92" s="5">
        <v>2405687.4298642999</v>
      </c>
      <c r="K92" s="5">
        <v>777816.55203619995</v>
      </c>
      <c r="L92" s="5">
        <v>0</v>
      </c>
      <c r="M92" s="5">
        <v>0</v>
      </c>
      <c r="N92" s="6">
        <v>7475607.4033742119</v>
      </c>
      <c r="O92" s="6">
        <v>0</v>
      </c>
      <c r="P92" s="6">
        <v>0</v>
      </c>
      <c r="Q92" s="6">
        <v>0</v>
      </c>
      <c r="R92" s="6">
        <v>201612.42</v>
      </c>
      <c r="S92" s="7">
        <f t="shared" si="1"/>
        <v>26860076.587547839</v>
      </c>
      <c r="T92"/>
    </row>
    <row r="93" spans="1:20" ht="30" x14ac:dyDescent="0.25">
      <c r="A93" s="4" t="s">
        <v>5</v>
      </c>
      <c r="B93" s="4" t="s">
        <v>116</v>
      </c>
      <c r="C93" s="4" t="s">
        <v>120</v>
      </c>
      <c r="D93" s="4" t="s">
        <v>121</v>
      </c>
      <c r="E93" s="14" t="s">
        <v>122</v>
      </c>
      <c r="F93" s="14" t="s">
        <v>763</v>
      </c>
      <c r="G93" s="18">
        <v>0</v>
      </c>
      <c r="H93" s="5">
        <v>0</v>
      </c>
      <c r="I93" s="19">
        <v>306709296.42191529</v>
      </c>
      <c r="J93" s="5">
        <v>22740359.873303</v>
      </c>
      <c r="K93" s="5">
        <v>4456479.7737557003</v>
      </c>
      <c r="L93" s="5">
        <v>0</v>
      </c>
      <c r="M93" s="5">
        <v>0</v>
      </c>
      <c r="N93" s="6">
        <v>185676714.36582589</v>
      </c>
      <c r="O93" s="6">
        <v>28842956.554746807</v>
      </c>
      <c r="P93" s="6">
        <v>0</v>
      </c>
      <c r="Q93" s="6">
        <v>0</v>
      </c>
      <c r="R93" s="6">
        <v>4976295.9692431046</v>
      </c>
      <c r="S93" s="7">
        <f t="shared" si="1"/>
        <v>553402102.95878983</v>
      </c>
      <c r="T93"/>
    </row>
    <row r="94" spans="1:20" ht="30" x14ac:dyDescent="0.25">
      <c r="A94" s="4" t="s">
        <v>5</v>
      </c>
      <c r="B94" s="4" t="s">
        <v>116</v>
      </c>
      <c r="C94" s="4" t="s">
        <v>120</v>
      </c>
      <c r="D94" s="4" t="s">
        <v>121</v>
      </c>
      <c r="E94" s="14" t="s">
        <v>123</v>
      </c>
      <c r="F94" s="14" t="s">
        <v>763</v>
      </c>
      <c r="G94" s="18">
        <v>0</v>
      </c>
      <c r="H94" s="5">
        <v>0</v>
      </c>
      <c r="I94" s="19">
        <v>13324288.454219814</v>
      </c>
      <c r="J94" s="5">
        <v>780102.22624433006</v>
      </c>
      <c r="K94" s="5">
        <v>225036.81447963999</v>
      </c>
      <c r="L94" s="5">
        <v>0</v>
      </c>
      <c r="M94" s="5">
        <v>0</v>
      </c>
      <c r="N94" s="6">
        <v>7585809.6240694635</v>
      </c>
      <c r="O94" s="6">
        <v>1253016.7083012371</v>
      </c>
      <c r="P94" s="6">
        <v>0</v>
      </c>
      <c r="Q94" s="6">
        <v>0</v>
      </c>
      <c r="R94" s="6">
        <v>216183.87085520625</v>
      </c>
      <c r="S94" s="7">
        <f t="shared" si="1"/>
        <v>23384437.698169693</v>
      </c>
      <c r="T94"/>
    </row>
    <row r="95" spans="1:20" ht="30" x14ac:dyDescent="0.25">
      <c r="A95" s="4" t="s">
        <v>5</v>
      </c>
      <c r="B95" s="4" t="s">
        <v>116</v>
      </c>
      <c r="C95" s="4" t="s">
        <v>120</v>
      </c>
      <c r="D95" s="4" t="s">
        <v>121</v>
      </c>
      <c r="E95" s="14" t="s">
        <v>124</v>
      </c>
      <c r="F95" s="14" t="s">
        <v>763</v>
      </c>
      <c r="G95" s="18">
        <v>0</v>
      </c>
      <c r="H95" s="5">
        <v>0</v>
      </c>
      <c r="I95" s="19">
        <v>12632117.625429172</v>
      </c>
      <c r="J95" s="5">
        <v>886927.59276018001</v>
      </c>
      <c r="K95" s="5">
        <v>295929.01357466</v>
      </c>
      <c r="L95" s="5">
        <v>0</v>
      </c>
      <c r="M95" s="5">
        <v>0</v>
      </c>
      <c r="N95" s="6">
        <v>7209384.8564777328</v>
      </c>
      <c r="O95" s="6">
        <v>1187924.9312466274</v>
      </c>
      <c r="P95" s="6">
        <v>0</v>
      </c>
      <c r="Q95" s="6">
        <v>0</v>
      </c>
      <c r="R95" s="6">
        <v>204953.53990168899</v>
      </c>
      <c r="S95" s="7">
        <f t="shared" si="1"/>
        <v>22417237.559390061</v>
      </c>
      <c r="T95"/>
    </row>
    <row r="96" spans="1:20" ht="30" x14ac:dyDescent="0.25">
      <c r="A96" s="4" t="s">
        <v>5</v>
      </c>
      <c r="B96" s="4" t="s">
        <v>225</v>
      </c>
      <c r="C96" s="4" t="s">
        <v>120</v>
      </c>
      <c r="D96" s="4" t="s">
        <v>121</v>
      </c>
      <c r="E96" s="14" t="s">
        <v>270</v>
      </c>
      <c r="F96" s="14" t="s">
        <v>764</v>
      </c>
      <c r="G96" s="18">
        <v>0</v>
      </c>
      <c r="H96" s="5">
        <v>0</v>
      </c>
      <c r="I96" s="19">
        <v>43605411.447083443</v>
      </c>
      <c r="J96" s="5">
        <v>2789932.8325792002</v>
      </c>
      <c r="K96" s="5">
        <v>875866.61538461002</v>
      </c>
      <c r="L96" s="5">
        <v>0</v>
      </c>
      <c r="M96" s="5">
        <v>0</v>
      </c>
      <c r="N96" s="6">
        <v>24522365.675932728</v>
      </c>
      <c r="O96" s="6">
        <v>3689335.0983836497</v>
      </c>
      <c r="P96" s="6">
        <v>0</v>
      </c>
      <c r="Q96" s="6">
        <v>0</v>
      </c>
      <c r="R96" s="6">
        <v>884349.65504543437</v>
      </c>
      <c r="S96" s="7">
        <f t="shared" si="1"/>
        <v>76367261.324409068</v>
      </c>
      <c r="T96"/>
    </row>
    <row r="97" spans="1:20" ht="30" x14ac:dyDescent="0.25">
      <c r="A97" s="4" t="s">
        <v>5</v>
      </c>
      <c r="B97" s="4" t="s">
        <v>225</v>
      </c>
      <c r="C97" s="4" t="s">
        <v>120</v>
      </c>
      <c r="D97" s="4" t="s">
        <v>121</v>
      </c>
      <c r="E97" s="14" t="s">
        <v>271</v>
      </c>
      <c r="F97" s="14" t="s">
        <v>764</v>
      </c>
      <c r="G97" s="18">
        <v>0</v>
      </c>
      <c r="H97" s="5">
        <v>0</v>
      </c>
      <c r="I97" s="19">
        <v>5606824.9999492764</v>
      </c>
      <c r="J97" s="5">
        <v>594146.68778280995</v>
      </c>
      <c r="K97" s="5">
        <v>210192.13574661</v>
      </c>
      <c r="L97" s="5">
        <v>0</v>
      </c>
      <c r="M97" s="5">
        <v>0</v>
      </c>
      <c r="N97" s="6">
        <v>9802565.4429428726</v>
      </c>
      <c r="O97" s="6">
        <v>528364.72164694034</v>
      </c>
      <c r="P97" s="6">
        <v>0</v>
      </c>
      <c r="Q97" s="6">
        <v>0</v>
      </c>
      <c r="R97" s="6">
        <v>126651.31978154044</v>
      </c>
      <c r="S97" s="7">
        <f t="shared" si="1"/>
        <v>16868745.307850052</v>
      </c>
      <c r="T97"/>
    </row>
    <row r="98" spans="1:20" ht="30" x14ac:dyDescent="0.25">
      <c r="A98" s="4" t="s">
        <v>5</v>
      </c>
      <c r="B98" s="4" t="s">
        <v>225</v>
      </c>
      <c r="C98" s="4" t="s">
        <v>120</v>
      </c>
      <c r="D98" s="4" t="s">
        <v>121</v>
      </c>
      <c r="E98" s="14" t="s">
        <v>272</v>
      </c>
      <c r="F98" s="14" t="s">
        <v>765</v>
      </c>
      <c r="G98" s="18">
        <v>0</v>
      </c>
      <c r="H98" s="5">
        <v>0</v>
      </c>
      <c r="I98" s="19">
        <v>11768306.370695136</v>
      </c>
      <c r="J98" s="5">
        <v>920613.50226244004</v>
      </c>
      <c r="K98" s="5">
        <v>472921.88235293998</v>
      </c>
      <c r="L98" s="5">
        <v>0</v>
      </c>
      <c r="M98" s="5">
        <v>0</v>
      </c>
      <c r="N98" s="6">
        <v>10280855.009352699</v>
      </c>
      <c r="O98" s="6">
        <v>1245562.0303272328</v>
      </c>
      <c r="P98" s="6">
        <v>0</v>
      </c>
      <c r="Q98" s="6">
        <v>0</v>
      </c>
      <c r="R98" s="6">
        <v>298625.02517302526</v>
      </c>
      <c r="S98" s="7">
        <f t="shared" si="1"/>
        <v>24986883.820163477</v>
      </c>
      <c r="T98"/>
    </row>
    <row r="99" spans="1:20" ht="30" x14ac:dyDescent="0.25">
      <c r="A99" s="4" t="s">
        <v>5</v>
      </c>
      <c r="B99" s="4" t="s">
        <v>225</v>
      </c>
      <c r="C99" s="4" t="s">
        <v>7</v>
      </c>
      <c r="D99" s="4" t="s">
        <v>8</v>
      </c>
      <c r="E99" s="14" t="s">
        <v>229</v>
      </c>
      <c r="F99" s="14" t="s">
        <v>764</v>
      </c>
      <c r="G99" s="18">
        <v>0</v>
      </c>
      <c r="H99" s="5">
        <v>0</v>
      </c>
      <c r="I99" s="19">
        <v>78431187.395899609</v>
      </c>
      <c r="J99" s="5">
        <v>4945967.1583711002</v>
      </c>
      <c r="K99" s="5">
        <v>2628874.2624435001</v>
      </c>
      <c r="L99" s="5">
        <v>0</v>
      </c>
      <c r="M99" s="5">
        <v>0</v>
      </c>
      <c r="N99" s="6">
        <v>35201671.162378483</v>
      </c>
      <c r="O99" s="6">
        <v>0</v>
      </c>
      <c r="P99" s="6">
        <v>0</v>
      </c>
      <c r="Q99" s="6">
        <v>0</v>
      </c>
      <c r="R99" s="6">
        <v>2915323.076399005</v>
      </c>
      <c r="S99" s="7">
        <f t="shared" si="1"/>
        <v>124123023.05549169</v>
      </c>
      <c r="T99"/>
    </row>
    <row r="100" spans="1:20" ht="30" x14ac:dyDescent="0.25">
      <c r="A100" s="4" t="s">
        <v>5</v>
      </c>
      <c r="B100" s="4" t="s">
        <v>225</v>
      </c>
      <c r="C100" s="4" t="s">
        <v>7</v>
      </c>
      <c r="D100" s="4" t="s">
        <v>8</v>
      </c>
      <c r="E100" s="14" t="s">
        <v>230</v>
      </c>
      <c r="F100" s="14" t="s">
        <v>764</v>
      </c>
      <c r="G100" s="18">
        <v>0</v>
      </c>
      <c r="H100" s="5">
        <v>0</v>
      </c>
      <c r="I100" s="19">
        <v>30434716.456609793</v>
      </c>
      <c r="J100" s="5">
        <v>4018701.0859727999</v>
      </c>
      <c r="K100" s="5">
        <v>1730151.0045249001</v>
      </c>
      <c r="L100" s="5">
        <v>0</v>
      </c>
      <c r="M100" s="5">
        <v>0</v>
      </c>
      <c r="N100" s="6">
        <v>30926938.053726666</v>
      </c>
      <c r="O100" s="6">
        <v>0</v>
      </c>
      <c r="P100" s="6">
        <v>0</v>
      </c>
      <c r="Q100" s="6">
        <v>0</v>
      </c>
      <c r="R100" s="6">
        <v>214344.55382811688</v>
      </c>
      <c r="S100" s="7">
        <f t="shared" si="1"/>
        <v>67324851.154662281</v>
      </c>
      <c r="T100"/>
    </row>
    <row r="101" spans="1:20" ht="30" x14ac:dyDescent="0.25">
      <c r="A101" s="4" t="s">
        <v>5</v>
      </c>
      <c r="B101" s="4" t="s">
        <v>225</v>
      </c>
      <c r="C101" s="4" t="s">
        <v>7</v>
      </c>
      <c r="D101" s="4" t="s">
        <v>8</v>
      </c>
      <c r="E101" s="14" t="s">
        <v>231</v>
      </c>
      <c r="F101" s="14" t="s">
        <v>764</v>
      </c>
      <c r="G101" s="18">
        <v>0</v>
      </c>
      <c r="H101" s="5">
        <v>0</v>
      </c>
      <c r="I101" s="19">
        <v>52933366.900685117</v>
      </c>
      <c r="J101" s="5">
        <v>5678948.5158371003</v>
      </c>
      <c r="K101" s="5">
        <v>2505701.5475113001</v>
      </c>
      <c r="L101" s="5">
        <v>0</v>
      </c>
      <c r="M101" s="5">
        <v>0</v>
      </c>
      <c r="N101" s="6">
        <v>34970711.288334467</v>
      </c>
      <c r="O101" s="6">
        <v>0</v>
      </c>
      <c r="P101" s="6">
        <v>0</v>
      </c>
      <c r="Q101" s="6">
        <v>0</v>
      </c>
      <c r="R101" s="6">
        <v>735103.96988780948</v>
      </c>
      <c r="S101" s="7">
        <f t="shared" si="1"/>
        <v>96823832.222255796</v>
      </c>
      <c r="T101"/>
    </row>
    <row r="102" spans="1:20" ht="30" x14ac:dyDescent="0.25">
      <c r="A102" s="4" t="s">
        <v>5</v>
      </c>
      <c r="B102" s="4" t="s">
        <v>225</v>
      </c>
      <c r="C102" s="4" t="s">
        <v>7</v>
      </c>
      <c r="D102" s="4" t="s">
        <v>8</v>
      </c>
      <c r="E102" s="14" t="s">
        <v>232</v>
      </c>
      <c r="F102" s="14" t="s">
        <v>764</v>
      </c>
      <c r="G102" s="18">
        <v>0</v>
      </c>
      <c r="H102" s="5">
        <v>0</v>
      </c>
      <c r="I102" s="19">
        <v>26441415.945434544</v>
      </c>
      <c r="J102" s="5">
        <v>1346301.9457014001</v>
      </c>
      <c r="K102" s="5">
        <v>648430.53393665003</v>
      </c>
      <c r="L102" s="5">
        <v>0</v>
      </c>
      <c r="M102" s="5">
        <v>0</v>
      </c>
      <c r="N102" s="6">
        <v>35775031.938559823</v>
      </c>
      <c r="O102" s="6">
        <v>0</v>
      </c>
      <c r="P102" s="6">
        <v>0</v>
      </c>
      <c r="Q102" s="6">
        <v>0</v>
      </c>
      <c r="R102" s="6">
        <v>477452.01842579077</v>
      </c>
      <c r="S102" s="7">
        <f t="shared" si="1"/>
        <v>64688632.382058211</v>
      </c>
      <c r="T102"/>
    </row>
    <row r="103" spans="1:20" ht="30" x14ac:dyDescent="0.25">
      <c r="A103" s="4" t="s">
        <v>5</v>
      </c>
      <c r="B103" s="4" t="s">
        <v>225</v>
      </c>
      <c r="C103" s="4" t="s">
        <v>7</v>
      </c>
      <c r="D103" s="4" t="s">
        <v>8</v>
      </c>
      <c r="E103" s="14" t="s">
        <v>233</v>
      </c>
      <c r="F103" s="14" t="s">
        <v>764</v>
      </c>
      <c r="G103" s="18">
        <v>0</v>
      </c>
      <c r="H103" s="5">
        <v>0</v>
      </c>
      <c r="I103" s="19">
        <v>10535799.857453264</v>
      </c>
      <c r="J103" s="5">
        <v>539676.57013574999</v>
      </c>
      <c r="K103" s="5">
        <v>251955.47511311999</v>
      </c>
      <c r="L103" s="5">
        <v>0</v>
      </c>
      <c r="M103" s="5">
        <v>0</v>
      </c>
      <c r="N103" s="6">
        <v>10923884.787700064</v>
      </c>
      <c r="O103" s="6">
        <v>0</v>
      </c>
      <c r="P103" s="6">
        <v>0</v>
      </c>
      <c r="Q103" s="6">
        <v>0</v>
      </c>
      <c r="R103" s="6">
        <v>636801.5901507918</v>
      </c>
      <c r="S103" s="7">
        <f t="shared" si="1"/>
        <v>22888118.280552991</v>
      </c>
      <c r="T103"/>
    </row>
    <row r="104" spans="1:20" ht="30" x14ac:dyDescent="0.25">
      <c r="A104" s="4" t="s">
        <v>5</v>
      </c>
      <c r="B104" s="4" t="s">
        <v>225</v>
      </c>
      <c r="C104" s="4" t="s">
        <v>7</v>
      </c>
      <c r="D104" s="4" t="s">
        <v>8</v>
      </c>
      <c r="E104" s="14" t="s">
        <v>234</v>
      </c>
      <c r="F104" s="14" t="s">
        <v>764</v>
      </c>
      <c r="G104" s="18">
        <v>0</v>
      </c>
      <c r="H104" s="5">
        <v>0</v>
      </c>
      <c r="I104" s="19">
        <v>38069237.258290067</v>
      </c>
      <c r="J104" s="5">
        <v>1532943.5113122</v>
      </c>
      <c r="K104" s="5">
        <v>1060260.3619909</v>
      </c>
      <c r="L104" s="5">
        <v>0</v>
      </c>
      <c r="M104" s="5">
        <v>0</v>
      </c>
      <c r="N104" s="6">
        <v>30810395.471436933</v>
      </c>
      <c r="O104" s="6">
        <v>0</v>
      </c>
      <c r="P104" s="6">
        <v>0</v>
      </c>
      <c r="Q104" s="6">
        <v>0</v>
      </c>
      <c r="R104" s="6">
        <v>1001888.7913084859</v>
      </c>
      <c r="S104" s="7">
        <f t="shared" si="1"/>
        <v>72474725.394338593</v>
      </c>
      <c r="T104"/>
    </row>
    <row r="105" spans="1:20" ht="30" x14ac:dyDescent="0.25">
      <c r="A105" s="4" t="s">
        <v>5</v>
      </c>
      <c r="B105" s="4" t="s">
        <v>424</v>
      </c>
      <c r="C105" s="4" t="s">
        <v>7</v>
      </c>
      <c r="D105" s="4" t="s">
        <v>8</v>
      </c>
      <c r="E105" s="14" t="s">
        <v>425</v>
      </c>
      <c r="F105" s="14" t="s">
        <v>763</v>
      </c>
      <c r="G105" s="18">
        <v>0</v>
      </c>
      <c r="H105" s="5">
        <v>0</v>
      </c>
      <c r="I105" s="19">
        <v>20103054.213995498</v>
      </c>
      <c r="J105" s="5">
        <v>1219207.5294118</v>
      </c>
      <c r="K105" s="5">
        <v>616480.93212669995</v>
      </c>
      <c r="L105" s="5">
        <v>0</v>
      </c>
      <c r="M105" s="5">
        <v>0</v>
      </c>
      <c r="N105" s="6">
        <v>13111649.9284718</v>
      </c>
      <c r="O105" s="6">
        <v>0</v>
      </c>
      <c r="P105" s="6">
        <v>0</v>
      </c>
      <c r="Q105" s="6">
        <v>0</v>
      </c>
      <c r="R105" s="6">
        <v>456954.66</v>
      </c>
      <c r="S105" s="7">
        <f t="shared" si="1"/>
        <v>35507347.264005795</v>
      </c>
      <c r="T105"/>
    </row>
    <row r="106" spans="1:20" x14ac:dyDescent="0.25">
      <c r="A106" s="4" t="s">
        <v>5</v>
      </c>
      <c r="B106" s="4" t="s">
        <v>155</v>
      </c>
      <c r="C106" s="4" t="s">
        <v>156</v>
      </c>
      <c r="D106" s="4" t="s">
        <v>157</v>
      </c>
      <c r="E106" s="14" t="s">
        <v>158</v>
      </c>
      <c r="F106" s="14" t="s">
        <v>763</v>
      </c>
      <c r="G106" s="18">
        <v>0</v>
      </c>
      <c r="H106" s="5">
        <v>0</v>
      </c>
      <c r="I106" s="19">
        <v>18519279.192193381</v>
      </c>
      <c r="J106" s="5">
        <v>631189.69230769004</v>
      </c>
      <c r="K106" s="5">
        <v>9699.6832579186994</v>
      </c>
      <c r="L106" s="5">
        <v>0</v>
      </c>
      <c r="M106" s="5">
        <v>0</v>
      </c>
      <c r="N106" s="6">
        <v>6379287.597774772</v>
      </c>
      <c r="O106" s="6">
        <v>0</v>
      </c>
      <c r="P106" s="6">
        <v>0</v>
      </c>
      <c r="Q106" s="6">
        <v>0</v>
      </c>
      <c r="R106" s="6">
        <v>236942.81554137144</v>
      </c>
      <c r="S106" s="7">
        <f t="shared" si="1"/>
        <v>25776398.98107513</v>
      </c>
      <c r="T106"/>
    </row>
    <row r="107" spans="1:20" x14ac:dyDescent="0.25">
      <c r="A107" s="4" t="s">
        <v>5</v>
      </c>
      <c r="B107" s="4" t="s">
        <v>155</v>
      </c>
      <c r="C107" s="4" t="s">
        <v>156</v>
      </c>
      <c r="D107" s="4" t="s">
        <v>157</v>
      </c>
      <c r="E107" s="14" t="s">
        <v>159</v>
      </c>
      <c r="F107" s="14" t="s">
        <v>763</v>
      </c>
      <c r="G107" s="18">
        <v>0</v>
      </c>
      <c r="H107" s="5">
        <v>0</v>
      </c>
      <c r="I107" s="19">
        <v>3206067.2898774277</v>
      </c>
      <c r="J107" s="5">
        <v>58486.841628959002</v>
      </c>
      <c r="K107" s="5">
        <v>2325.5384615387002</v>
      </c>
      <c r="L107" s="5">
        <v>0</v>
      </c>
      <c r="M107" s="5">
        <v>0</v>
      </c>
      <c r="N107" s="6">
        <v>620821.91877073899</v>
      </c>
      <c r="O107" s="6">
        <v>0</v>
      </c>
      <c r="P107" s="6">
        <v>0</v>
      </c>
      <c r="Q107" s="6">
        <v>0</v>
      </c>
      <c r="R107" s="6">
        <v>41094.184458628566</v>
      </c>
      <c r="S107" s="7">
        <f t="shared" si="1"/>
        <v>3928795.7731972928</v>
      </c>
      <c r="T107"/>
    </row>
    <row r="108" spans="1:20" x14ac:dyDescent="0.25">
      <c r="A108" s="4" t="s">
        <v>5</v>
      </c>
      <c r="B108" s="4" t="s">
        <v>225</v>
      </c>
      <c r="C108" s="4" t="s">
        <v>340</v>
      </c>
      <c r="D108" s="4" t="s">
        <v>341</v>
      </c>
      <c r="E108" s="14" t="s">
        <v>342</v>
      </c>
      <c r="F108" s="14" t="s">
        <v>764</v>
      </c>
      <c r="G108" s="18">
        <v>0</v>
      </c>
      <c r="H108" s="5">
        <v>0</v>
      </c>
      <c r="I108" s="19">
        <v>15690950.386276037</v>
      </c>
      <c r="J108" s="5">
        <v>1690410.3981900001</v>
      </c>
      <c r="K108" s="5">
        <v>871336.94117647002</v>
      </c>
      <c r="L108" s="5">
        <v>0</v>
      </c>
      <c r="M108" s="5">
        <v>0</v>
      </c>
      <c r="N108" s="6">
        <v>17206077.236770686</v>
      </c>
      <c r="O108" s="6">
        <v>0</v>
      </c>
      <c r="P108" s="6">
        <v>0</v>
      </c>
      <c r="Q108" s="6">
        <v>0</v>
      </c>
      <c r="R108" s="6">
        <v>416727.9234292648</v>
      </c>
      <c r="S108" s="7">
        <f t="shared" si="1"/>
        <v>35875502.885842457</v>
      </c>
      <c r="T108"/>
    </row>
    <row r="109" spans="1:20" x14ac:dyDescent="0.25">
      <c r="A109" s="4" t="s">
        <v>5</v>
      </c>
      <c r="B109" s="4" t="s">
        <v>225</v>
      </c>
      <c r="C109" s="4" t="s">
        <v>340</v>
      </c>
      <c r="D109" s="4" t="s">
        <v>341</v>
      </c>
      <c r="E109" s="14" t="s">
        <v>343</v>
      </c>
      <c r="F109" s="14" t="s">
        <v>764</v>
      </c>
      <c r="G109" s="18">
        <v>0</v>
      </c>
      <c r="H109" s="5">
        <v>0</v>
      </c>
      <c r="I109" s="19">
        <v>294481190.1811465</v>
      </c>
      <c r="J109" s="5">
        <v>16590711.900451999</v>
      </c>
      <c r="K109" s="5">
        <v>9032111.4841629006</v>
      </c>
      <c r="L109" s="5">
        <v>0</v>
      </c>
      <c r="M109" s="5">
        <v>0</v>
      </c>
      <c r="N109" s="6">
        <v>207039215.7037465</v>
      </c>
      <c r="O109" s="6">
        <v>0</v>
      </c>
      <c r="P109" s="6">
        <v>0</v>
      </c>
      <c r="Q109" s="6">
        <v>0</v>
      </c>
      <c r="R109" s="6">
        <v>6339752.6165707354</v>
      </c>
      <c r="S109" s="7">
        <f t="shared" si="1"/>
        <v>533482981.88607866</v>
      </c>
      <c r="T109"/>
    </row>
    <row r="110" spans="1:20" x14ac:dyDescent="0.25">
      <c r="A110" s="4" t="s">
        <v>5</v>
      </c>
      <c r="B110" s="4" t="s">
        <v>225</v>
      </c>
      <c r="C110" s="4" t="s">
        <v>242</v>
      </c>
      <c r="D110" s="4" t="s">
        <v>243</v>
      </c>
      <c r="E110" s="14" t="s">
        <v>244</v>
      </c>
      <c r="F110" s="14" t="s">
        <v>764</v>
      </c>
      <c r="G110" s="18">
        <v>0</v>
      </c>
      <c r="H110" s="5">
        <v>0</v>
      </c>
      <c r="I110" s="19">
        <v>189087205.49188113</v>
      </c>
      <c r="J110" s="5">
        <v>16462162.778281</v>
      </c>
      <c r="K110" s="5">
        <v>7237945.0497736996</v>
      </c>
      <c r="L110" s="5">
        <v>0</v>
      </c>
      <c r="M110" s="5">
        <v>0</v>
      </c>
      <c r="N110" s="6">
        <v>143793892.63961688</v>
      </c>
      <c r="O110" s="6">
        <v>0</v>
      </c>
      <c r="P110" s="6">
        <v>0</v>
      </c>
      <c r="Q110" s="6">
        <v>0</v>
      </c>
      <c r="R110" s="6">
        <v>3274542</v>
      </c>
      <c r="S110" s="7">
        <f t="shared" si="1"/>
        <v>359855747.95955271</v>
      </c>
      <c r="T110"/>
    </row>
    <row r="111" spans="1:20" x14ac:dyDescent="0.25">
      <c r="A111" s="4" t="s">
        <v>5</v>
      </c>
      <c r="B111" s="4" t="s">
        <v>116</v>
      </c>
      <c r="C111" s="4" t="s">
        <v>130</v>
      </c>
      <c r="D111" s="4" t="s">
        <v>131</v>
      </c>
      <c r="E111" s="14" t="s">
        <v>132</v>
      </c>
      <c r="F111" s="14" t="s">
        <v>763</v>
      </c>
      <c r="G111" s="18">
        <v>0</v>
      </c>
      <c r="H111" s="5">
        <v>0</v>
      </c>
      <c r="I111" s="19">
        <v>15986424.129350428</v>
      </c>
      <c r="J111" s="5">
        <v>644800.89592759998</v>
      </c>
      <c r="K111" s="5">
        <v>186190.48868777999</v>
      </c>
      <c r="L111" s="5">
        <v>0</v>
      </c>
      <c r="M111" s="5">
        <v>0</v>
      </c>
      <c r="N111" s="6">
        <v>4491303.4440552937</v>
      </c>
      <c r="O111" s="6">
        <v>1516212.9477205931</v>
      </c>
      <c r="P111" s="6">
        <v>0</v>
      </c>
      <c r="Q111" s="6">
        <v>0</v>
      </c>
      <c r="R111" s="6">
        <v>252305.00400367696</v>
      </c>
      <c r="S111" s="7">
        <f t="shared" si="1"/>
        <v>23077236.909745373</v>
      </c>
      <c r="T111"/>
    </row>
    <row r="112" spans="1:20" x14ac:dyDescent="0.25">
      <c r="A112" s="4" t="s">
        <v>5</v>
      </c>
      <c r="B112" s="4" t="s">
        <v>116</v>
      </c>
      <c r="C112" s="4" t="s">
        <v>130</v>
      </c>
      <c r="D112" s="4" t="s">
        <v>131</v>
      </c>
      <c r="E112" s="14" t="s">
        <v>133</v>
      </c>
      <c r="F112" s="14" t="s">
        <v>763</v>
      </c>
      <c r="G112" s="18">
        <v>0</v>
      </c>
      <c r="H112" s="5">
        <v>0</v>
      </c>
      <c r="I112" s="19">
        <v>199371871.38583732</v>
      </c>
      <c r="J112" s="5">
        <v>13440665.628959</v>
      </c>
      <c r="K112" s="5">
        <v>3474992.8868777999</v>
      </c>
      <c r="L112" s="5">
        <v>0</v>
      </c>
      <c r="M112" s="5">
        <v>0</v>
      </c>
      <c r="N112" s="6">
        <v>115838432.43503346</v>
      </c>
      <c r="O112" s="6">
        <v>18909182.588963021</v>
      </c>
      <c r="P112" s="6">
        <v>0</v>
      </c>
      <c r="Q112" s="6">
        <v>0</v>
      </c>
      <c r="R112" s="6">
        <v>3146577.3959963229</v>
      </c>
      <c r="S112" s="7">
        <f t="shared" si="1"/>
        <v>354181722.32166696</v>
      </c>
      <c r="T112"/>
    </row>
    <row r="113" spans="1:20" x14ac:dyDescent="0.25">
      <c r="A113" s="4" t="s">
        <v>5</v>
      </c>
      <c r="B113" s="4" t="s">
        <v>225</v>
      </c>
      <c r="C113" s="4" t="s">
        <v>292</v>
      </c>
      <c r="D113" s="4" t="s">
        <v>293</v>
      </c>
      <c r="E113" s="14" t="s">
        <v>294</v>
      </c>
      <c r="F113" s="14" t="s">
        <v>764</v>
      </c>
      <c r="G113" s="18">
        <v>0</v>
      </c>
      <c r="H113" s="5">
        <v>0</v>
      </c>
      <c r="I113" s="19">
        <v>241414603.59607732</v>
      </c>
      <c r="J113" s="5">
        <v>13759478.180995001</v>
      </c>
      <c r="K113" s="5">
        <v>6305886.7239819001</v>
      </c>
      <c r="L113" s="5">
        <v>0</v>
      </c>
      <c r="M113" s="5">
        <v>0</v>
      </c>
      <c r="N113" s="6">
        <v>140622728.20253137</v>
      </c>
      <c r="O113" s="6">
        <v>0</v>
      </c>
      <c r="P113" s="6">
        <v>0</v>
      </c>
      <c r="Q113" s="6">
        <v>0</v>
      </c>
      <c r="R113" s="6">
        <v>4535993.7</v>
      </c>
      <c r="S113" s="7">
        <f t="shared" si="1"/>
        <v>406638690.40358555</v>
      </c>
      <c r="T113"/>
    </row>
    <row r="114" spans="1:20" ht="30" x14ac:dyDescent="0.25">
      <c r="A114" s="4" t="s">
        <v>5</v>
      </c>
      <c r="B114" s="4" t="s">
        <v>225</v>
      </c>
      <c r="C114" s="4" t="s">
        <v>360</v>
      </c>
      <c r="D114" s="4" t="s">
        <v>361</v>
      </c>
      <c r="E114" s="14" t="s">
        <v>362</v>
      </c>
      <c r="F114" s="14" t="s">
        <v>764</v>
      </c>
      <c r="G114" s="18">
        <v>0</v>
      </c>
      <c r="H114" s="5">
        <v>0</v>
      </c>
      <c r="I114" s="19">
        <v>109713931.58127454</v>
      </c>
      <c r="J114" s="5">
        <v>12775988.615385</v>
      </c>
      <c r="K114" s="5">
        <v>7215666.2262444003</v>
      </c>
      <c r="L114" s="5">
        <v>0</v>
      </c>
      <c r="M114" s="5">
        <v>0</v>
      </c>
      <c r="N114" s="6">
        <v>120457689.05338426</v>
      </c>
      <c r="O114" s="6">
        <v>0</v>
      </c>
      <c r="P114" s="6">
        <v>0</v>
      </c>
      <c r="Q114" s="6">
        <v>0</v>
      </c>
      <c r="R114" s="6">
        <v>2249229.0481169694</v>
      </c>
      <c r="S114" s="7">
        <f t="shared" si="1"/>
        <v>252412504.52440518</v>
      </c>
      <c r="T114"/>
    </row>
    <row r="115" spans="1:20" ht="30" x14ac:dyDescent="0.25">
      <c r="A115" s="4" t="s">
        <v>5</v>
      </c>
      <c r="B115" s="4" t="s">
        <v>225</v>
      </c>
      <c r="C115" s="4" t="s">
        <v>360</v>
      </c>
      <c r="D115" s="4" t="s">
        <v>361</v>
      </c>
      <c r="E115" s="14" t="s">
        <v>363</v>
      </c>
      <c r="F115" s="14" t="s">
        <v>764</v>
      </c>
      <c r="G115" s="18">
        <v>0</v>
      </c>
      <c r="H115" s="5">
        <v>0</v>
      </c>
      <c r="I115" s="19">
        <v>53818205.64395792</v>
      </c>
      <c r="J115" s="5">
        <v>5039184.5067873998</v>
      </c>
      <c r="K115" s="5">
        <v>2667455.4117647</v>
      </c>
      <c r="L115" s="5">
        <v>0</v>
      </c>
      <c r="M115" s="5">
        <v>0</v>
      </c>
      <c r="N115" s="6">
        <v>43192378.263893068</v>
      </c>
      <c r="O115" s="6">
        <v>0</v>
      </c>
      <c r="P115" s="6">
        <v>0</v>
      </c>
      <c r="Q115" s="6">
        <v>0</v>
      </c>
      <c r="R115" s="6">
        <v>920988.30624723085</v>
      </c>
      <c r="S115" s="7">
        <f t="shared" si="1"/>
        <v>105638212.13265032</v>
      </c>
      <c r="T115"/>
    </row>
    <row r="116" spans="1:20" ht="30" x14ac:dyDescent="0.25">
      <c r="A116" s="4" t="s">
        <v>5</v>
      </c>
      <c r="B116" s="4" t="s">
        <v>225</v>
      </c>
      <c r="C116" s="4" t="s">
        <v>360</v>
      </c>
      <c r="D116" s="4" t="s">
        <v>361</v>
      </c>
      <c r="E116" s="14" t="s">
        <v>364</v>
      </c>
      <c r="F116" s="14" t="s">
        <v>764</v>
      </c>
      <c r="G116" s="18">
        <v>0</v>
      </c>
      <c r="H116" s="5">
        <v>0</v>
      </c>
      <c r="I116" s="19">
        <v>47549885.487947091</v>
      </c>
      <c r="J116" s="5">
        <v>5058639.8823528998</v>
      </c>
      <c r="K116" s="5">
        <v>3194912.6334842001</v>
      </c>
      <c r="L116" s="5">
        <v>0</v>
      </c>
      <c r="M116" s="5">
        <v>0</v>
      </c>
      <c r="N116" s="6">
        <v>42944945.324676037</v>
      </c>
      <c r="O116" s="6">
        <v>0</v>
      </c>
      <c r="P116" s="6">
        <v>0</v>
      </c>
      <c r="Q116" s="6">
        <v>0</v>
      </c>
      <c r="R116" s="6">
        <v>1046153.0456357998</v>
      </c>
      <c r="S116" s="7">
        <f t="shared" si="1"/>
        <v>99794536.374096036</v>
      </c>
      <c r="T116"/>
    </row>
    <row r="117" spans="1:20" ht="30" x14ac:dyDescent="0.25">
      <c r="A117" s="4" t="s">
        <v>5</v>
      </c>
      <c r="B117" s="4" t="s">
        <v>6</v>
      </c>
      <c r="C117" s="4" t="s">
        <v>15</v>
      </c>
      <c r="D117" s="4" t="s">
        <v>16</v>
      </c>
      <c r="E117" s="14" t="s">
        <v>17</v>
      </c>
      <c r="F117" s="14" t="s">
        <v>762</v>
      </c>
      <c r="G117" s="18">
        <v>0</v>
      </c>
      <c r="H117" s="5">
        <v>0</v>
      </c>
      <c r="I117" s="19">
        <v>25410455.285274595</v>
      </c>
      <c r="J117" s="5">
        <v>1510770.6244343999</v>
      </c>
      <c r="K117" s="5">
        <v>800561.28506787994</v>
      </c>
      <c r="L117" s="5">
        <v>0</v>
      </c>
      <c r="M117" s="5">
        <v>0</v>
      </c>
      <c r="N117" s="6">
        <v>16986864.269765738</v>
      </c>
      <c r="O117" s="6">
        <v>0</v>
      </c>
      <c r="P117" s="6">
        <v>0</v>
      </c>
      <c r="Q117" s="6">
        <v>0</v>
      </c>
      <c r="R117" s="6">
        <v>453852</v>
      </c>
      <c r="S117" s="7">
        <f t="shared" si="1"/>
        <v>45162503.464542612</v>
      </c>
      <c r="T117"/>
    </row>
    <row r="118" spans="1:20" ht="30" x14ac:dyDescent="0.25">
      <c r="A118" s="4" t="s">
        <v>5</v>
      </c>
      <c r="B118" s="4" t="s">
        <v>160</v>
      </c>
      <c r="C118" s="4" t="s">
        <v>15</v>
      </c>
      <c r="D118" s="4" t="s">
        <v>16</v>
      </c>
      <c r="E118" s="14" t="s">
        <v>180</v>
      </c>
      <c r="F118" s="14" t="s">
        <v>762</v>
      </c>
      <c r="G118" s="18">
        <v>0</v>
      </c>
      <c r="H118" s="5">
        <v>0</v>
      </c>
      <c r="I118" s="19">
        <v>52913964.192004874</v>
      </c>
      <c r="J118" s="5">
        <v>3741422.7330316999</v>
      </c>
      <c r="K118" s="5">
        <v>2108150.0995474998</v>
      </c>
      <c r="L118" s="5">
        <v>0</v>
      </c>
      <c r="M118" s="5">
        <v>0</v>
      </c>
      <c r="N118" s="6">
        <v>27899546.012400635</v>
      </c>
      <c r="O118" s="6">
        <v>0</v>
      </c>
      <c r="P118" s="6">
        <v>0</v>
      </c>
      <c r="Q118" s="6">
        <v>0</v>
      </c>
      <c r="R118" s="6">
        <v>885277.8</v>
      </c>
      <c r="S118" s="7">
        <f t="shared" si="1"/>
        <v>87548360.836984709</v>
      </c>
      <c r="T118"/>
    </row>
    <row r="119" spans="1:20" x14ac:dyDescent="0.25">
      <c r="A119" s="4" t="s">
        <v>5</v>
      </c>
      <c r="B119" s="4" t="s">
        <v>225</v>
      </c>
      <c r="C119" s="4" t="s">
        <v>15</v>
      </c>
      <c r="D119" s="4" t="s">
        <v>16</v>
      </c>
      <c r="E119" s="14" t="s">
        <v>391</v>
      </c>
      <c r="F119" s="14" t="s">
        <v>764</v>
      </c>
      <c r="G119" s="18">
        <v>0</v>
      </c>
      <c r="H119" s="5">
        <v>0</v>
      </c>
      <c r="I119" s="19">
        <v>71956806.562330186</v>
      </c>
      <c r="J119" s="5">
        <v>5665159.3936652001</v>
      </c>
      <c r="K119" s="5">
        <v>2958306.760181</v>
      </c>
      <c r="L119" s="5">
        <v>0</v>
      </c>
      <c r="M119" s="5">
        <v>0</v>
      </c>
      <c r="N119" s="6">
        <v>44251511.92628096</v>
      </c>
      <c r="O119" s="6">
        <v>0</v>
      </c>
      <c r="P119" s="6">
        <v>0</v>
      </c>
      <c r="Q119" s="6">
        <v>0</v>
      </c>
      <c r="R119" s="6">
        <v>1288026.2292559452</v>
      </c>
      <c r="S119" s="7">
        <f t="shared" si="1"/>
        <v>126119810.87171328</v>
      </c>
      <c r="T119"/>
    </row>
    <row r="120" spans="1:20" x14ac:dyDescent="0.25">
      <c r="A120" s="4" t="s">
        <v>5</v>
      </c>
      <c r="B120" s="4" t="s">
        <v>225</v>
      </c>
      <c r="C120" s="4" t="s">
        <v>15</v>
      </c>
      <c r="D120" s="4" t="s">
        <v>16</v>
      </c>
      <c r="E120" s="14" t="s">
        <v>392</v>
      </c>
      <c r="F120" s="14" t="s">
        <v>764</v>
      </c>
      <c r="G120" s="18">
        <v>0</v>
      </c>
      <c r="H120" s="5">
        <v>0</v>
      </c>
      <c r="I120" s="19">
        <v>36991428.082455404</v>
      </c>
      <c r="J120" s="5">
        <v>4095225.2126696999</v>
      </c>
      <c r="K120" s="5">
        <v>2015679.8642533999</v>
      </c>
      <c r="L120" s="5">
        <v>0</v>
      </c>
      <c r="M120" s="5">
        <v>0</v>
      </c>
      <c r="N120" s="6">
        <v>39873470.379441105</v>
      </c>
      <c r="O120" s="6">
        <v>0</v>
      </c>
      <c r="P120" s="6">
        <v>0</v>
      </c>
      <c r="Q120" s="6">
        <v>0</v>
      </c>
      <c r="R120" s="6">
        <v>625817.83227386372</v>
      </c>
      <c r="S120" s="7">
        <f t="shared" si="1"/>
        <v>83601621.371093482</v>
      </c>
      <c r="T120"/>
    </row>
    <row r="121" spans="1:20" x14ac:dyDescent="0.25">
      <c r="A121" s="4" t="s">
        <v>5</v>
      </c>
      <c r="B121" s="4" t="s">
        <v>225</v>
      </c>
      <c r="C121" s="4" t="s">
        <v>15</v>
      </c>
      <c r="D121" s="4" t="s">
        <v>16</v>
      </c>
      <c r="E121" s="14" t="s">
        <v>393</v>
      </c>
      <c r="F121" s="14" t="s">
        <v>764</v>
      </c>
      <c r="G121" s="18">
        <v>0</v>
      </c>
      <c r="H121" s="5">
        <v>0</v>
      </c>
      <c r="I121" s="19">
        <v>225896320.23567605</v>
      </c>
      <c r="J121" s="5">
        <v>19257427.095022999</v>
      </c>
      <c r="K121" s="5">
        <v>8663343.3031674009</v>
      </c>
      <c r="L121" s="5">
        <v>0</v>
      </c>
      <c r="M121" s="5">
        <v>0</v>
      </c>
      <c r="N121" s="6">
        <v>159635075.07114592</v>
      </c>
      <c r="O121" s="6">
        <v>0</v>
      </c>
      <c r="P121" s="6">
        <v>0</v>
      </c>
      <c r="Q121" s="6">
        <v>0</v>
      </c>
      <c r="R121" s="6">
        <v>4898307.3456988903</v>
      </c>
      <c r="S121" s="7">
        <f t="shared" si="1"/>
        <v>418350473.05071127</v>
      </c>
      <c r="T121"/>
    </row>
    <row r="122" spans="1:20" x14ac:dyDescent="0.25">
      <c r="A122" s="4" t="s">
        <v>5</v>
      </c>
      <c r="B122" s="4" t="s">
        <v>225</v>
      </c>
      <c r="C122" s="4" t="s">
        <v>15</v>
      </c>
      <c r="D122" s="4" t="s">
        <v>16</v>
      </c>
      <c r="E122" s="14" t="s">
        <v>394</v>
      </c>
      <c r="F122" s="14" t="s">
        <v>764</v>
      </c>
      <c r="G122" s="18">
        <v>0</v>
      </c>
      <c r="H122" s="5">
        <v>0</v>
      </c>
      <c r="I122" s="19">
        <v>65000977.596057743</v>
      </c>
      <c r="J122" s="5">
        <v>5929185.1583709996</v>
      </c>
      <c r="K122" s="5">
        <v>2209385.3846153999</v>
      </c>
      <c r="L122" s="5">
        <v>0</v>
      </c>
      <c r="M122" s="5">
        <v>0</v>
      </c>
      <c r="N122" s="6">
        <v>58446977.865099899</v>
      </c>
      <c r="O122" s="6">
        <v>0</v>
      </c>
      <c r="P122" s="6">
        <v>0</v>
      </c>
      <c r="Q122" s="6">
        <v>0</v>
      </c>
      <c r="R122" s="6">
        <v>1306660.2237453433</v>
      </c>
      <c r="S122" s="7">
        <f t="shared" si="1"/>
        <v>132893186.22788939</v>
      </c>
      <c r="T122"/>
    </row>
    <row r="123" spans="1:20" x14ac:dyDescent="0.25">
      <c r="A123" s="4" t="s">
        <v>5</v>
      </c>
      <c r="B123" s="4" t="s">
        <v>225</v>
      </c>
      <c r="C123" s="4" t="s">
        <v>15</v>
      </c>
      <c r="D123" s="4" t="s">
        <v>16</v>
      </c>
      <c r="E123" s="14" t="s">
        <v>395</v>
      </c>
      <c r="F123" s="14" t="s">
        <v>764</v>
      </c>
      <c r="G123" s="18">
        <v>0</v>
      </c>
      <c r="H123" s="5">
        <v>0</v>
      </c>
      <c r="I123" s="19">
        <v>50227393.996837914</v>
      </c>
      <c r="J123" s="5">
        <v>3178974.7058823998</v>
      </c>
      <c r="K123" s="5">
        <v>1782608.3348415999</v>
      </c>
      <c r="L123" s="5">
        <v>0</v>
      </c>
      <c r="M123" s="5">
        <v>0</v>
      </c>
      <c r="N123" s="6">
        <v>29499506.054626562</v>
      </c>
      <c r="O123" s="6">
        <v>0</v>
      </c>
      <c r="P123" s="6">
        <v>0</v>
      </c>
      <c r="Q123" s="6">
        <v>0</v>
      </c>
      <c r="R123" s="6">
        <v>518848.36902595876</v>
      </c>
      <c r="S123" s="7">
        <f t="shared" si="1"/>
        <v>85207331.461214438</v>
      </c>
      <c r="T123"/>
    </row>
    <row r="124" spans="1:20" x14ac:dyDescent="0.25">
      <c r="A124" s="4" t="s">
        <v>5</v>
      </c>
      <c r="B124" s="4" t="s">
        <v>225</v>
      </c>
      <c r="C124" s="4" t="s">
        <v>310</v>
      </c>
      <c r="D124" s="4" t="s">
        <v>311</v>
      </c>
      <c r="E124" s="14" t="s">
        <v>312</v>
      </c>
      <c r="F124" s="14" t="s">
        <v>764</v>
      </c>
      <c r="G124" s="18">
        <v>0</v>
      </c>
      <c r="H124" s="5">
        <v>0</v>
      </c>
      <c r="I124" s="19">
        <v>167532247.79967624</v>
      </c>
      <c r="J124" s="5">
        <v>11205586.941176999</v>
      </c>
      <c r="K124" s="5">
        <v>3828755.5565610998</v>
      </c>
      <c r="L124" s="5">
        <v>0</v>
      </c>
      <c r="M124" s="5">
        <v>0</v>
      </c>
      <c r="N124" s="6">
        <v>96144235.768208236</v>
      </c>
      <c r="O124" s="6">
        <v>0</v>
      </c>
      <c r="P124" s="6">
        <v>0</v>
      </c>
      <c r="Q124" s="6">
        <v>0</v>
      </c>
      <c r="R124" s="6">
        <v>3294725.22</v>
      </c>
      <c r="S124" s="7">
        <f t="shared" si="1"/>
        <v>282005551.2856226</v>
      </c>
      <c r="T124"/>
    </row>
    <row r="125" spans="1:20" x14ac:dyDescent="0.25">
      <c r="A125" s="4" t="s">
        <v>5</v>
      </c>
      <c r="B125" s="4" t="s">
        <v>412</v>
      </c>
      <c r="C125" s="4" t="s">
        <v>310</v>
      </c>
      <c r="D125" s="4" t="s">
        <v>311</v>
      </c>
      <c r="E125" s="14" t="s">
        <v>416</v>
      </c>
      <c r="F125" s="14" t="s">
        <v>762</v>
      </c>
      <c r="G125" s="18">
        <v>0</v>
      </c>
      <c r="H125" s="5">
        <v>0</v>
      </c>
      <c r="I125" s="19">
        <v>36609799.513525143</v>
      </c>
      <c r="J125" s="5">
        <v>2133480.1176470998</v>
      </c>
      <c r="K125" s="5">
        <v>650811.93665158004</v>
      </c>
      <c r="L125" s="5">
        <v>0</v>
      </c>
      <c r="M125" s="5">
        <v>0</v>
      </c>
      <c r="N125" s="6">
        <v>16173492.86302745</v>
      </c>
      <c r="O125" s="6">
        <v>0</v>
      </c>
      <c r="P125" s="6">
        <v>0</v>
      </c>
      <c r="Q125" s="6">
        <v>0</v>
      </c>
      <c r="R125" s="6">
        <v>659908.3994453795</v>
      </c>
      <c r="S125" s="7">
        <f t="shared" si="1"/>
        <v>56227492.830296643</v>
      </c>
      <c r="T125"/>
    </row>
    <row r="126" spans="1:20" x14ac:dyDescent="0.25">
      <c r="A126" s="4" t="s">
        <v>5</v>
      </c>
      <c r="B126" s="4" t="s">
        <v>412</v>
      </c>
      <c r="C126" s="4" t="s">
        <v>310</v>
      </c>
      <c r="D126" s="4" t="s">
        <v>311</v>
      </c>
      <c r="E126" s="14" t="s">
        <v>417</v>
      </c>
      <c r="F126" s="14" t="s">
        <v>762</v>
      </c>
      <c r="G126" s="18">
        <v>0</v>
      </c>
      <c r="H126" s="5">
        <v>0</v>
      </c>
      <c r="I126" s="19">
        <v>87869316.293271303</v>
      </c>
      <c r="J126" s="5">
        <v>5698085.6651584003</v>
      </c>
      <c r="K126" s="5">
        <v>2138930.7330316999</v>
      </c>
      <c r="L126" s="5">
        <v>0</v>
      </c>
      <c r="M126" s="5">
        <v>0</v>
      </c>
      <c r="N126" s="6">
        <v>43784577.305845037</v>
      </c>
      <c r="O126" s="6">
        <v>0</v>
      </c>
      <c r="P126" s="6">
        <v>0</v>
      </c>
      <c r="Q126" s="6">
        <v>0</v>
      </c>
      <c r="R126" s="6">
        <v>1583884.6605546202</v>
      </c>
      <c r="S126" s="7">
        <f t="shared" si="1"/>
        <v>141074794.65786108</v>
      </c>
      <c r="T126"/>
    </row>
    <row r="127" spans="1:20" ht="45" x14ac:dyDescent="0.25">
      <c r="A127" s="4" t="s">
        <v>5</v>
      </c>
      <c r="B127" s="4" t="s">
        <v>116</v>
      </c>
      <c r="C127" s="4" t="s">
        <v>117</v>
      </c>
      <c r="D127" s="4" t="s">
        <v>118</v>
      </c>
      <c r="E127" s="14" t="s">
        <v>119</v>
      </c>
      <c r="F127" s="14" t="s">
        <v>763</v>
      </c>
      <c r="G127" s="18">
        <v>0</v>
      </c>
      <c r="H127" s="5">
        <v>0</v>
      </c>
      <c r="I127" s="19">
        <v>67609514.974894896</v>
      </c>
      <c r="J127" s="5">
        <v>4465178.2352940999</v>
      </c>
      <c r="K127" s="5">
        <v>1104531.5927601999</v>
      </c>
      <c r="L127" s="5">
        <v>0</v>
      </c>
      <c r="M127" s="5">
        <v>0</v>
      </c>
      <c r="N127" s="6">
        <v>53640491.227797903</v>
      </c>
      <c r="O127" s="6">
        <v>5908365.4033198589</v>
      </c>
      <c r="P127" s="6">
        <v>0</v>
      </c>
      <c r="Q127" s="6">
        <v>0</v>
      </c>
      <c r="R127" s="6">
        <v>1174626</v>
      </c>
      <c r="S127" s="7">
        <f t="shared" si="1"/>
        <v>133902707.43406698</v>
      </c>
      <c r="T127"/>
    </row>
    <row r="128" spans="1:20" ht="45" x14ac:dyDescent="0.25">
      <c r="A128" s="4" t="s">
        <v>5</v>
      </c>
      <c r="B128" s="4" t="s">
        <v>225</v>
      </c>
      <c r="C128" s="4" t="s">
        <v>117</v>
      </c>
      <c r="D128" s="4" t="s">
        <v>118</v>
      </c>
      <c r="E128" s="14" t="s">
        <v>235</v>
      </c>
      <c r="F128" s="14" t="s">
        <v>764</v>
      </c>
      <c r="G128" s="18">
        <v>0</v>
      </c>
      <c r="H128" s="5">
        <v>0</v>
      </c>
      <c r="I128" s="19">
        <v>166808206.56791186</v>
      </c>
      <c r="J128" s="5">
        <v>10019682.343891</v>
      </c>
      <c r="K128" s="5">
        <v>2363553.4841629001</v>
      </c>
      <c r="L128" s="5">
        <v>0</v>
      </c>
      <c r="M128" s="5">
        <v>0</v>
      </c>
      <c r="N128" s="6">
        <v>85194339.151563421</v>
      </c>
      <c r="O128" s="6">
        <v>14227065.161153559</v>
      </c>
      <c r="P128" s="6">
        <v>0</v>
      </c>
      <c r="Q128" s="6">
        <v>0</v>
      </c>
      <c r="R128" s="6">
        <v>3490074</v>
      </c>
      <c r="S128" s="7">
        <f t="shared" si="1"/>
        <v>282102920.70868272</v>
      </c>
      <c r="T128"/>
    </row>
    <row r="129" spans="1:20" x14ac:dyDescent="0.25">
      <c r="A129" s="4" t="s">
        <v>5</v>
      </c>
      <c r="B129" s="4" t="s">
        <v>21</v>
      </c>
      <c r="C129" s="4" t="s">
        <v>18</v>
      </c>
      <c r="D129" s="4" t="s">
        <v>19</v>
      </c>
      <c r="E129" s="14" t="s">
        <v>22</v>
      </c>
      <c r="F129" s="14" t="s">
        <v>762</v>
      </c>
      <c r="G129" s="18">
        <v>0</v>
      </c>
      <c r="H129" s="5">
        <v>0</v>
      </c>
      <c r="I129" s="19">
        <v>128794730.29828435</v>
      </c>
      <c r="J129" s="5">
        <v>4803838.4886876997</v>
      </c>
      <c r="K129" s="5">
        <v>2100353.9095023</v>
      </c>
      <c r="L129" s="5">
        <v>0</v>
      </c>
      <c r="M129" s="5">
        <v>0</v>
      </c>
      <c r="N129" s="6">
        <v>36196858.297829948</v>
      </c>
      <c r="O129" s="6">
        <v>0</v>
      </c>
      <c r="P129" s="6">
        <v>0</v>
      </c>
      <c r="Q129" s="6">
        <v>0</v>
      </c>
      <c r="R129" s="6">
        <v>1980640.6199999999</v>
      </c>
      <c r="S129" s="7">
        <f t="shared" si="1"/>
        <v>173876421.6143043</v>
      </c>
      <c r="T129"/>
    </row>
    <row r="130" spans="1:20" x14ac:dyDescent="0.25">
      <c r="A130" s="4" t="s">
        <v>5</v>
      </c>
      <c r="B130" s="4" t="s">
        <v>225</v>
      </c>
      <c r="C130" s="4" t="s">
        <v>18</v>
      </c>
      <c r="D130" s="4" t="s">
        <v>19</v>
      </c>
      <c r="E130" s="14" t="s">
        <v>407</v>
      </c>
      <c r="F130" s="14" t="s">
        <v>764</v>
      </c>
      <c r="G130" s="18">
        <v>0</v>
      </c>
      <c r="H130" s="5">
        <v>0</v>
      </c>
      <c r="I130" s="19">
        <v>245997566.52433115</v>
      </c>
      <c r="J130" s="5">
        <v>10107694.443438999</v>
      </c>
      <c r="K130" s="5">
        <v>4890445.0226244004</v>
      </c>
      <c r="L130" s="5">
        <v>0</v>
      </c>
      <c r="M130" s="5">
        <v>0</v>
      </c>
      <c r="N130" s="6">
        <v>90285666.588926047</v>
      </c>
      <c r="O130" s="6">
        <v>0</v>
      </c>
      <c r="P130" s="6">
        <v>0</v>
      </c>
      <c r="Q130" s="6">
        <v>0</v>
      </c>
      <c r="R130" s="6">
        <v>5049169.6031995881</v>
      </c>
      <c r="S130" s="7">
        <f t="shared" si="1"/>
        <v>356330542.18252021</v>
      </c>
      <c r="T130"/>
    </row>
    <row r="131" spans="1:20" x14ac:dyDescent="0.25">
      <c r="A131" s="4" t="s">
        <v>5</v>
      </c>
      <c r="B131" s="4" t="s">
        <v>225</v>
      </c>
      <c r="C131" s="4" t="s">
        <v>18</v>
      </c>
      <c r="D131" s="4" t="s">
        <v>19</v>
      </c>
      <c r="E131" s="14" t="s">
        <v>408</v>
      </c>
      <c r="F131" s="14" t="s">
        <v>764</v>
      </c>
      <c r="G131" s="18">
        <v>0</v>
      </c>
      <c r="H131" s="5">
        <v>0</v>
      </c>
      <c r="I131" s="19">
        <v>112811663.16541986</v>
      </c>
      <c r="J131" s="5">
        <v>5848882.0452488996</v>
      </c>
      <c r="K131" s="5">
        <v>3350208.8597284998</v>
      </c>
      <c r="L131" s="5">
        <v>0</v>
      </c>
      <c r="M131" s="5">
        <v>0</v>
      </c>
      <c r="N131" s="6">
        <v>50208305.753100067</v>
      </c>
      <c r="O131" s="6">
        <v>0</v>
      </c>
      <c r="P131" s="6">
        <v>0</v>
      </c>
      <c r="Q131" s="6">
        <v>0</v>
      </c>
      <c r="R131" s="6">
        <v>2071574.7936325646</v>
      </c>
      <c r="S131" s="7">
        <f t="shared" si="1"/>
        <v>174290634.61712989</v>
      </c>
      <c r="T131"/>
    </row>
    <row r="132" spans="1:20" x14ac:dyDescent="0.25">
      <c r="A132" s="4" t="s">
        <v>5</v>
      </c>
      <c r="B132" s="4" t="s">
        <v>225</v>
      </c>
      <c r="C132" s="4" t="s">
        <v>18</v>
      </c>
      <c r="D132" s="4" t="s">
        <v>19</v>
      </c>
      <c r="E132" s="14" t="s">
        <v>409</v>
      </c>
      <c r="F132" s="14" t="s">
        <v>764</v>
      </c>
      <c r="G132" s="18">
        <v>0</v>
      </c>
      <c r="H132" s="5">
        <v>0</v>
      </c>
      <c r="I132" s="19">
        <v>99557347.699206337</v>
      </c>
      <c r="J132" s="5">
        <v>6530471.6018099003</v>
      </c>
      <c r="K132" s="5">
        <v>3186870.4162896001</v>
      </c>
      <c r="L132" s="5">
        <v>0</v>
      </c>
      <c r="M132" s="5">
        <v>0</v>
      </c>
      <c r="N132" s="6">
        <v>48617071.246482998</v>
      </c>
      <c r="O132" s="6">
        <v>0</v>
      </c>
      <c r="P132" s="6">
        <v>0</v>
      </c>
      <c r="Q132" s="6">
        <v>0</v>
      </c>
      <c r="R132" s="6">
        <v>1900015.5036453891</v>
      </c>
      <c r="S132" s="7">
        <f t="shared" si="1"/>
        <v>159791776.46743423</v>
      </c>
      <c r="T132"/>
    </row>
    <row r="133" spans="1:20" x14ac:dyDescent="0.25">
      <c r="A133" s="4" t="s">
        <v>5</v>
      </c>
      <c r="B133" s="4" t="s">
        <v>225</v>
      </c>
      <c r="C133" s="4" t="s">
        <v>18</v>
      </c>
      <c r="D133" s="4" t="s">
        <v>19</v>
      </c>
      <c r="E133" s="14" t="s">
        <v>410</v>
      </c>
      <c r="F133" s="14" t="s">
        <v>764</v>
      </c>
      <c r="G133" s="18">
        <v>0</v>
      </c>
      <c r="H133" s="5">
        <v>0</v>
      </c>
      <c r="I133" s="19">
        <v>47147781.33089973</v>
      </c>
      <c r="J133" s="5">
        <v>3658479.4479637998</v>
      </c>
      <c r="K133" s="5">
        <v>1866991.2488688</v>
      </c>
      <c r="L133" s="5">
        <v>0</v>
      </c>
      <c r="M133" s="5">
        <v>0</v>
      </c>
      <c r="N133" s="6">
        <v>23978232.137572896</v>
      </c>
      <c r="O133" s="6">
        <v>0</v>
      </c>
      <c r="P133" s="6">
        <v>0</v>
      </c>
      <c r="Q133" s="6">
        <v>0</v>
      </c>
      <c r="R133" s="6">
        <v>798186.09952245967</v>
      </c>
      <c r="S133" s="7">
        <f t="shared" si="1"/>
        <v>77449670.264827684</v>
      </c>
      <c r="T133"/>
    </row>
    <row r="134" spans="1:20" x14ac:dyDescent="0.25">
      <c r="A134" s="4" t="s">
        <v>5</v>
      </c>
      <c r="B134" s="4" t="s">
        <v>99</v>
      </c>
      <c r="C134" s="4" t="s">
        <v>100</v>
      </c>
      <c r="D134" s="4" t="s">
        <v>101</v>
      </c>
      <c r="E134" s="14" t="s">
        <v>102</v>
      </c>
      <c r="F134" s="14" t="s">
        <v>762</v>
      </c>
      <c r="G134" s="18">
        <v>0</v>
      </c>
      <c r="H134" s="5">
        <v>0</v>
      </c>
      <c r="I134" s="19">
        <v>141389966.89472485</v>
      </c>
      <c r="J134" s="5">
        <v>10521477.746606</v>
      </c>
      <c r="K134" s="5">
        <v>3429441.0769230998</v>
      </c>
      <c r="L134" s="5">
        <v>0</v>
      </c>
      <c r="M134" s="5">
        <v>0</v>
      </c>
      <c r="N134" s="6">
        <v>75893980.200330645</v>
      </c>
      <c r="O134" s="6">
        <v>0</v>
      </c>
      <c r="P134" s="6">
        <v>0</v>
      </c>
      <c r="Q134" s="6">
        <v>0</v>
      </c>
      <c r="R134" s="6">
        <v>2148782.94</v>
      </c>
      <c r="S134" s="7">
        <f t="shared" si="1"/>
        <v>233383648.85858458</v>
      </c>
      <c r="T134"/>
    </row>
    <row r="135" spans="1:20" x14ac:dyDescent="0.25">
      <c r="A135" s="4" t="s">
        <v>5</v>
      </c>
      <c r="B135" s="4" t="s">
        <v>204</v>
      </c>
      <c r="C135" s="4" t="s">
        <v>100</v>
      </c>
      <c r="D135" s="4" t="s">
        <v>101</v>
      </c>
      <c r="E135" s="14" t="s">
        <v>205</v>
      </c>
      <c r="F135" s="14" t="s">
        <v>762</v>
      </c>
      <c r="G135" s="18">
        <v>0</v>
      </c>
      <c r="H135" s="5">
        <v>0</v>
      </c>
      <c r="I135" s="19">
        <v>41506792.924286395</v>
      </c>
      <c r="J135" s="5">
        <v>3330570.3438913999</v>
      </c>
      <c r="K135" s="5">
        <v>1793085.1221719</v>
      </c>
      <c r="L135" s="5">
        <v>0</v>
      </c>
      <c r="M135" s="5">
        <v>0</v>
      </c>
      <c r="N135" s="6">
        <v>22035495.566722948</v>
      </c>
      <c r="O135" s="6">
        <v>0</v>
      </c>
      <c r="P135" s="6">
        <v>0</v>
      </c>
      <c r="Q135" s="6">
        <v>0</v>
      </c>
      <c r="R135" s="6">
        <v>553838.04</v>
      </c>
      <c r="S135" s="7">
        <f t="shared" si="1"/>
        <v>69219781.997072652</v>
      </c>
      <c r="T135"/>
    </row>
    <row r="136" spans="1:20" x14ac:dyDescent="0.25">
      <c r="A136" s="4" t="s">
        <v>5</v>
      </c>
      <c r="B136" s="4" t="s">
        <v>225</v>
      </c>
      <c r="C136" s="4" t="s">
        <v>100</v>
      </c>
      <c r="D136" s="4" t="s">
        <v>101</v>
      </c>
      <c r="E136" s="14" t="s">
        <v>245</v>
      </c>
      <c r="F136" s="14" t="s">
        <v>764</v>
      </c>
      <c r="G136" s="18">
        <v>0</v>
      </c>
      <c r="H136" s="5">
        <v>0</v>
      </c>
      <c r="I136" s="19">
        <v>290456734.53383768</v>
      </c>
      <c r="J136" s="5">
        <v>22095903.647059001</v>
      </c>
      <c r="K136" s="5">
        <v>10249404.425339</v>
      </c>
      <c r="L136" s="5">
        <v>0</v>
      </c>
      <c r="M136" s="5">
        <v>0</v>
      </c>
      <c r="N136" s="6">
        <v>217504196.84267157</v>
      </c>
      <c r="O136" s="6">
        <v>0</v>
      </c>
      <c r="P136" s="6">
        <v>0</v>
      </c>
      <c r="Q136" s="6">
        <v>0</v>
      </c>
      <c r="R136" s="6">
        <v>4649210.0282494081</v>
      </c>
      <c r="S136" s="7">
        <f t="shared" ref="S136:S199" si="2">+SUM(G136:R136)</f>
        <v>544955449.47715664</v>
      </c>
      <c r="T136"/>
    </row>
    <row r="137" spans="1:20" x14ac:dyDescent="0.25">
      <c r="A137" s="4" t="s">
        <v>5</v>
      </c>
      <c r="B137" s="4" t="s">
        <v>225</v>
      </c>
      <c r="C137" s="4" t="s">
        <v>100</v>
      </c>
      <c r="D137" s="4" t="s">
        <v>101</v>
      </c>
      <c r="E137" s="14" t="s">
        <v>246</v>
      </c>
      <c r="F137" s="14" t="s">
        <v>764</v>
      </c>
      <c r="G137" s="18">
        <v>0</v>
      </c>
      <c r="H137" s="5">
        <v>0</v>
      </c>
      <c r="I137" s="19">
        <v>122642174.86045296</v>
      </c>
      <c r="J137" s="5">
        <v>8084756.1266967999</v>
      </c>
      <c r="K137" s="5">
        <v>4586612.9049773999</v>
      </c>
      <c r="L137" s="5">
        <v>0</v>
      </c>
      <c r="M137" s="5">
        <v>0</v>
      </c>
      <c r="N137" s="6">
        <v>84729561.939281732</v>
      </c>
      <c r="O137" s="6">
        <v>0</v>
      </c>
      <c r="P137" s="6">
        <v>0</v>
      </c>
      <c r="Q137" s="6">
        <v>0</v>
      </c>
      <c r="R137" s="6">
        <v>1949784.0935611329</v>
      </c>
      <c r="S137" s="7">
        <f t="shared" si="2"/>
        <v>221992889.92497003</v>
      </c>
      <c r="T137"/>
    </row>
    <row r="138" spans="1:20" x14ac:dyDescent="0.25">
      <c r="A138" s="4" t="s">
        <v>5</v>
      </c>
      <c r="B138" s="4" t="s">
        <v>225</v>
      </c>
      <c r="C138" s="4" t="s">
        <v>100</v>
      </c>
      <c r="D138" s="4" t="s">
        <v>101</v>
      </c>
      <c r="E138" s="14" t="s">
        <v>247</v>
      </c>
      <c r="F138" s="14" t="s">
        <v>764</v>
      </c>
      <c r="G138" s="18">
        <v>0</v>
      </c>
      <c r="H138" s="5">
        <v>0</v>
      </c>
      <c r="I138" s="19">
        <v>73845121.757774293</v>
      </c>
      <c r="J138" s="5">
        <v>6651012.8235293999</v>
      </c>
      <c r="K138" s="5">
        <v>3249288.9411765002</v>
      </c>
      <c r="L138" s="5">
        <v>0</v>
      </c>
      <c r="M138" s="5">
        <v>0</v>
      </c>
      <c r="N138" s="6">
        <v>39895895.933083236</v>
      </c>
      <c r="O138" s="6">
        <v>0</v>
      </c>
      <c r="P138" s="6">
        <v>0</v>
      </c>
      <c r="Q138" s="6">
        <v>0</v>
      </c>
      <c r="R138" s="6">
        <v>1237831.4781894598</v>
      </c>
      <c r="S138" s="7">
        <f t="shared" si="2"/>
        <v>124879150.93375288</v>
      </c>
      <c r="T138"/>
    </row>
    <row r="139" spans="1:20" x14ac:dyDescent="0.25">
      <c r="A139" s="4" t="s">
        <v>5</v>
      </c>
      <c r="B139" s="4" t="s">
        <v>207</v>
      </c>
      <c r="C139" s="4" t="s">
        <v>208</v>
      </c>
      <c r="D139" s="4" t="s">
        <v>209</v>
      </c>
      <c r="E139" s="14" t="s">
        <v>210</v>
      </c>
      <c r="F139" s="14" t="s">
        <v>763</v>
      </c>
      <c r="G139" s="18">
        <v>0</v>
      </c>
      <c r="H139" s="5">
        <v>0</v>
      </c>
      <c r="I139" s="19">
        <v>108529522.28883265</v>
      </c>
      <c r="J139" s="5">
        <v>9232787.3122172002</v>
      </c>
      <c r="K139" s="5">
        <v>3988083.9728506999</v>
      </c>
      <c r="L139" s="5">
        <v>0</v>
      </c>
      <c r="M139" s="5">
        <v>0</v>
      </c>
      <c r="N139" s="6">
        <v>111364554.93462899</v>
      </c>
      <c r="O139" s="6">
        <v>0</v>
      </c>
      <c r="P139" s="6">
        <v>0</v>
      </c>
      <c r="Q139" s="6">
        <v>0</v>
      </c>
      <c r="R139" s="6">
        <v>2814103.08</v>
      </c>
      <c r="S139" s="7">
        <f t="shared" si="2"/>
        <v>235929051.58852956</v>
      </c>
      <c r="T139"/>
    </row>
    <row r="140" spans="1:20" x14ac:dyDescent="0.25">
      <c r="A140" s="4" t="s">
        <v>5</v>
      </c>
      <c r="B140" s="4" t="s">
        <v>225</v>
      </c>
      <c r="C140" s="4" t="s">
        <v>208</v>
      </c>
      <c r="D140" s="4" t="s">
        <v>209</v>
      </c>
      <c r="E140" s="14" t="s">
        <v>338</v>
      </c>
      <c r="F140" s="14" t="s">
        <v>765</v>
      </c>
      <c r="G140" s="18">
        <v>0</v>
      </c>
      <c r="H140" s="5">
        <v>0</v>
      </c>
      <c r="I140" s="19">
        <v>67971601.179279208</v>
      </c>
      <c r="J140" s="5">
        <v>4727966.3619908998</v>
      </c>
      <c r="K140" s="5">
        <v>2874770.2081447998</v>
      </c>
      <c r="L140" s="5">
        <v>0</v>
      </c>
      <c r="M140" s="5">
        <v>0</v>
      </c>
      <c r="N140" s="6">
        <v>51747670.939169198</v>
      </c>
      <c r="O140" s="6">
        <v>0</v>
      </c>
      <c r="P140" s="6">
        <v>0</v>
      </c>
      <c r="Q140" s="6">
        <v>0</v>
      </c>
      <c r="R140" s="6">
        <v>1310698.1131539396</v>
      </c>
      <c r="S140" s="7">
        <f t="shared" si="2"/>
        <v>128632706.80173804</v>
      </c>
      <c r="T140"/>
    </row>
    <row r="141" spans="1:20" x14ac:dyDescent="0.25">
      <c r="A141" s="4" t="s">
        <v>5</v>
      </c>
      <c r="B141" s="4" t="s">
        <v>225</v>
      </c>
      <c r="C141" s="4" t="s">
        <v>208</v>
      </c>
      <c r="D141" s="4" t="s">
        <v>209</v>
      </c>
      <c r="E141" s="14" t="s">
        <v>339</v>
      </c>
      <c r="F141" s="14" t="s">
        <v>765</v>
      </c>
      <c r="G141" s="18">
        <v>0</v>
      </c>
      <c r="H141" s="5">
        <v>0</v>
      </c>
      <c r="I141" s="19">
        <v>114606368.32243353</v>
      </c>
      <c r="J141" s="5">
        <v>9701252.5158372</v>
      </c>
      <c r="K141" s="5">
        <v>4499347.1674207998</v>
      </c>
      <c r="L141" s="5">
        <v>0</v>
      </c>
      <c r="M141" s="5">
        <v>0</v>
      </c>
      <c r="N141" s="6">
        <v>85406590.961703777</v>
      </c>
      <c r="O141" s="6">
        <v>0</v>
      </c>
      <c r="P141" s="6">
        <v>0</v>
      </c>
      <c r="Q141" s="6">
        <v>0</v>
      </c>
      <c r="R141" s="6">
        <v>2634790.1068460611</v>
      </c>
      <c r="S141" s="7">
        <f t="shared" si="2"/>
        <v>216848349.07424137</v>
      </c>
      <c r="T141"/>
    </row>
    <row r="142" spans="1:20" x14ac:dyDescent="0.25">
      <c r="A142" s="4" t="s">
        <v>5</v>
      </c>
      <c r="B142" s="4" t="s">
        <v>225</v>
      </c>
      <c r="C142" s="4" t="s">
        <v>331</v>
      </c>
      <c r="D142" s="4" t="s">
        <v>332</v>
      </c>
      <c r="E142" s="14" t="s">
        <v>333</v>
      </c>
      <c r="F142" s="14" t="s">
        <v>765</v>
      </c>
      <c r="G142" s="18">
        <v>0</v>
      </c>
      <c r="H142" s="5">
        <v>0</v>
      </c>
      <c r="I142" s="19">
        <v>12872535.212589825</v>
      </c>
      <c r="J142" s="5">
        <v>279392.99547511002</v>
      </c>
      <c r="K142" s="5">
        <v>94038.226244346006</v>
      </c>
      <c r="L142" s="5">
        <v>0</v>
      </c>
      <c r="M142" s="5">
        <v>0</v>
      </c>
      <c r="N142" s="6">
        <v>4694818.6822288865</v>
      </c>
      <c r="O142" s="6">
        <v>0</v>
      </c>
      <c r="P142" s="6">
        <v>0</v>
      </c>
      <c r="Q142" s="6">
        <v>0</v>
      </c>
      <c r="R142" s="6">
        <v>255115.75313173677</v>
      </c>
      <c r="S142" s="7">
        <f t="shared" si="2"/>
        <v>18195900.869669903</v>
      </c>
      <c r="T142"/>
    </row>
    <row r="143" spans="1:20" x14ac:dyDescent="0.25">
      <c r="A143" s="4" t="s">
        <v>5</v>
      </c>
      <c r="B143" s="4" t="s">
        <v>225</v>
      </c>
      <c r="C143" s="4" t="s">
        <v>331</v>
      </c>
      <c r="D143" s="4" t="s">
        <v>332</v>
      </c>
      <c r="E143" s="14" t="s">
        <v>334</v>
      </c>
      <c r="F143" s="14" t="s">
        <v>765</v>
      </c>
      <c r="G143" s="18">
        <v>0</v>
      </c>
      <c r="H143" s="5">
        <v>0</v>
      </c>
      <c r="I143" s="19">
        <v>446468185.20435804</v>
      </c>
      <c r="J143" s="5">
        <v>44404006.41629</v>
      </c>
      <c r="K143" s="5">
        <v>22153208.651583999</v>
      </c>
      <c r="L143" s="5">
        <v>0</v>
      </c>
      <c r="M143" s="5">
        <v>0</v>
      </c>
      <c r="N143" s="6">
        <v>407428066.72136867</v>
      </c>
      <c r="O143" s="6">
        <v>0</v>
      </c>
      <c r="P143" s="6">
        <v>0</v>
      </c>
      <c r="Q143" s="6">
        <v>0</v>
      </c>
      <c r="R143" s="6">
        <v>10065684.466868265</v>
      </c>
      <c r="S143" s="7">
        <f t="shared" si="2"/>
        <v>930519151.46046901</v>
      </c>
      <c r="T143"/>
    </row>
    <row r="144" spans="1:20" x14ac:dyDescent="0.25">
      <c r="A144" s="4" t="s">
        <v>5</v>
      </c>
      <c r="B144" s="4" t="s">
        <v>225</v>
      </c>
      <c r="C144" s="4" t="s">
        <v>356</v>
      </c>
      <c r="D144" s="4" t="s">
        <v>357</v>
      </c>
      <c r="E144" s="14" t="s">
        <v>358</v>
      </c>
      <c r="F144" s="14" t="s">
        <v>764</v>
      </c>
      <c r="G144" s="18">
        <v>0</v>
      </c>
      <c r="H144" s="5">
        <v>0</v>
      </c>
      <c r="I144" s="19">
        <v>119430884.55345193</v>
      </c>
      <c r="J144" s="5">
        <v>8316157.5384616004</v>
      </c>
      <c r="K144" s="5">
        <v>5651959.7104072003</v>
      </c>
      <c r="L144" s="5">
        <v>0</v>
      </c>
      <c r="M144" s="5">
        <v>0</v>
      </c>
      <c r="N144" s="6">
        <v>87461661.731540799</v>
      </c>
      <c r="O144" s="6">
        <v>0</v>
      </c>
      <c r="P144" s="6">
        <v>0</v>
      </c>
      <c r="Q144" s="6">
        <v>0</v>
      </c>
      <c r="R144" s="6">
        <v>1692926.8174721347</v>
      </c>
      <c r="S144" s="7">
        <f t="shared" si="2"/>
        <v>222553590.35133365</v>
      </c>
      <c r="T144"/>
    </row>
    <row r="145" spans="1:20" x14ac:dyDescent="0.25">
      <c r="A145" s="4" t="s">
        <v>5</v>
      </c>
      <c r="B145" s="4" t="s">
        <v>225</v>
      </c>
      <c r="C145" s="4" t="s">
        <v>356</v>
      </c>
      <c r="D145" s="4" t="s">
        <v>357</v>
      </c>
      <c r="E145" s="14" t="s">
        <v>359</v>
      </c>
      <c r="F145" s="14" t="s">
        <v>764</v>
      </c>
      <c r="G145" s="18">
        <v>0</v>
      </c>
      <c r="H145" s="5">
        <v>0</v>
      </c>
      <c r="I145" s="19">
        <v>505413388.00138891</v>
      </c>
      <c r="J145" s="5">
        <v>33412877.076923002</v>
      </c>
      <c r="K145" s="5">
        <v>12580526.606334999</v>
      </c>
      <c r="L145" s="5">
        <v>0</v>
      </c>
      <c r="M145" s="5">
        <v>0</v>
      </c>
      <c r="N145" s="6">
        <v>274462828.16238183</v>
      </c>
      <c r="O145" s="6">
        <v>0</v>
      </c>
      <c r="P145" s="6">
        <v>0</v>
      </c>
      <c r="Q145" s="6">
        <v>0</v>
      </c>
      <c r="R145" s="6">
        <v>8903501.2825278621</v>
      </c>
      <c r="S145" s="7">
        <f t="shared" si="2"/>
        <v>834773121.12955654</v>
      </c>
      <c r="T145"/>
    </row>
    <row r="146" spans="1:20" x14ac:dyDescent="0.25">
      <c r="A146" s="4" t="s">
        <v>5</v>
      </c>
      <c r="B146" s="4" t="s">
        <v>422</v>
      </c>
      <c r="C146" s="4" t="s">
        <v>356</v>
      </c>
      <c r="D146" s="4" t="s">
        <v>357</v>
      </c>
      <c r="E146" s="14" t="s">
        <v>423</v>
      </c>
      <c r="F146" s="14" t="s">
        <v>762</v>
      </c>
      <c r="G146" s="18">
        <v>0</v>
      </c>
      <c r="H146" s="5">
        <v>0</v>
      </c>
      <c r="I146" s="19">
        <v>158062823.73148543</v>
      </c>
      <c r="J146" s="5">
        <v>12231015.728506999</v>
      </c>
      <c r="K146" s="5">
        <v>4636978.6787329996</v>
      </c>
      <c r="L146" s="5">
        <v>0</v>
      </c>
      <c r="M146" s="5">
        <v>0</v>
      </c>
      <c r="N146" s="6">
        <v>73567189.636822522</v>
      </c>
      <c r="O146" s="6">
        <v>0</v>
      </c>
      <c r="P146" s="6">
        <v>0</v>
      </c>
      <c r="Q146" s="6">
        <v>0</v>
      </c>
      <c r="R146" s="6">
        <v>2356873.7399999998</v>
      </c>
      <c r="S146" s="7">
        <f t="shared" si="2"/>
        <v>250854881.51554796</v>
      </c>
      <c r="T146"/>
    </row>
    <row r="147" spans="1:20" x14ac:dyDescent="0.25">
      <c r="A147" s="4" t="s">
        <v>5</v>
      </c>
      <c r="B147" s="4" t="s">
        <v>207</v>
      </c>
      <c r="C147" s="4" t="s">
        <v>222</v>
      </c>
      <c r="D147" s="4" t="s">
        <v>223</v>
      </c>
      <c r="E147" s="14" t="s">
        <v>224</v>
      </c>
      <c r="F147" s="14" t="s">
        <v>763</v>
      </c>
      <c r="G147" s="18">
        <v>0</v>
      </c>
      <c r="H147" s="5">
        <v>0</v>
      </c>
      <c r="I147" s="19">
        <v>17306414.089410566</v>
      </c>
      <c r="J147" s="5">
        <v>2261565.6832579002</v>
      </c>
      <c r="K147" s="5">
        <v>667214.53393665003</v>
      </c>
      <c r="L147" s="5">
        <v>0</v>
      </c>
      <c r="M147" s="5">
        <v>0</v>
      </c>
      <c r="N147" s="6">
        <v>13240946.2055007</v>
      </c>
      <c r="O147" s="6">
        <v>0</v>
      </c>
      <c r="P147" s="6">
        <v>0</v>
      </c>
      <c r="Q147" s="6">
        <v>0</v>
      </c>
      <c r="R147" s="6">
        <v>323904.06</v>
      </c>
      <c r="S147" s="7">
        <f t="shared" si="2"/>
        <v>33800044.572105817</v>
      </c>
      <c r="T147"/>
    </row>
    <row r="148" spans="1:20" ht="30" x14ac:dyDescent="0.25">
      <c r="A148" s="4" t="s">
        <v>5</v>
      </c>
      <c r="B148" s="4" t="s">
        <v>188</v>
      </c>
      <c r="C148" s="4" t="s">
        <v>189</v>
      </c>
      <c r="D148" s="4" t="s">
        <v>190</v>
      </c>
      <c r="E148" s="14" t="s">
        <v>191</v>
      </c>
      <c r="F148" s="14" t="s">
        <v>762</v>
      </c>
      <c r="G148" s="18">
        <v>0</v>
      </c>
      <c r="H148" s="5">
        <v>0</v>
      </c>
      <c r="I148" s="19">
        <v>35451148.636684544</v>
      </c>
      <c r="J148" s="5">
        <v>3363829.8461539</v>
      </c>
      <c r="K148" s="5">
        <v>1742345.4841628999</v>
      </c>
      <c r="L148" s="5">
        <v>0</v>
      </c>
      <c r="M148" s="5">
        <v>0</v>
      </c>
      <c r="N148" s="6">
        <v>25296115.515730392</v>
      </c>
      <c r="O148" s="6">
        <v>0</v>
      </c>
      <c r="P148" s="6">
        <v>0</v>
      </c>
      <c r="Q148" s="6">
        <v>0</v>
      </c>
      <c r="R148" s="6">
        <v>530586.54</v>
      </c>
      <c r="S148" s="7">
        <f t="shared" si="2"/>
        <v>66384026.022731729</v>
      </c>
      <c r="T148"/>
    </row>
    <row r="149" spans="1:20" x14ac:dyDescent="0.25">
      <c r="A149" s="4" t="s">
        <v>5</v>
      </c>
      <c r="B149" s="4" t="s">
        <v>225</v>
      </c>
      <c r="C149" s="4" t="s">
        <v>319</v>
      </c>
      <c r="D149" s="4" t="s">
        <v>320</v>
      </c>
      <c r="E149" s="14" t="s">
        <v>321</v>
      </c>
      <c r="F149" s="14" t="s">
        <v>764</v>
      </c>
      <c r="G149" s="18">
        <v>0</v>
      </c>
      <c r="H149" s="5">
        <v>0</v>
      </c>
      <c r="I149" s="19">
        <v>196233085.22331077</v>
      </c>
      <c r="J149" s="5">
        <v>10177851.963801</v>
      </c>
      <c r="K149" s="5">
        <v>5757037.6832579002</v>
      </c>
      <c r="L149" s="5">
        <v>0</v>
      </c>
      <c r="M149" s="5">
        <v>0</v>
      </c>
      <c r="N149" s="6">
        <v>107651635.52523547</v>
      </c>
      <c r="O149" s="6">
        <v>0</v>
      </c>
      <c r="P149" s="6">
        <v>0</v>
      </c>
      <c r="Q149" s="6">
        <v>0</v>
      </c>
      <c r="R149" s="6">
        <v>3866402.5200000009</v>
      </c>
      <c r="S149" s="7">
        <f t="shared" si="2"/>
        <v>323686012.91560513</v>
      </c>
      <c r="T149"/>
    </row>
    <row r="150" spans="1:20" ht="30" x14ac:dyDescent="0.25">
      <c r="A150" s="4" t="s">
        <v>5</v>
      </c>
      <c r="B150" s="4" t="s">
        <v>99</v>
      </c>
      <c r="C150" s="4" t="s">
        <v>106</v>
      </c>
      <c r="D150" s="4" t="s">
        <v>107</v>
      </c>
      <c r="E150" s="14" t="s">
        <v>108</v>
      </c>
      <c r="F150" s="14" t="s">
        <v>762</v>
      </c>
      <c r="G150" s="18">
        <v>0</v>
      </c>
      <c r="H150" s="5">
        <v>0</v>
      </c>
      <c r="I150" s="19">
        <v>91799449.278682709</v>
      </c>
      <c r="J150" s="5">
        <v>6894424.9502263004</v>
      </c>
      <c r="K150" s="5">
        <v>4119887.520362</v>
      </c>
      <c r="L150" s="5">
        <v>0</v>
      </c>
      <c r="M150" s="5">
        <v>0</v>
      </c>
      <c r="N150" s="6">
        <v>59795420.727284938</v>
      </c>
      <c r="O150" s="6">
        <v>0</v>
      </c>
      <c r="P150" s="6">
        <v>0</v>
      </c>
      <c r="Q150" s="6">
        <v>0</v>
      </c>
      <c r="R150" s="6">
        <v>2142000</v>
      </c>
      <c r="S150" s="7">
        <f t="shared" si="2"/>
        <v>164751182.47655594</v>
      </c>
      <c r="T150"/>
    </row>
    <row r="151" spans="1:20" x14ac:dyDescent="0.25">
      <c r="A151" s="4" t="s">
        <v>5</v>
      </c>
      <c r="B151" s="4" t="s">
        <v>38</v>
      </c>
      <c r="C151" s="4" t="s">
        <v>39</v>
      </c>
      <c r="D151" s="4" t="s">
        <v>40</v>
      </c>
      <c r="E151" s="14" t="s">
        <v>41</v>
      </c>
      <c r="F151" s="14" t="s">
        <v>763</v>
      </c>
      <c r="G151" s="18">
        <v>0</v>
      </c>
      <c r="H151" s="5">
        <v>0</v>
      </c>
      <c r="I151" s="19">
        <v>13669107.401216082</v>
      </c>
      <c r="J151" s="5">
        <v>480803.12217195</v>
      </c>
      <c r="K151" s="5">
        <v>115279.23981899999</v>
      </c>
      <c r="L151" s="5">
        <v>0</v>
      </c>
      <c r="M151" s="5">
        <v>0</v>
      </c>
      <c r="N151" s="6">
        <v>14003608.328607971</v>
      </c>
      <c r="O151" s="6">
        <v>0</v>
      </c>
      <c r="P151" s="6">
        <v>0</v>
      </c>
      <c r="Q151" s="6">
        <v>0</v>
      </c>
      <c r="R151" s="6">
        <v>415363.86000000004</v>
      </c>
      <c r="S151" s="7">
        <f t="shared" si="2"/>
        <v>28684161.951815002</v>
      </c>
      <c r="T151"/>
    </row>
    <row r="152" spans="1:20" x14ac:dyDescent="0.25">
      <c r="A152" s="4" t="s">
        <v>5</v>
      </c>
      <c r="B152" s="4" t="s">
        <v>42</v>
      </c>
      <c r="C152" s="4" t="s">
        <v>47</v>
      </c>
      <c r="D152" s="4" t="s">
        <v>48</v>
      </c>
      <c r="E152" s="14" t="s">
        <v>49</v>
      </c>
      <c r="F152" s="14" t="s">
        <v>762</v>
      </c>
      <c r="G152" s="18">
        <v>0</v>
      </c>
      <c r="H152" s="5">
        <v>0</v>
      </c>
      <c r="I152" s="19">
        <v>57033367.294039525</v>
      </c>
      <c r="J152" s="5">
        <v>3591033.2307692999</v>
      </c>
      <c r="K152" s="5">
        <v>1851678.5248869001</v>
      </c>
      <c r="L152" s="5">
        <v>0</v>
      </c>
      <c r="M152" s="5">
        <v>0</v>
      </c>
      <c r="N152" s="6">
        <v>29458778.570319571</v>
      </c>
      <c r="O152" s="6">
        <v>0</v>
      </c>
      <c r="P152" s="6">
        <v>0</v>
      </c>
      <c r="Q152" s="6">
        <v>0</v>
      </c>
      <c r="R152" s="6">
        <v>990542.97108611092</v>
      </c>
      <c r="S152" s="7">
        <f t="shared" si="2"/>
        <v>92925400.591101408</v>
      </c>
      <c r="T152"/>
    </row>
    <row r="153" spans="1:20" x14ac:dyDescent="0.25">
      <c r="A153" s="4" t="s">
        <v>5</v>
      </c>
      <c r="B153" s="4" t="s">
        <v>42</v>
      </c>
      <c r="C153" s="4" t="s">
        <v>47</v>
      </c>
      <c r="D153" s="4" t="s">
        <v>48</v>
      </c>
      <c r="E153" s="14" t="s">
        <v>50</v>
      </c>
      <c r="F153" s="14" t="s">
        <v>762</v>
      </c>
      <c r="G153" s="18">
        <v>0</v>
      </c>
      <c r="H153" s="5">
        <v>0</v>
      </c>
      <c r="I153" s="19">
        <v>9920454.4125770964</v>
      </c>
      <c r="J153" s="5">
        <v>488005.75565611001</v>
      </c>
      <c r="K153" s="5">
        <v>199337.49321267</v>
      </c>
      <c r="L153" s="5">
        <v>0</v>
      </c>
      <c r="M153" s="5">
        <v>0</v>
      </c>
      <c r="N153" s="6">
        <v>5566173.8434052598</v>
      </c>
      <c r="O153" s="6">
        <v>0</v>
      </c>
      <c r="P153" s="6">
        <v>0</v>
      </c>
      <c r="Q153" s="6">
        <v>0</v>
      </c>
      <c r="R153" s="6">
        <v>172296.26891388898</v>
      </c>
      <c r="S153" s="7">
        <f t="shared" si="2"/>
        <v>16346267.773765026</v>
      </c>
      <c r="T153"/>
    </row>
    <row r="154" spans="1:20" x14ac:dyDescent="0.25">
      <c r="A154" s="4" t="s">
        <v>5</v>
      </c>
      <c r="B154" s="4" t="s">
        <v>225</v>
      </c>
      <c r="C154" s="4" t="s">
        <v>47</v>
      </c>
      <c r="D154" s="4" t="s">
        <v>48</v>
      </c>
      <c r="E154" s="14" t="s">
        <v>376</v>
      </c>
      <c r="F154" s="14" t="s">
        <v>765</v>
      </c>
      <c r="G154" s="18">
        <v>0</v>
      </c>
      <c r="H154" s="5">
        <v>0</v>
      </c>
      <c r="I154" s="19">
        <v>84959577.400656939</v>
      </c>
      <c r="J154" s="5">
        <v>2951600.9502261998</v>
      </c>
      <c r="K154" s="5">
        <v>1437934.4886878</v>
      </c>
      <c r="L154" s="5">
        <v>0</v>
      </c>
      <c r="M154" s="5">
        <v>0</v>
      </c>
      <c r="N154" s="6">
        <v>35224019.056768239</v>
      </c>
      <c r="O154" s="6">
        <v>0</v>
      </c>
      <c r="P154" s="6">
        <v>0</v>
      </c>
      <c r="Q154" s="6">
        <v>0</v>
      </c>
      <c r="R154" s="6">
        <v>1785750.3867465467</v>
      </c>
      <c r="S154" s="7">
        <f t="shared" si="2"/>
        <v>126358882.28308572</v>
      </c>
      <c r="T154"/>
    </row>
    <row r="155" spans="1:20" x14ac:dyDescent="0.25">
      <c r="A155" s="4" t="s">
        <v>5</v>
      </c>
      <c r="B155" s="4" t="s">
        <v>225</v>
      </c>
      <c r="C155" s="4" t="s">
        <v>47</v>
      </c>
      <c r="D155" s="4" t="s">
        <v>48</v>
      </c>
      <c r="E155" s="14" t="s">
        <v>377</v>
      </c>
      <c r="F155" s="14" t="s">
        <v>765</v>
      </c>
      <c r="G155" s="18">
        <v>0</v>
      </c>
      <c r="H155" s="5">
        <v>0</v>
      </c>
      <c r="I155" s="19">
        <v>58032237.061568856</v>
      </c>
      <c r="J155" s="5">
        <v>2853245.6199094998</v>
      </c>
      <c r="K155" s="5">
        <v>1894314.2714932</v>
      </c>
      <c r="L155" s="5">
        <v>0</v>
      </c>
      <c r="M155" s="5">
        <v>0</v>
      </c>
      <c r="N155" s="6">
        <v>32476800.199796516</v>
      </c>
      <c r="O155" s="6">
        <v>0</v>
      </c>
      <c r="P155" s="6">
        <v>0</v>
      </c>
      <c r="Q155" s="6">
        <v>0</v>
      </c>
      <c r="R155" s="6">
        <v>1303563.3251033041</v>
      </c>
      <c r="S155" s="7">
        <f t="shared" si="2"/>
        <v>96560160.477871373</v>
      </c>
      <c r="T155"/>
    </row>
    <row r="156" spans="1:20" x14ac:dyDescent="0.25">
      <c r="A156" s="4" t="s">
        <v>5</v>
      </c>
      <c r="B156" s="4" t="s">
        <v>225</v>
      </c>
      <c r="C156" s="4" t="s">
        <v>47</v>
      </c>
      <c r="D156" s="4" t="s">
        <v>48</v>
      </c>
      <c r="E156" s="14" t="s">
        <v>378</v>
      </c>
      <c r="F156" s="14" t="s">
        <v>764</v>
      </c>
      <c r="G156" s="18">
        <v>0</v>
      </c>
      <c r="H156" s="5">
        <v>0</v>
      </c>
      <c r="I156" s="19">
        <v>13679465.916732952</v>
      </c>
      <c r="J156" s="5">
        <v>971478.38009051001</v>
      </c>
      <c r="K156" s="5">
        <v>680088.79638008995</v>
      </c>
      <c r="L156" s="5">
        <v>0</v>
      </c>
      <c r="M156" s="5">
        <v>0</v>
      </c>
      <c r="N156" s="6">
        <v>25586638.157502115</v>
      </c>
      <c r="O156" s="6">
        <v>0</v>
      </c>
      <c r="P156" s="6">
        <v>0</v>
      </c>
      <c r="Q156" s="6">
        <v>0</v>
      </c>
      <c r="R156" s="6">
        <v>342904.32815014897</v>
      </c>
      <c r="S156" s="7">
        <f t="shared" si="2"/>
        <v>41260575.578855813</v>
      </c>
      <c r="T156"/>
    </row>
    <row r="157" spans="1:20" x14ac:dyDescent="0.25">
      <c r="A157" s="4" t="s">
        <v>5</v>
      </c>
      <c r="B157" s="4" t="s">
        <v>137</v>
      </c>
      <c r="C157" s="4" t="s">
        <v>141</v>
      </c>
      <c r="D157" s="4" t="s">
        <v>142</v>
      </c>
      <c r="E157" s="14" t="s">
        <v>143</v>
      </c>
      <c r="F157" s="14" t="s">
        <v>762</v>
      </c>
      <c r="G157" s="18">
        <v>0</v>
      </c>
      <c r="H157" s="5">
        <v>0</v>
      </c>
      <c r="I157" s="19">
        <v>96001389.885669082</v>
      </c>
      <c r="J157" s="5">
        <v>5693000.3529412001</v>
      </c>
      <c r="K157" s="5">
        <v>2237565.9819005001</v>
      </c>
      <c r="L157" s="5">
        <v>0</v>
      </c>
      <c r="M157" s="5">
        <v>0</v>
      </c>
      <c r="N157" s="6">
        <v>37986671.510447413</v>
      </c>
      <c r="O157" s="6">
        <v>0</v>
      </c>
      <c r="P157" s="6">
        <v>0</v>
      </c>
      <c r="Q157" s="6">
        <v>0</v>
      </c>
      <c r="R157" s="6">
        <v>1252746</v>
      </c>
      <c r="S157" s="7">
        <f t="shared" si="2"/>
        <v>143171373.73095819</v>
      </c>
      <c r="T157"/>
    </row>
    <row r="158" spans="1:20" x14ac:dyDescent="0.25">
      <c r="A158" s="4" t="s">
        <v>5</v>
      </c>
      <c r="B158" s="4" t="s">
        <v>225</v>
      </c>
      <c r="C158" s="4" t="s">
        <v>141</v>
      </c>
      <c r="D158" s="4" t="s">
        <v>142</v>
      </c>
      <c r="E158" s="14" t="s">
        <v>330</v>
      </c>
      <c r="F158" s="14" t="s">
        <v>764</v>
      </c>
      <c r="G158" s="18">
        <v>0</v>
      </c>
      <c r="H158" s="5">
        <v>0</v>
      </c>
      <c r="I158" s="19">
        <v>70475742.477080092</v>
      </c>
      <c r="J158" s="5">
        <v>6178309.1493212003</v>
      </c>
      <c r="K158" s="5">
        <v>3599695.5746606002</v>
      </c>
      <c r="L158" s="5">
        <v>0</v>
      </c>
      <c r="M158" s="5">
        <v>0</v>
      </c>
      <c r="N158" s="6">
        <v>37329047.669749349</v>
      </c>
      <c r="O158" s="6">
        <v>0</v>
      </c>
      <c r="P158" s="6">
        <v>0</v>
      </c>
      <c r="Q158" s="6">
        <v>0</v>
      </c>
      <c r="R158" s="6">
        <v>1443371.58</v>
      </c>
      <c r="S158" s="7">
        <f t="shared" si="2"/>
        <v>119026166.45081124</v>
      </c>
      <c r="T158"/>
    </row>
    <row r="159" spans="1:20" ht="30" x14ac:dyDescent="0.25">
      <c r="A159" s="4" t="s">
        <v>5</v>
      </c>
      <c r="B159" s="4" t="s">
        <v>426</v>
      </c>
      <c r="C159" s="4" t="s">
        <v>427</v>
      </c>
      <c r="D159" s="4" t="s">
        <v>428</v>
      </c>
      <c r="E159" s="14" t="s">
        <v>429</v>
      </c>
      <c r="F159" s="14" t="s">
        <v>763</v>
      </c>
      <c r="G159" s="18">
        <v>0</v>
      </c>
      <c r="H159" s="5">
        <v>0</v>
      </c>
      <c r="I159" s="19">
        <v>198366143.17073375</v>
      </c>
      <c r="J159" s="5">
        <v>13208254.778281</v>
      </c>
      <c r="K159" s="5">
        <v>5286833.7647059001</v>
      </c>
      <c r="L159" s="5">
        <v>0</v>
      </c>
      <c r="M159" s="5">
        <v>0</v>
      </c>
      <c r="N159" s="6">
        <v>113383476.7852377</v>
      </c>
      <c r="O159" s="6">
        <v>0</v>
      </c>
      <c r="P159" s="6">
        <v>0</v>
      </c>
      <c r="Q159" s="6">
        <v>0</v>
      </c>
      <c r="R159" s="6">
        <v>2991897.18</v>
      </c>
      <c r="S159" s="7">
        <f t="shared" si="2"/>
        <v>333236605.67895836</v>
      </c>
      <c r="T159"/>
    </row>
    <row r="160" spans="1:20" x14ac:dyDescent="0.25">
      <c r="A160" s="4" t="s">
        <v>5</v>
      </c>
      <c r="B160" s="4" t="s">
        <v>225</v>
      </c>
      <c r="C160" s="4" t="s">
        <v>316</v>
      </c>
      <c r="D160" s="4" t="s">
        <v>317</v>
      </c>
      <c r="E160" s="14" t="s">
        <v>318</v>
      </c>
      <c r="F160" s="14" t="s">
        <v>764</v>
      </c>
      <c r="G160" s="18">
        <v>0</v>
      </c>
      <c r="H160" s="5">
        <v>0</v>
      </c>
      <c r="I160" s="19">
        <v>230669075.49927998</v>
      </c>
      <c r="J160" s="5">
        <v>15669157.882353</v>
      </c>
      <c r="K160" s="5">
        <v>8725694.2714932002</v>
      </c>
      <c r="L160" s="5">
        <v>0</v>
      </c>
      <c r="M160" s="5">
        <v>0</v>
      </c>
      <c r="N160" s="6">
        <v>143403369.10938793</v>
      </c>
      <c r="O160" s="6">
        <v>0</v>
      </c>
      <c r="P160" s="6">
        <v>0</v>
      </c>
      <c r="Q160" s="6">
        <v>0</v>
      </c>
      <c r="R160" s="6">
        <v>4126556.8800000004</v>
      </c>
      <c r="S160" s="7">
        <f t="shared" si="2"/>
        <v>402593853.64251411</v>
      </c>
      <c r="T160"/>
    </row>
    <row r="161" spans="1:20" x14ac:dyDescent="0.25">
      <c r="A161" s="4" t="s">
        <v>5</v>
      </c>
      <c r="B161" s="4" t="s">
        <v>225</v>
      </c>
      <c r="C161" s="4" t="s">
        <v>285</v>
      </c>
      <c r="D161" s="4" t="s">
        <v>286</v>
      </c>
      <c r="E161" s="14" t="s">
        <v>287</v>
      </c>
      <c r="F161" s="14" t="s">
        <v>764</v>
      </c>
      <c r="G161" s="18">
        <v>0</v>
      </c>
      <c r="H161" s="5">
        <v>0</v>
      </c>
      <c r="I161" s="19">
        <v>97690282.34568724</v>
      </c>
      <c r="J161" s="5">
        <v>5318577.9547511004</v>
      </c>
      <c r="K161" s="5">
        <v>2690749.8733032001</v>
      </c>
      <c r="L161" s="5">
        <v>0</v>
      </c>
      <c r="M161" s="5">
        <v>0</v>
      </c>
      <c r="N161" s="6">
        <v>48230771.923969604</v>
      </c>
      <c r="O161" s="6">
        <v>0</v>
      </c>
      <c r="P161" s="6">
        <v>0</v>
      </c>
      <c r="Q161" s="6">
        <v>0</v>
      </c>
      <c r="R161" s="6">
        <v>1213924.68</v>
      </c>
      <c r="S161" s="7">
        <f t="shared" si="2"/>
        <v>155144306.77771115</v>
      </c>
      <c r="T161"/>
    </row>
    <row r="162" spans="1:20" ht="30" x14ac:dyDescent="0.25">
      <c r="A162" s="4" t="s">
        <v>5</v>
      </c>
      <c r="B162" s="4" t="s">
        <v>68</v>
      </c>
      <c r="C162" s="4" t="s">
        <v>69</v>
      </c>
      <c r="D162" s="4" t="s">
        <v>70</v>
      </c>
      <c r="E162" s="14" t="s">
        <v>71</v>
      </c>
      <c r="F162" s="14" t="s">
        <v>762</v>
      </c>
      <c r="G162" s="18">
        <v>0</v>
      </c>
      <c r="H162" s="5">
        <v>0</v>
      </c>
      <c r="I162" s="19">
        <v>15497338.971530933</v>
      </c>
      <c r="J162" s="5">
        <v>1223875.9638008999</v>
      </c>
      <c r="K162" s="5">
        <v>374986.34389140003</v>
      </c>
      <c r="L162" s="5">
        <v>0</v>
      </c>
      <c r="M162" s="5">
        <v>0</v>
      </c>
      <c r="N162" s="6">
        <v>12085304.321889158</v>
      </c>
      <c r="O162" s="6">
        <v>0</v>
      </c>
      <c r="P162" s="6">
        <v>0</v>
      </c>
      <c r="Q162" s="6">
        <v>0</v>
      </c>
      <c r="R162" s="6">
        <v>209453.07824032014</v>
      </c>
      <c r="S162" s="7">
        <f t="shared" si="2"/>
        <v>29390958.679352712</v>
      </c>
      <c r="T162"/>
    </row>
    <row r="163" spans="1:20" ht="30" x14ac:dyDescent="0.25">
      <c r="A163" s="4" t="s">
        <v>5</v>
      </c>
      <c r="B163" s="4" t="s">
        <v>68</v>
      </c>
      <c r="C163" s="4" t="s">
        <v>69</v>
      </c>
      <c r="D163" s="4" t="s">
        <v>70</v>
      </c>
      <c r="E163" s="14" t="s">
        <v>72</v>
      </c>
      <c r="F163" s="14" t="s">
        <v>762</v>
      </c>
      <c r="G163" s="18">
        <v>0</v>
      </c>
      <c r="H163" s="5">
        <v>0</v>
      </c>
      <c r="I163" s="19">
        <v>30808213.877849441</v>
      </c>
      <c r="J163" s="5">
        <v>2499250.6515837</v>
      </c>
      <c r="K163" s="5">
        <v>802370.15384616004</v>
      </c>
      <c r="L163" s="5">
        <v>0</v>
      </c>
      <c r="M163" s="5">
        <v>0</v>
      </c>
      <c r="N163" s="6">
        <v>9707021.2377634477</v>
      </c>
      <c r="O163" s="6">
        <v>0</v>
      </c>
      <c r="P163" s="6">
        <v>0</v>
      </c>
      <c r="Q163" s="6">
        <v>0</v>
      </c>
      <c r="R163" s="6">
        <v>479039.90175967995</v>
      </c>
      <c r="S163" s="7">
        <f t="shared" si="2"/>
        <v>44295895.822802432</v>
      </c>
      <c r="T163"/>
    </row>
    <row r="164" spans="1:20" x14ac:dyDescent="0.25">
      <c r="A164" s="4" t="s">
        <v>5</v>
      </c>
      <c r="B164" s="4" t="s">
        <v>225</v>
      </c>
      <c r="C164" s="4" t="s">
        <v>69</v>
      </c>
      <c r="D164" s="4" t="s">
        <v>70</v>
      </c>
      <c r="E164" s="14" t="s">
        <v>248</v>
      </c>
      <c r="F164" s="14" t="s">
        <v>764</v>
      </c>
      <c r="G164" s="18">
        <v>0</v>
      </c>
      <c r="H164" s="5">
        <v>0</v>
      </c>
      <c r="I164" s="19">
        <v>344902449.53362691</v>
      </c>
      <c r="J164" s="5">
        <v>34115088.488688</v>
      </c>
      <c r="K164" s="5">
        <v>11166812.352941001</v>
      </c>
      <c r="L164" s="5">
        <v>0</v>
      </c>
      <c r="M164" s="5">
        <v>0</v>
      </c>
      <c r="N164" s="6">
        <v>294054438.9770003</v>
      </c>
      <c r="O164" s="6">
        <v>0</v>
      </c>
      <c r="P164" s="6">
        <v>0</v>
      </c>
      <c r="Q164" s="6">
        <v>0</v>
      </c>
      <c r="R164" s="6">
        <v>6377345.8200000003</v>
      </c>
      <c r="S164" s="7">
        <f t="shared" si="2"/>
        <v>690616135.17225623</v>
      </c>
      <c r="T164"/>
    </row>
    <row r="165" spans="1:20" x14ac:dyDescent="0.25">
      <c r="A165" s="4" t="s">
        <v>5</v>
      </c>
      <c r="B165" s="4" t="s">
        <v>412</v>
      </c>
      <c r="C165" s="4" t="s">
        <v>69</v>
      </c>
      <c r="D165" s="4" t="s">
        <v>70</v>
      </c>
      <c r="E165" s="14" t="s">
        <v>414</v>
      </c>
      <c r="F165" s="14" t="s">
        <v>762</v>
      </c>
      <c r="G165" s="18">
        <v>0</v>
      </c>
      <c r="H165" s="5">
        <v>0</v>
      </c>
      <c r="I165" s="19">
        <v>48732115.912599497</v>
      </c>
      <c r="J165" s="5">
        <v>4200621.7375566</v>
      </c>
      <c r="K165" s="5">
        <v>1568939.9004525</v>
      </c>
      <c r="L165" s="5">
        <v>0</v>
      </c>
      <c r="M165" s="5">
        <v>0</v>
      </c>
      <c r="N165" s="6">
        <v>25575932.194966521</v>
      </c>
      <c r="O165" s="6">
        <v>0</v>
      </c>
      <c r="P165" s="6">
        <v>0</v>
      </c>
      <c r="Q165" s="6">
        <v>0</v>
      </c>
      <c r="R165" s="6">
        <v>699336</v>
      </c>
      <c r="S165" s="7">
        <f t="shared" si="2"/>
        <v>80776945.745575115</v>
      </c>
      <c r="T165"/>
    </row>
    <row r="166" spans="1:20" ht="30" x14ac:dyDescent="0.25">
      <c r="A166" s="4" t="s">
        <v>5</v>
      </c>
      <c r="B166" s="4" t="s">
        <v>23</v>
      </c>
      <c r="C166" s="4" t="s">
        <v>24</v>
      </c>
      <c r="D166" s="4" t="s">
        <v>25</v>
      </c>
      <c r="E166" s="14" t="s">
        <v>26</v>
      </c>
      <c r="F166" s="14" t="s">
        <v>762</v>
      </c>
      <c r="G166" s="18">
        <v>0</v>
      </c>
      <c r="H166" s="5">
        <v>0</v>
      </c>
      <c r="I166" s="19">
        <v>112065375.87785804</v>
      </c>
      <c r="J166" s="5">
        <v>8066239.1945700999</v>
      </c>
      <c r="K166" s="5">
        <v>2572093.3303167</v>
      </c>
      <c r="L166" s="5">
        <v>0</v>
      </c>
      <c r="M166" s="5">
        <v>0</v>
      </c>
      <c r="N166" s="6">
        <v>69319686.471548975</v>
      </c>
      <c r="O166" s="6">
        <v>0</v>
      </c>
      <c r="P166" s="6">
        <v>0</v>
      </c>
      <c r="Q166" s="6">
        <v>0</v>
      </c>
      <c r="R166" s="6">
        <v>1900674.5963579272</v>
      </c>
      <c r="S166" s="7">
        <f t="shared" si="2"/>
        <v>193924069.47065175</v>
      </c>
      <c r="T166"/>
    </row>
    <row r="167" spans="1:20" ht="30" x14ac:dyDescent="0.25">
      <c r="A167" s="4" t="s">
        <v>5</v>
      </c>
      <c r="B167" s="4" t="s">
        <v>23</v>
      </c>
      <c r="C167" s="4" t="s">
        <v>24</v>
      </c>
      <c r="D167" s="4" t="s">
        <v>25</v>
      </c>
      <c r="E167" s="14" t="s">
        <v>27</v>
      </c>
      <c r="F167" s="14" t="s">
        <v>762</v>
      </c>
      <c r="G167" s="18">
        <v>0</v>
      </c>
      <c r="H167" s="5">
        <v>0</v>
      </c>
      <c r="I167" s="19">
        <v>61080685.664740071</v>
      </c>
      <c r="J167" s="5">
        <v>4256130.3619910004</v>
      </c>
      <c r="K167" s="5">
        <v>1495540.1447964001</v>
      </c>
      <c r="L167" s="5">
        <v>0</v>
      </c>
      <c r="M167" s="5">
        <v>0</v>
      </c>
      <c r="N167" s="6">
        <v>35438332.004543826</v>
      </c>
      <c r="O167" s="6">
        <v>0</v>
      </c>
      <c r="P167" s="6">
        <v>0</v>
      </c>
      <c r="Q167" s="6">
        <v>0</v>
      </c>
      <c r="R167" s="6">
        <v>1035953.4036420729</v>
      </c>
      <c r="S167" s="7">
        <f t="shared" si="2"/>
        <v>103306641.57971337</v>
      </c>
      <c r="T167"/>
    </row>
    <row r="168" spans="1:20" ht="30" x14ac:dyDescent="0.25">
      <c r="A168" s="4" t="s">
        <v>5</v>
      </c>
      <c r="B168" s="4" t="s">
        <v>225</v>
      </c>
      <c r="C168" s="4" t="s">
        <v>24</v>
      </c>
      <c r="D168" s="4" t="s">
        <v>25</v>
      </c>
      <c r="E168" s="14" t="s">
        <v>226</v>
      </c>
      <c r="F168" s="14" t="s">
        <v>764</v>
      </c>
      <c r="G168" s="18">
        <v>0</v>
      </c>
      <c r="H168" s="5">
        <v>0</v>
      </c>
      <c r="I168" s="19">
        <v>125436727.26084314</v>
      </c>
      <c r="J168" s="5">
        <v>7461195.9276018003</v>
      </c>
      <c r="K168" s="5">
        <v>2863396.5248869001</v>
      </c>
      <c r="L168" s="5">
        <v>0</v>
      </c>
      <c r="M168" s="5">
        <v>0</v>
      </c>
      <c r="N168" s="6">
        <v>74544914.263347626</v>
      </c>
      <c r="O168" s="6">
        <v>0</v>
      </c>
      <c r="P168" s="6">
        <v>0</v>
      </c>
      <c r="Q168" s="6">
        <v>0</v>
      </c>
      <c r="R168" s="6">
        <v>2387780.3275309047</v>
      </c>
      <c r="S168" s="7">
        <f t="shared" si="2"/>
        <v>212694014.30421036</v>
      </c>
      <c r="T168"/>
    </row>
    <row r="169" spans="1:20" ht="30" x14ac:dyDescent="0.25">
      <c r="A169" s="4" t="s">
        <v>5</v>
      </c>
      <c r="B169" s="4" t="s">
        <v>225</v>
      </c>
      <c r="C169" s="4" t="s">
        <v>24</v>
      </c>
      <c r="D169" s="4" t="s">
        <v>25</v>
      </c>
      <c r="E169" s="14" t="s">
        <v>227</v>
      </c>
      <c r="F169" s="14" t="s">
        <v>764</v>
      </c>
      <c r="G169" s="18">
        <v>0</v>
      </c>
      <c r="H169" s="5">
        <v>0</v>
      </c>
      <c r="I169" s="19">
        <v>100254411.3283968</v>
      </c>
      <c r="J169" s="5">
        <v>5292535.2669682996</v>
      </c>
      <c r="K169" s="5">
        <v>2143873.2941176998</v>
      </c>
      <c r="L169" s="5">
        <v>0</v>
      </c>
      <c r="M169" s="5">
        <v>0</v>
      </c>
      <c r="N169" s="6">
        <v>50374027.213994473</v>
      </c>
      <c r="O169" s="6">
        <v>0</v>
      </c>
      <c r="P169" s="6">
        <v>0</v>
      </c>
      <c r="Q169" s="6">
        <v>0</v>
      </c>
      <c r="R169" s="6">
        <v>1753194.0549976446</v>
      </c>
      <c r="S169" s="7">
        <f t="shared" si="2"/>
        <v>159818041.15847492</v>
      </c>
      <c r="T169"/>
    </row>
    <row r="170" spans="1:20" ht="30" x14ac:dyDescent="0.25">
      <c r="A170" s="4" t="s">
        <v>5</v>
      </c>
      <c r="B170" s="4" t="s">
        <v>225</v>
      </c>
      <c r="C170" s="4" t="s">
        <v>24</v>
      </c>
      <c r="D170" s="4" t="s">
        <v>25</v>
      </c>
      <c r="E170" s="14" t="s">
        <v>228</v>
      </c>
      <c r="F170" s="14" t="s">
        <v>764</v>
      </c>
      <c r="G170" s="18">
        <v>0</v>
      </c>
      <c r="H170" s="5">
        <v>0</v>
      </c>
      <c r="I170" s="19">
        <v>28670705.201775581</v>
      </c>
      <c r="J170" s="5">
        <v>2647469.1493213</v>
      </c>
      <c r="K170" s="5">
        <v>1030393.1493213</v>
      </c>
      <c r="L170" s="5">
        <v>0</v>
      </c>
      <c r="M170" s="5">
        <v>0</v>
      </c>
      <c r="N170" s="6">
        <v>21570484.013600081</v>
      </c>
      <c r="O170" s="6">
        <v>0</v>
      </c>
      <c r="P170" s="6">
        <v>0</v>
      </c>
      <c r="Q170" s="6">
        <v>0</v>
      </c>
      <c r="R170" s="6">
        <v>503655.25747145095</v>
      </c>
      <c r="S170" s="7">
        <f t="shared" si="2"/>
        <v>54422706.77148971</v>
      </c>
      <c r="T170"/>
    </row>
    <row r="171" spans="1:20" ht="30" x14ac:dyDescent="0.25">
      <c r="A171" s="4" t="s">
        <v>5</v>
      </c>
      <c r="B171" s="4" t="s">
        <v>412</v>
      </c>
      <c r="C171" s="4" t="s">
        <v>24</v>
      </c>
      <c r="D171" s="4" t="s">
        <v>25</v>
      </c>
      <c r="E171" s="14" t="s">
        <v>413</v>
      </c>
      <c r="F171" s="14" t="s">
        <v>762</v>
      </c>
      <c r="G171" s="18">
        <v>0</v>
      </c>
      <c r="H171" s="5">
        <v>0</v>
      </c>
      <c r="I171" s="19">
        <v>61581453.156978548</v>
      </c>
      <c r="J171" s="5">
        <v>4065742.3981900001</v>
      </c>
      <c r="K171" s="5">
        <v>1307206.6696833</v>
      </c>
      <c r="L171" s="5">
        <v>0</v>
      </c>
      <c r="M171" s="5">
        <v>0</v>
      </c>
      <c r="N171" s="6">
        <v>27656569.24916555</v>
      </c>
      <c r="O171" s="6">
        <v>0</v>
      </c>
      <c r="P171" s="6">
        <v>0</v>
      </c>
      <c r="Q171" s="6">
        <v>0</v>
      </c>
      <c r="R171" s="6">
        <v>1056247.2</v>
      </c>
      <c r="S171" s="7">
        <f t="shared" si="2"/>
        <v>95667218.6740174</v>
      </c>
      <c r="T171"/>
    </row>
    <row r="172" spans="1:20" x14ac:dyDescent="0.25">
      <c r="A172" s="4" t="s">
        <v>5</v>
      </c>
      <c r="B172" s="4" t="s">
        <v>32</v>
      </c>
      <c r="C172" s="4" t="s">
        <v>33</v>
      </c>
      <c r="D172" s="4" t="s">
        <v>34</v>
      </c>
      <c r="E172" s="14" t="s">
        <v>35</v>
      </c>
      <c r="F172" s="14" t="s">
        <v>763</v>
      </c>
      <c r="G172" s="18">
        <v>0</v>
      </c>
      <c r="H172" s="5">
        <v>0</v>
      </c>
      <c r="I172" s="19">
        <v>11294879.566737302</v>
      </c>
      <c r="J172" s="5">
        <v>438499.28506786999</v>
      </c>
      <c r="K172" s="5">
        <v>76536.307692307993</v>
      </c>
      <c r="L172" s="5">
        <v>0</v>
      </c>
      <c r="M172" s="5">
        <v>0</v>
      </c>
      <c r="N172" s="6">
        <v>5237505.7605131874</v>
      </c>
      <c r="O172" s="6">
        <v>0</v>
      </c>
      <c r="P172" s="6">
        <v>0</v>
      </c>
      <c r="Q172" s="6">
        <v>0</v>
      </c>
      <c r="R172" s="6">
        <v>182808</v>
      </c>
      <c r="S172" s="7">
        <f t="shared" si="2"/>
        <v>17230228.920010667</v>
      </c>
      <c r="T172"/>
    </row>
    <row r="173" spans="1:20" x14ac:dyDescent="0.25">
      <c r="A173" s="4" t="s">
        <v>5</v>
      </c>
      <c r="B173" s="4" t="s">
        <v>42</v>
      </c>
      <c r="C173" s="4" t="s">
        <v>33</v>
      </c>
      <c r="D173" s="4" t="s">
        <v>34</v>
      </c>
      <c r="E173" s="14" t="s">
        <v>51</v>
      </c>
      <c r="F173" s="14" t="s">
        <v>762</v>
      </c>
      <c r="G173" s="18">
        <v>0</v>
      </c>
      <c r="H173" s="5">
        <v>0</v>
      </c>
      <c r="I173" s="19">
        <v>8058188.9734797543</v>
      </c>
      <c r="J173" s="5">
        <v>655242.47058822995</v>
      </c>
      <c r="K173" s="5">
        <v>172799.02262444</v>
      </c>
      <c r="L173" s="5">
        <v>0</v>
      </c>
      <c r="M173" s="5">
        <v>0</v>
      </c>
      <c r="N173" s="6">
        <v>7394610.8758594971</v>
      </c>
      <c r="O173" s="6">
        <v>0</v>
      </c>
      <c r="P173" s="6">
        <v>0</v>
      </c>
      <c r="Q173" s="6">
        <v>0</v>
      </c>
      <c r="R173" s="6">
        <v>171514.62239330797</v>
      </c>
      <c r="S173" s="7">
        <f t="shared" si="2"/>
        <v>16452355.964945231</v>
      </c>
      <c r="T173"/>
    </row>
    <row r="174" spans="1:20" x14ac:dyDescent="0.25">
      <c r="A174" s="4" t="s">
        <v>5</v>
      </c>
      <c r="B174" s="4" t="s">
        <v>42</v>
      </c>
      <c r="C174" s="4" t="s">
        <v>33</v>
      </c>
      <c r="D174" s="4" t="s">
        <v>34</v>
      </c>
      <c r="E174" s="14" t="s">
        <v>52</v>
      </c>
      <c r="F174" s="14" t="s">
        <v>762</v>
      </c>
      <c r="G174" s="18">
        <v>0</v>
      </c>
      <c r="H174" s="5">
        <v>0</v>
      </c>
      <c r="I174" s="19">
        <v>11572729.114210285</v>
      </c>
      <c r="J174" s="5">
        <v>940201.98190044996</v>
      </c>
      <c r="K174" s="5">
        <v>352803.11312216998</v>
      </c>
      <c r="L174" s="5">
        <v>0</v>
      </c>
      <c r="M174" s="5">
        <v>0</v>
      </c>
      <c r="N174" s="6">
        <v>10823787.191101288</v>
      </c>
      <c r="O174" s="6">
        <v>0</v>
      </c>
      <c r="P174" s="6">
        <v>0</v>
      </c>
      <c r="Q174" s="6">
        <v>0</v>
      </c>
      <c r="R174" s="6">
        <v>246319.89527873852</v>
      </c>
      <c r="S174" s="7">
        <f t="shared" si="2"/>
        <v>23935841.295612931</v>
      </c>
      <c r="T174"/>
    </row>
    <row r="175" spans="1:20" x14ac:dyDescent="0.25">
      <c r="A175" s="4" t="s">
        <v>5</v>
      </c>
      <c r="B175" s="4" t="s">
        <v>42</v>
      </c>
      <c r="C175" s="4" t="s">
        <v>33</v>
      </c>
      <c r="D175" s="4" t="s">
        <v>34</v>
      </c>
      <c r="E175" s="14" t="s">
        <v>53</v>
      </c>
      <c r="F175" s="14" t="s">
        <v>762</v>
      </c>
      <c r="G175" s="18">
        <v>0</v>
      </c>
      <c r="H175" s="5">
        <v>0</v>
      </c>
      <c r="I175" s="19">
        <v>14503718.923423696</v>
      </c>
      <c r="J175" s="5">
        <v>2145518.4524886999</v>
      </c>
      <c r="K175" s="5">
        <v>710089.55656109005</v>
      </c>
      <c r="L175" s="5">
        <v>0</v>
      </c>
      <c r="M175" s="5">
        <v>0</v>
      </c>
      <c r="N175" s="6">
        <v>10445262.931637576</v>
      </c>
      <c r="O175" s="6">
        <v>0</v>
      </c>
      <c r="P175" s="6">
        <v>0</v>
      </c>
      <c r="Q175" s="6">
        <v>0</v>
      </c>
      <c r="R175" s="6">
        <v>308704.5839501422</v>
      </c>
      <c r="S175" s="7">
        <f t="shared" si="2"/>
        <v>28113294.448061209</v>
      </c>
      <c r="T175"/>
    </row>
    <row r="176" spans="1:20" x14ac:dyDescent="0.25">
      <c r="A176" s="4" t="s">
        <v>5</v>
      </c>
      <c r="B176" s="4" t="s">
        <v>42</v>
      </c>
      <c r="C176" s="4" t="s">
        <v>33</v>
      </c>
      <c r="D176" s="4" t="s">
        <v>34</v>
      </c>
      <c r="E176" s="14" t="s">
        <v>54</v>
      </c>
      <c r="F176" s="14" t="s">
        <v>762</v>
      </c>
      <c r="G176" s="18">
        <v>0</v>
      </c>
      <c r="H176" s="5">
        <v>0</v>
      </c>
      <c r="I176" s="19">
        <v>6981202.2997405026</v>
      </c>
      <c r="J176" s="5">
        <v>251947.42986425001</v>
      </c>
      <c r="K176" s="5">
        <v>62990.497737555997</v>
      </c>
      <c r="L176" s="5">
        <v>0</v>
      </c>
      <c r="M176" s="5">
        <v>0</v>
      </c>
      <c r="N176" s="6">
        <v>1951440.9644350323</v>
      </c>
      <c r="O176" s="6">
        <v>0</v>
      </c>
      <c r="P176" s="6">
        <v>0</v>
      </c>
      <c r="Q176" s="6">
        <v>0</v>
      </c>
      <c r="R176" s="6">
        <v>148591.48627960554</v>
      </c>
      <c r="S176" s="7">
        <f t="shared" si="2"/>
        <v>9396172.678056946</v>
      </c>
      <c r="T176"/>
    </row>
    <row r="177" spans="1:20" x14ac:dyDescent="0.25">
      <c r="A177" s="4" t="s">
        <v>5</v>
      </c>
      <c r="B177" s="4" t="s">
        <v>42</v>
      </c>
      <c r="C177" s="4" t="s">
        <v>33</v>
      </c>
      <c r="D177" s="4" t="s">
        <v>34</v>
      </c>
      <c r="E177" s="14" t="s">
        <v>55</v>
      </c>
      <c r="F177" s="14" t="s">
        <v>762</v>
      </c>
      <c r="G177" s="18">
        <v>0</v>
      </c>
      <c r="H177" s="5">
        <v>0</v>
      </c>
      <c r="I177" s="19">
        <v>8983693.3693065476</v>
      </c>
      <c r="J177" s="5">
        <v>1012817.0588234999</v>
      </c>
      <c r="K177" s="5">
        <v>479096.95022623998</v>
      </c>
      <c r="L177" s="5">
        <v>0</v>
      </c>
      <c r="M177" s="5">
        <v>0</v>
      </c>
      <c r="N177" s="6">
        <v>10571678.230677163</v>
      </c>
      <c r="O177" s="6">
        <v>0</v>
      </c>
      <c r="P177" s="6">
        <v>0</v>
      </c>
      <c r="Q177" s="6">
        <v>0</v>
      </c>
      <c r="R177" s="6">
        <v>191213.53209820556</v>
      </c>
      <c r="S177" s="7">
        <f t="shared" si="2"/>
        <v>21238499.141131654</v>
      </c>
      <c r="T177"/>
    </row>
    <row r="178" spans="1:20" x14ac:dyDescent="0.25">
      <c r="A178" s="4" t="s">
        <v>5</v>
      </c>
      <c r="B178" s="4" t="s">
        <v>225</v>
      </c>
      <c r="C178" s="4" t="s">
        <v>33</v>
      </c>
      <c r="D178" s="4" t="s">
        <v>34</v>
      </c>
      <c r="E178" s="14" t="s">
        <v>379</v>
      </c>
      <c r="F178" s="14" t="s">
        <v>765</v>
      </c>
      <c r="G178" s="18">
        <v>0</v>
      </c>
      <c r="H178" s="5">
        <v>0</v>
      </c>
      <c r="I178" s="19">
        <v>57753907.571532659</v>
      </c>
      <c r="J178" s="5">
        <v>3665194.7511312002</v>
      </c>
      <c r="K178" s="5">
        <v>2284965.4208145002</v>
      </c>
      <c r="L178" s="5">
        <v>0</v>
      </c>
      <c r="M178" s="5">
        <v>0</v>
      </c>
      <c r="N178" s="6">
        <v>36286702.673983246</v>
      </c>
      <c r="O178" s="6">
        <v>0</v>
      </c>
      <c r="P178" s="6">
        <v>0</v>
      </c>
      <c r="Q178" s="6">
        <v>0</v>
      </c>
      <c r="R178" s="6">
        <v>1640663.6982268868</v>
      </c>
      <c r="S178" s="7">
        <f t="shared" si="2"/>
        <v>101631434.11568849</v>
      </c>
      <c r="T178"/>
    </row>
    <row r="179" spans="1:20" x14ac:dyDescent="0.25">
      <c r="A179" s="4" t="s">
        <v>5</v>
      </c>
      <c r="B179" s="4" t="s">
        <v>225</v>
      </c>
      <c r="C179" s="4" t="s">
        <v>33</v>
      </c>
      <c r="D179" s="4" t="s">
        <v>34</v>
      </c>
      <c r="E179" s="14" t="s">
        <v>380</v>
      </c>
      <c r="F179" s="14" t="s">
        <v>765</v>
      </c>
      <c r="G179" s="18">
        <v>0</v>
      </c>
      <c r="H179" s="5">
        <v>0</v>
      </c>
      <c r="I179" s="19">
        <v>50322925.123045146</v>
      </c>
      <c r="J179" s="5">
        <v>2224141.3665157999</v>
      </c>
      <c r="K179" s="5">
        <v>533716.66063347994</v>
      </c>
      <c r="L179" s="5">
        <v>0</v>
      </c>
      <c r="M179" s="5">
        <v>0</v>
      </c>
      <c r="N179" s="6">
        <v>25242558.722715061</v>
      </c>
      <c r="O179" s="6">
        <v>0</v>
      </c>
      <c r="P179" s="6">
        <v>0</v>
      </c>
      <c r="Q179" s="6">
        <v>0</v>
      </c>
      <c r="R179" s="6">
        <v>1069424.4003726759</v>
      </c>
      <c r="S179" s="7">
        <f t="shared" si="2"/>
        <v>79392766.273282155</v>
      </c>
      <c r="T179"/>
    </row>
    <row r="180" spans="1:20" x14ac:dyDescent="0.25">
      <c r="A180" s="4" t="s">
        <v>5</v>
      </c>
      <c r="B180" s="4" t="s">
        <v>225</v>
      </c>
      <c r="C180" s="4" t="s">
        <v>33</v>
      </c>
      <c r="D180" s="4" t="s">
        <v>34</v>
      </c>
      <c r="E180" s="14" t="s">
        <v>381</v>
      </c>
      <c r="F180" s="14" t="s">
        <v>765</v>
      </c>
      <c r="G180" s="18">
        <v>0</v>
      </c>
      <c r="H180" s="5">
        <v>0</v>
      </c>
      <c r="I180" s="19">
        <v>27309886.791287858</v>
      </c>
      <c r="J180" s="5">
        <v>2456727.7737556999</v>
      </c>
      <c r="K180" s="5">
        <v>1401503.7104072</v>
      </c>
      <c r="L180" s="5">
        <v>0</v>
      </c>
      <c r="M180" s="5">
        <v>0</v>
      </c>
      <c r="N180" s="6">
        <v>33724855.559598655</v>
      </c>
      <c r="O180" s="6">
        <v>0</v>
      </c>
      <c r="P180" s="6">
        <v>0</v>
      </c>
      <c r="Q180" s="6">
        <v>0</v>
      </c>
      <c r="R180" s="6">
        <v>663565.32140043727</v>
      </c>
      <c r="S180" s="7">
        <f t="shared" si="2"/>
        <v>65556539.156449847</v>
      </c>
      <c r="T180"/>
    </row>
    <row r="181" spans="1:20" x14ac:dyDescent="0.25">
      <c r="A181" s="4" t="s">
        <v>5</v>
      </c>
      <c r="B181" s="4" t="s">
        <v>426</v>
      </c>
      <c r="C181" s="4" t="s">
        <v>33</v>
      </c>
      <c r="D181" s="4" t="s">
        <v>34</v>
      </c>
      <c r="E181" s="14" t="s">
        <v>430</v>
      </c>
      <c r="F181" s="14" t="s">
        <v>763</v>
      </c>
      <c r="G181" s="18">
        <v>0</v>
      </c>
      <c r="H181" s="5">
        <v>0</v>
      </c>
      <c r="I181" s="19">
        <v>228633922.04516315</v>
      </c>
      <c r="J181" s="5">
        <v>17762615.248868998</v>
      </c>
      <c r="K181" s="5">
        <v>9390984.2986424994</v>
      </c>
      <c r="L181" s="5">
        <v>0</v>
      </c>
      <c r="M181" s="5">
        <v>0</v>
      </c>
      <c r="N181" s="6">
        <v>221562652.44831291</v>
      </c>
      <c r="O181" s="6">
        <v>0</v>
      </c>
      <c r="P181" s="6">
        <v>0</v>
      </c>
      <c r="Q181" s="6">
        <v>0</v>
      </c>
      <c r="R181" s="6">
        <v>4436557.38</v>
      </c>
      <c r="S181" s="7">
        <f t="shared" si="2"/>
        <v>481786731.42098755</v>
      </c>
      <c r="T181"/>
    </row>
    <row r="182" spans="1:20" x14ac:dyDescent="0.25">
      <c r="A182" s="4" t="s">
        <v>5</v>
      </c>
      <c r="B182" s="4" t="s">
        <v>116</v>
      </c>
      <c r="C182" s="4" t="s">
        <v>134</v>
      </c>
      <c r="D182" s="4" t="s">
        <v>135</v>
      </c>
      <c r="E182" s="14" t="s">
        <v>136</v>
      </c>
      <c r="F182" s="14" t="s">
        <v>763</v>
      </c>
      <c r="G182" s="18">
        <v>0</v>
      </c>
      <c r="H182" s="5">
        <v>0</v>
      </c>
      <c r="I182" s="19">
        <v>39558383.117096208</v>
      </c>
      <c r="J182" s="5">
        <v>2600388.9049773999</v>
      </c>
      <c r="K182" s="5">
        <v>677238.87782805995</v>
      </c>
      <c r="L182" s="5">
        <v>0</v>
      </c>
      <c r="M182" s="5">
        <v>0</v>
      </c>
      <c r="N182" s="6">
        <v>21770888.023445867</v>
      </c>
      <c r="O182" s="6">
        <v>4006895.7751388899</v>
      </c>
      <c r="P182" s="6">
        <v>0</v>
      </c>
      <c r="Q182" s="6">
        <v>0</v>
      </c>
      <c r="R182" s="6">
        <v>648684</v>
      </c>
      <c r="S182" s="7">
        <f t="shared" si="2"/>
        <v>69262478.698486432</v>
      </c>
      <c r="T182"/>
    </row>
    <row r="183" spans="1:20" ht="30" x14ac:dyDescent="0.25">
      <c r="A183" s="4" t="s">
        <v>5</v>
      </c>
      <c r="B183" s="4" t="s">
        <v>225</v>
      </c>
      <c r="C183" s="4" t="s">
        <v>305</v>
      </c>
      <c r="D183" s="4" t="s">
        <v>306</v>
      </c>
      <c r="E183" s="14" t="s">
        <v>307</v>
      </c>
      <c r="F183" s="14" t="s">
        <v>764</v>
      </c>
      <c r="G183" s="18">
        <v>0</v>
      </c>
      <c r="H183" s="5">
        <v>0</v>
      </c>
      <c r="I183" s="19">
        <v>137589003.5216507</v>
      </c>
      <c r="J183" s="5">
        <v>4891249.5113121998</v>
      </c>
      <c r="K183" s="5">
        <v>2938265.8280543</v>
      </c>
      <c r="L183" s="5">
        <v>0</v>
      </c>
      <c r="M183" s="5">
        <v>0</v>
      </c>
      <c r="N183" s="6">
        <v>46832924.789736472</v>
      </c>
      <c r="O183" s="6">
        <v>0</v>
      </c>
      <c r="P183" s="6">
        <v>0</v>
      </c>
      <c r="Q183" s="6">
        <v>0</v>
      </c>
      <c r="R183" s="6">
        <v>2242637.7688665465</v>
      </c>
      <c r="S183" s="7">
        <f t="shared" si="2"/>
        <v>194494081.41962022</v>
      </c>
      <c r="T183"/>
    </row>
    <row r="184" spans="1:20" ht="30" x14ac:dyDescent="0.25">
      <c r="A184" s="4" t="s">
        <v>5</v>
      </c>
      <c r="B184" s="4" t="s">
        <v>225</v>
      </c>
      <c r="C184" s="4" t="s">
        <v>305</v>
      </c>
      <c r="D184" s="4" t="s">
        <v>306</v>
      </c>
      <c r="E184" s="14" t="s">
        <v>308</v>
      </c>
      <c r="F184" s="14" t="s">
        <v>764</v>
      </c>
      <c r="G184" s="18">
        <v>0</v>
      </c>
      <c r="H184" s="5">
        <v>0</v>
      </c>
      <c r="I184" s="19">
        <v>77607822.061936587</v>
      </c>
      <c r="J184" s="5">
        <v>2658485.9276017998</v>
      </c>
      <c r="K184" s="5">
        <v>1412623.0135747001</v>
      </c>
      <c r="L184" s="5">
        <v>0</v>
      </c>
      <c r="M184" s="5">
        <v>0</v>
      </c>
      <c r="N184" s="6">
        <v>31903642.945872728</v>
      </c>
      <c r="O184" s="6">
        <v>0</v>
      </c>
      <c r="P184" s="6">
        <v>0</v>
      </c>
      <c r="Q184" s="6">
        <v>0</v>
      </c>
      <c r="R184" s="6">
        <v>1408418.0724957895</v>
      </c>
      <c r="S184" s="7">
        <f t="shared" si="2"/>
        <v>114990992.0214816</v>
      </c>
      <c r="T184"/>
    </row>
    <row r="185" spans="1:20" ht="30" x14ac:dyDescent="0.25">
      <c r="A185" s="4" t="s">
        <v>5</v>
      </c>
      <c r="B185" s="4" t="s">
        <v>225</v>
      </c>
      <c r="C185" s="4" t="s">
        <v>305</v>
      </c>
      <c r="D185" s="4" t="s">
        <v>306</v>
      </c>
      <c r="E185" s="14" t="s">
        <v>309</v>
      </c>
      <c r="F185" s="14" t="s">
        <v>764</v>
      </c>
      <c r="G185" s="18">
        <v>0</v>
      </c>
      <c r="H185" s="5">
        <v>0</v>
      </c>
      <c r="I185" s="19">
        <v>89193125.191605672</v>
      </c>
      <c r="J185" s="5">
        <v>4868534.9230768997</v>
      </c>
      <c r="K185" s="5">
        <v>3510176.4253393998</v>
      </c>
      <c r="L185" s="5">
        <v>0</v>
      </c>
      <c r="M185" s="5">
        <v>0</v>
      </c>
      <c r="N185" s="6">
        <v>88853308.56975536</v>
      </c>
      <c r="O185" s="6">
        <v>0</v>
      </c>
      <c r="P185" s="6">
        <v>0</v>
      </c>
      <c r="Q185" s="6">
        <v>0</v>
      </c>
      <c r="R185" s="6">
        <v>1723871.9586376639</v>
      </c>
      <c r="S185" s="7">
        <f t="shared" si="2"/>
        <v>188149017.06841499</v>
      </c>
      <c r="T185"/>
    </row>
    <row r="186" spans="1:20" ht="30" x14ac:dyDescent="0.25">
      <c r="A186" s="4" t="s">
        <v>5</v>
      </c>
      <c r="B186" s="4" t="s">
        <v>420</v>
      </c>
      <c r="C186" s="4" t="s">
        <v>305</v>
      </c>
      <c r="D186" s="4" t="s">
        <v>306</v>
      </c>
      <c r="E186" s="14" t="s">
        <v>421</v>
      </c>
      <c r="F186" s="14" t="s">
        <v>762</v>
      </c>
      <c r="G186" s="18">
        <v>0</v>
      </c>
      <c r="H186" s="5">
        <v>0</v>
      </c>
      <c r="I186" s="19">
        <v>299616988.92295837</v>
      </c>
      <c r="J186" s="5">
        <v>12723573.457014</v>
      </c>
      <c r="K186" s="5">
        <v>7359909.8099547001</v>
      </c>
      <c r="L186" s="5">
        <v>0</v>
      </c>
      <c r="M186" s="5">
        <v>0</v>
      </c>
      <c r="N186" s="6">
        <v>184958524.28299466</v>
      </c>
      <c r="O186" s="6">
        <v>0</v>
      </c>
      <c r="P186" s="6">
        <v>0</v>
      </c>
      <c r="Q186" s="6">
        <v>0</v>
      </c>
      <c r="R186" s="6">
        <v>5615063.8200000003</v>
      </c>
      <c r="S186" s="7">
        <f t="shared" si="2"/>
        <v>510274060.29292172</v>
      </c>
      <c r="T186"/>
    </row>
    <row r="187" spans="1:20" x14ac:dyDescent="0.25">
      <c r="A187" s="4" t="s">
        <v>5</v>
      </c>
      <c r="B187" s="4" t="s">
        <v>137</v>
      </c>
      <c r="C187" s="4" t="s">
        <v>147</v>
      </c>
      <c r="D187" s="4" t="s">
        <v>148</v>
      </c>
      <c r="E187" s="14" t="s">
        <v>149</v>
      </c>
      <c r="F187" s="14" t="s">
        <v>762</v>
      </c>
      <c r="G187" s="18">
        <v>0</v>
      </c>
      <c r="H187" s="5">
        <v>0</v>
      </c>
      <c r="I187" s="19">
        <v>38157665.72673215</v>
      </c>
      <c r="J187" s="5">
        <v>2026053.0045249001</v>
      </c>
      <c r="K187" s="5">
        <v>1283825.6289593</v>
      </c>
      <c r="L187" s="5">
        <v>0</v>
      </c>
      <c r="M187" s="5">
        <v>0</v>
      </c>
      <c r="N187" s="6">
        <v>16259909.562908432</v>
      </c>
      <c r="O187" s="6">
        <v>0</v>
      </c>
      <c r="P187" s="6">
        <v>0</v>
      </c>
      <c r="Q187" s="6">
        <v>0</v>
      </c>
      <c r="R187" s="6">
        <v>648598.9113179812</v>
      </c>
      <c r="S187" s="7">
        <f t="shared" si="2"/>
        <v>58376052.834442765</v>
      </c>
      <c r="T187"/>
    </row>
    <row r="188" spans="1:20" x14ac:dyDescent="0.25">
      <c r="A188" s="4" t="s">
        <v>5</v>
      </c>
      <c r="B188" s="4" t="s">
        <v>137</v>
      </c>
      <c r="C188" s="4" t="s">
        <v>147</v>
      </c>
      <c r="D188" s="4" t="s">
        <v>148</v>
      </c>
      <c r="E188" s="14" t="s">
        <v>150</v>
      </c>
      <c r="F188" s="14" t="s">
        <v>762</v>
      </c>
      <c r="G188" s="18">
        <v>0</v>
      </c>
      <c r="H188" s="5">
        <v>0</v>
      </c>
      <c r="I188" s="19">
        <v>48751819.789289415</v>
      </c>
      <c r="J188" s="5">
        <v>4955446.6968326</v>
      </c>
      <c r="K188" s="5">
        <v>2602182.760181</v>
      </c>
      <c r="L188" s="5">
        <v>0</v>
      </c>
      <c r="M188" s="5">
        <v>0</v>
      </c>
      <c r="N188" s="6">
        <v>37791875.286306195</v>
      </c>
      <c r="O188" s="6">
        <v>0</v>
      </c>
      <c r="P188" s="6">
        <v>0</v>
      </c>
      <c r="Q188" s="6">
        <v>0</v>
      </c>
      <c r="R188" s="6">
        <v>828676.92868201877</v>
      </c>
      <c r="S188" s="7">
        <f t="shared" si="2"/>
        <v>94930001.461291224</v>
      </c>
      <c r="T188"/>
    </row>
    <row r="189" spans="1:20" x14ac:dyDescent="0.25">
      <c r="A189" s="4" t="s">
        <v>5</v>
      </c>
      <c r="B189" s="4" t="s">
        <v>225</v>
      </c>
      <c r="C189" s="4" t="s">
        <v>295</v>
      </c>
      <c r="D189" s="4" t="s">
        <v>296</v>
      </c>
      <c r="E189" s="14" t="s">
        <v>297</v>
      </c>
      <c r="F189" s="14" t="s">
        <v>764</v>
      </c>
      <c r="G189" s="18">
        <v>0</v>
      </c>
      <c r="H189" s="5">
        <v>0</v>
      </c>
      <c r="I189" s="19">
        <v>18359926.164007075</v>
      </c>
      <c r="J189" s="5">
        <v>563907.38461537997</v>
      </c>
      <c r="K189" s="5">
        <v>340278.54298642999</v>
      </c>
      <c r="L189" s="5">
        <v>0</v>
      </c>
      <c r="M189" s="5">
        <v>0</v>
      </c>
      <c r="N189" s="6">
        <v>6423338.1432409473</v>
      </c>
      <c r="O189" s="6">
        <v>0</v>
      </c>
      <c r="P189" s="6">
        <v>0</v>
      </c>
      <c r="Q189" s="6">
        <v>0</v>
      </c>
      <c r="R189" s="6">
        <v>249490.05552993334</v>
      </c>
      <c r="S189" s="7">
        <f t="shared" si="2"/>
        <v>25936940.290379766</v>
      </c>
      <c r="T189"/>
    </row>
    <row r="190" spans="1:20" x14ac:dyDescent="0.25">
      <c r="A190" s="4" t="s">
        <v>5</v>
      </c>
      <c r="B190" s="4" t="s">
        <v>225</v>
      </c>
      <c r="C190" s="4" t="s">
        <v>295</v>
      </c>
      <c r="D190" s="4" t="s">
        <v>296</v>
      </c>
      <c r="E190" s="14" t="s">
        <v>298</v>
      </c>
      <c r="F190" s="14" t="s">
        <v>764</v>
      </c>
      <c r="G190" s="18">
        <v>0</v>
      </c>
      <c r="H190" s="5">
        <v>0</v>
      </c>
      <c r="I190" s="19">
        <v>24693799.725423865</v>
      </c>
      <c r="J190" s="5">
        <v>2592270.1900452999</v>
      </c>
      <c r="K190" s="5">
        <v>1428157.9457014001</v>
      </c>
      <c r="L190" s="5">
        <v>0</v>
      </c>
      <c r="M190" s="5">
        <v>0</v>
      </c>
      <c r="N190" s="6">
        <v>23835375.079455644</v>
      </c>
      <c r="O190" s="6">
        <v>0</v>
      </c>
      <c r="P190" s="6">
        <v>0</v>
      </c>
      <c r="Q190" s="6">
        <v>0</v>
      </c>
      <c r="R190" s="6">
        <v>338803.94447006664</v>
      </c>
      <c r="S190" s="7">
        <f t="shared" si="2"/>
        <v>52888406.885096282</v>
      </c>
      <c r="T190"/>
    </row>
    <row r="191" spans="1:20" x14ac:dyDescent="0.25">
      <c r="A191" s="4" t="s">
        <v>5</v>
      </c>
      <c r="B191" s="4" t="s">
        <v>99</v>
      </c>
      <c r="C191" s="4" t="s">
        <v>113</v>
      </c>
      <c r="D191" s="4" t="s">
        <v>114</v>
      </c>
      <c r="E191" s="14" t="s">
        <v>115</v>
      </c>
      <c r="F191" s="14" t="s">
        <v>762</v>
      </c>
      <c r="G191" s="18">
        <v>0</v>
      </c>
      <c r="H191" s="5">
        <v>0</v>
      </c>
      <c r="I191" s="19">
        <v>466863894.04100722</v>
      </c>
      <c r="J191" s="5">
        <v>27537639.158371001</v>
      </c>
      <c r="K191" s="5">
        <v>12501565.502262</v>
      </c>
      <c r="L191" s="5">
        <v>0</v>
      </c>
      <c r="M191" s="5">
        <v>0</v>
      </c>
      <c r="N191" s="6">
        <v>286052211.12862253</v>
      </c>
      <c r="O191" s="6">
        <v>0</v>
      </c>
      <c r="P191" s="6">
        <v>0</v>
      </c>
      <c r="Q191" s="6">
        <v>0</v>
      </c>
      <c r="R191" s="6">
        <v>6802395.120000001</v>
      </c>
      <c r="S191" s="7">
        <f t="shared" si="2"/>
        <v>799757704.95026278</v>
      </c>
      <c r="T191"/>
    </row>
    <row r="192" spans="1:20" x14ac:dyDescent="0.25">
      <c r="A192" s="4" t="s">
        <v>5</v>
      </c>
      <c r="B192" s="4" t="s">
        <v>225</v>
      </c>
      <c r="C192" s="4" t="s">
        <v>113</v>
      </c>
      <c r="D192" s="4" t="s">
        <v>114</v>
      </c>
      <c r="E192" s="14" t="s">
        <v>375</v>
      </c>
      <c r="F192" s="14" t="s">
        <v>764</v>
      </c>
      <c r="G192" s="18">
        <v>0</v>
      </c>
      <c r="H192" s="5">
        <v>0</v>
      </c>
      <c r="I192" s="19">
        <v>90890158.159154132</v>
      </c>
      <c r="J192" s="5">
        <v>5555248.2443439001</v>
      </c>
      <c r="K192" s="5">
        <v>3281617.6470587999</v>
      </c>
      <c r="L192" s="5">
        <v>0</v>
      </c>
      <c r="M192" s="5">
        <v>0</v>
      </c>
      <c r="N192" s="6">
        <v>65708189.727969497</v>
      </c>
      <c r="O192" s="6">
        <v>0</v>
      </c>
      <c r="P192" s="6">
        <v>0</v>
      </c>
      <c r="Q192" s="6">
        <v>0</v>
      </c>
      <c r="R192" s="6">
        <v>1563480</v>
      </c>
      <c r="S192" s="7">
        <f t="shared" si="2"/>
        <v>166998693.77852634</v>
      </c>
      <c r="T192"/>
    </row>
    <row r="193" spans="1:20" x14ac:dyDescent="0.25">
      <c r="A193" s="4" t="s">
        <v>5</v>
      </c>
      <c r="B193" s="4" t="s">
        <v>207</v>
      </c>
      <c r="C193" s="4" t="s">
        <v>214</v>
      </c>
      <c r="D193" s="4" t="s">
        <v>215</v>
      </c>
      <c r="E193" s="14" t="s">
        <v>216</v>
      </c>
      <c r="F193" s="14" t="s">
        <v>763</v>
      </c>
      <c r="G193" s="18">
        <v>0</v>
      </c>
      <c r="H193" s="5">
        <v>0</v>
      </c>
      <c r="I193" s="19">
        <v>132859690.52349451</v>
      </c>
      <c r="J193" s="5">
        <v>10744820.642534001</v>
      </c>
      <c r="K193" s="5">
        <v>5189768.7149320999</v>
      </c>
      <c r="L193" s="5">
        <v>0</v>
      </c>
      <c r="M193" s="5">
        <v>0</v>
      </c>
      <c r="N193" s="6">
        <v>232155508.63058338</v>
      </c>
      <c r="O193" s="6">
        <v>0</v>
      </c>
      <c r="P193" s="6">
        <v>0</v>
      </c>
      <c r="Q193" s="6">
        <v>0</v>
      </c>
      <c r="R193" s="6">
        <v>3960000</v>
      </c>
      <c r="S193" s="7">
        <f t="shared" si="2"/>
        <v>384909788.51154399</v>
      </c>
      <c r="T193"/>
    </row>
    <row r="194" spans="1:20" ht="30" x14ac:dyDescent="0.25">
      <c r="A194" s="4" t="s">
        <v>5</v>
      </c>
      <c r="B194" s="4" t="s">
        <v>60</v>
      </c>
      <c r="C194" s="4" t="s">
        <v>61</v>
      </c>
      <c r="D194" s="4" t="s">
        <v>62</v>
      </c>
      <c r="E194" s="14" t="s">
        <v>63</v>
      </c>
      <c r="F194" s="14" t="s">
        <v>763</v>
      </c>
      <c r="G194" s="18">
        <v>0</v>
      </c>
      <c r="H194" s="5">
        <v>0</v>
      </c>
      <c r="I194" s="19">
        <v>16153128.208960876</v>
      </c>
      <c r="J194" s="5">
        <v>461945.64705882</v>
      </c>
      <c r="K194" s="5">
        <v>107079.75565611001</v>
      </c>
      <c r="L194" s="5">
        <v>0</v>
      </c>
      <c r="M194" s="5">
        <v>0</v>
      </c>
      <c r="N194" s="6">
        <v>9707475.6817611605</v>
      </c>
      <c r="O194" s="6">
        <v>0</v>
      </c>
      <c r="P194" s="6">
        <v>0</v>
      </c>
      <c r="Q194" s="6">
        <v>0</v>
      </c>
      <c r="R194" s="6">
        <v>216000</v>
      </c>
      <c r="S194" s="7">
        <f t="shared" si="2"/>
        <v>26645629.293436967</v>
      </c>
      <c r="T194"/>
    </row>
    <row r="195" spans="1:20" x14ac:dyDescent="0.25">
      <c r="A195" s="4" t="s">
        <v>5</v>
      </c>
      <c r="B195" s="4" t="s">
        <v>207</v>
      </c>
      <c r="C195" s="4" t="s">
        <v>61</v>
      </c>
      <c r="D195" s="4" t="s">
        <v>62</v>
      </c>
      <c r="E195" s="14" t="s">
        <v>217</v>
      </c>
      <c r="F195" s="14" t="s">
        <v>763</v>
      </c>
      <c r="G195" s="18">
        <v>0</v>
      </c>
      <c r="H195" s="5">
        <v>0</v>
      </c>
      <c r="I195" s="19">
        <v>75767240.3900543</v>
      </c>
      <c r="J195" s="5">
        <v>5007974.7782805003</v>
      </c>
      <c r="K195" s="5">
        <v>1533278.5248869001</v>
      </c>
      <c r="L195" s="5">
        <v>0</v>
      </c>
      <c r="M195" s="5">
        <v>0</v>
      </c>
      <c r="N195" s="6">
        <v>46674485.232474364</v>
      </c>
      <c r="O195" s="6">
        <v>0</v>
      </c>
      <c r="P195" s="6">
        <v>0</v>
      </c>
      <c r="Q195" s="6">
        <v>0</v>
      </c>
      <c r="R195" s="6">
        <v>1260000</v>
      </c>
      <c r="S195" s="7">
        <f t="shared" si="2"/>
        <v>130242978.92569607</v>
      </c>
      <c r="T195"/>
    </row>
    <row r="196" spans="1:20" x14ac:dyDescent="0.25">
      <c r="A196" s="4" t="s">
        <v>5</v>
      </c>
      <c r="B196" s="4" t="s">
        <v>225</v>
      </c>
      <c r="C196" s="4" t="s">
        <v>61</v>
      </c>
      <c r="D196" s="4" t="s">
        <v>62</v>
      </c>
      <c r="E196" s="14" t="s">
        <v>382</v>
      </c>
      <c r="F196" s="14" t="s">
        <v>765</v>
      </c>
      <c r="G196" s="18">
        <v>0</v>
      </c>
      <c r="H196" s="5">
        <v>0</v>
      </c>
      <c r="I196" s="19">
        <v>16648219.963902734</v>
      </c>
      <c r="J196" s="5">
        <v>1201604.2714932</v>
      </c>
      <c r="K196" s="5">
        <v>733746.71493212995</v>
      </c>
      <c r="L196" s="5">
        <v>0</v>
      </c>
      <c r="M196" s="5">
        <v>0</v>
      </c>
      <c r="N196" s="6">
        <v>22860141.771353167</v>
      </c>
      <c r="O196" s="6">
        <v>0</v>
      </c>
      <c r="P196" s="6">
        <v>0</v>
      </c>
      <c r="Q196" s="6">
        <v>0</v>
      </c>
      <c r="R196" s="6">
        <v>472184.32685592916</v>
      </c>
      <c r="S196" s="7">
        <f t="shared" si="2"/>
        <v>41915897.048537157</v>
      </c>
      <c r="T196"/>
    </row>
    <row r="197" spans="1:20" x14ac:dyDescent="0.25">
      <c r="A197" s="4" t="s">
        <v>5</v>
      </c>
      <c r="B197" s="4" t="s">
        <v>225</v>
      </c>
      <c r="C197" s="4" t="s">
        <v>61</v>
      </c>
      <c r="D197" s="4" t="s">
        <v>62</v>
      </c>
      <c r="E197" s="14" t="s">
        <v>383</v>
      </c>
      <c r="F197" s="14" t="s">
        <v>765</v>
      </c>
      <c r="G197" s="18">
        <v>0</v>
      </c>
      <c r="H197" s="5">
        <v>0</v>
      </c>
      <c r="I197" s="19">
        <v>105501208.17357768</v>
      </c>
      <c r="J197" s="5">
        <v>9048223.6108598001</v>
      </c>
      <c r="K197" s="5">
        <v>5381129.8371040998</v>
      </c>
      <c r="L197" s="5">
        <v>0</v>
      </c>
      <c r="M197" s="5">
        <v>0</v>
      </c>
      <c r="N197" s="6">
        <v>119598941.23229472</v>
      </c>
      <c r="O197" s="6">
        <v>0</v>
      </c>
      <c r="P197" s="6">
        <v>0</v>
      </c>
      <c r="Q197" s="6">
        <v>0</v>
      </c>
      <c r="R197" s="6">
        <v>3394509.0536251212</v>
      </c>
      <c r="S197" s="7">
        <f t="shared" si="2"/>
        <v>242924011.9074614</v>
      </c>
      <c r="T197"/>
    </row>
    <row r="198" spans="1:20" x14ac:dyDescent="0.25">
      <c r="A198" s="4" t="s">
        <v>5</v>
      </c>
      <c r="B198" s="4" t="s">
        <v>225</v>
      </c>
      <c r="C198" s="4" t="s">
        <v>61</v>
      </c>
      <c r="D198" s="4" t="s">
        <v>62</v>
      </c>
      <c r="E198" s="14" t="s">
        <v>384</v>
      </c>
      <c r="F198" s="14" t="s">
        <v>765</v>
      </c>
      <c r="G198" s="18">
        <v>0</v>
      </c>
      <c r="H198" s="5">
        <v>0</v>
      </c>
      <c r="I198" s="19">
        <v>16639446.240208924</v>
      </c>
      <c r="J198" s="5">
        <v>805228.36199094995</v>
      </c>
      <c r="K198" s="5">
        <v>197865.40271493001</v>
      </c>
      <c r="L198" s="5">
        <v>0</v>
      </c>
      <c r="M198" s="5">
        <v>0</v>
      </c>
      <c r="N198" s="6">
        <v>20739454.849428639</v>
      </c>
      <c r="O198" s="6">
        <v>0</v>
      </c>
      <c r="P198" s="6">
        <v>0</v>
      </c>
      <c r="Q198" s="6">
        <v>0</v>
      </c>
      <c r="R198" s="6">
        <v>471306.61951894988</v>
      </c>
      <c r="S198" s="7">
        <f t="shared" si="2"/>
        <v>38853301.473862395</v>
      </c>
      <c r="T198"/>
    </row>
    <row r="199" spans="1:20" ht="30" x14ac:dyDescent="0.25">
      <c r="A199" s="4" t="s">
        <v>5</v>
      </c>
      <c r="B199" s="4" t="s">
        <v>92</v>
      </c>
      <c r="C199" s="4" t="s">
        <v>93</v>
      </c>
      <c r="D199" s="4" t="s">
        <v>94</v>
      </c>
      <c r="E199" s="14" t="s">
        <v>95</v>
      </c>
      <c r="F199" s="14" t="s">
        <v>762</v>
      </c>
      <c r="G199" s="18">
        <v>0</v>
      </c>
      <c r="H199" s="5">
        <v>0</v>
      </c>
      <c r="I199" s="19">
        <v>60641095.232455924</v>
      </c>
      <c r="J199" s="5">
        <v>6326491.6470589004</v>
      </c>
      <c r="K199" s="5">
        <v>2560695.8099547001</v>
      </c>
      <c r="L199" s="5">
        <v>0</v>
      </c>
      <c r="M199" s="5">
        <v>0</v>
      </c>
      <c r="N199" s="6">
        <v>43965114.097885266</v>
      </c>
      <c r="O199" s="6">
        <v>0</v>
      </c>
      <c r="P199" s="6">
        <v>0</v>
      </c>
      <c r="Q199" s="6">
        <v>0</v>
      </c>
      <c r="R199" s="6">
        <v>1170000</v>
      </c>
      <c r="S199" s="7">
        <f t="shared" si="2"/>
        <v>114663396.7873548</v>
      </c>
      <c r="T199"/>
    </row>
    <row r="200" spans="1:20" ht="30" x14ac:dyDescent="0.25">
      <c r="A200" s="4" t="s">
        <v>5</v>
      </c>
      <c r="B200" s="4" t="s">
        <v>225</v>
      </c>
      <c r="C200" s="4" t="s">
        <v>322</v>
      </c>
      <c r="D200" s="4" t="s">
        <v>323</v>
      </c>
      <c r="E200" s="14" t="s">
        <v>324</v>
      </c>
      <c r="F200" s="14" t="s">
        <v>765</v>
      </c>
      <c r="G200" s="18">
        <v>0</v>
      </c>
      <c r="H200" s="5">
        <v>0</v>
      </c>
      <c r="I200" s="19">
        <v>386096382.04441661</v>
      </c>
      <c r="J200" s="5">
        <v>22595726.642533999</v>
      </c>
      <c r="K200" s="5">
        <v>14927935.837104</v>
      </c>
      <c r="L200" s="5">
        <v>0</v>
      </c>
      <c r="M200" s="5">
        <v>0</v>
      </c>
      <c r="N200" s="6">
        <v>232553953.02831739</v>
      </c>
      <c r="O200" s="6">
        <v>0</v>
      </c>
      <c r="P200" s="6">
        <v>0</v>
      </c>
      <c r="Q200" s="6">
        <v>0</v>
      </c>
      <c r="R200" s="6">
        <v>8499610.1964563318</v>
      </c>
      <c r="S200" s="7">
        <f t="shared" ref="S200:S263" si="3">+SUM(G200:R200)</f>
        <v>664673607.74882829</v>
      </c>
      <c r="T200"/>
    </row>
    <row r="201" spans="1:20" ht="30" x14ac:dyDescent="0.25">
      <c r="A201" s="4" t="s">
        <v>5</v>
      </c>
      <c r="B201" s="4" t="s">
        <v>225</v>
      </c>
      <c r="C201" s="4" t="s">
        <v>322</v>
      </c>
      <c r="D201" s="4" t="s">
        <v>323</v>
      </c>
      <c r="E201" s="14" t="s">
        <v>325</v>
      </c>
      <c r="F201" s="14" t="s">
        <v>764</v>
      </c>
      <c r="G201" s="18">
        <v>0</v>
      </c>
      <c r="H201" s="5">
        <v>0</v>
      </c>
      <c r="I201" s="19">
        <v>146174814.39195773</v>
      </c>
      <c r="J201" s="5">
        <v>6826537.7104072999</v>
      </c>
      <c r="K201" s="5">
        <v>5481816.1719457004</v>
      </c>
      <c r="L201" s="5">
        <v>0</v>
      </c>
      <c r="M201" s="5">
        <v>0</v>
      </c>
      <c r="N201" s="6">
        <v>96666061.232583076</v>
      </c>
      <c r="O201" s="6">
        <v>0</v>
      </c>
      <c r="P201" s="6">
        <v>0</v>
      </c>
      <c r="Q201" s="6">
        <v>0</v>
      </c>
      <c r="R201" s="6">
        <v>2122168.2035436705</v>
      </c>
      <c r="S201" s="7">
        <f t="shared" si="3"/>
        <v>257271397.71043745</v>
      </c>
      <c r="T201"/>
    </row>
    <row r="202" spans="1:20" ht="30" x14ac:dyDescent="0.25">
      <c r="A202" s="4" t="s">
        <v>5</v>
      </c>
      <c r="B202" s="4" t="s">
        <v>6</v>
      </c>
      <c r="C202" s="4" t="s">
        <v>9</v>
      </c>
      <c r="D202" s="4" t="s">
        <v>10</v>
      </c>
      <c r="E202" s="14" t="s">
        <v>11</v>
      </c>
      <c r="F202" s="14" t="s">
        <v>762</v>
      </c>
      <c r="G202" s="18">
        <v>0</v>
      </c>
      <c r="H202" s="5">
        <v>0</v>
      </c>
      <c r="I202" s="19">
        <v>64684440.253569193</v>
      </c>
      <c r="J202" s="5">
        <v>6634104.8325792002</v>
      </c>
      <c r="K202" s="5">
        <v>3231777.5837103999</v>
      </c>
      <c r="L202" s="5">
        <v>0</v>
      </c>
      <c r="M202" s="5">
        <v>0</v>
      </c>
      <c r="N202" s="6">
        <v>37857056.13685824</v>
      </c>
      <c r="O202" s="6">
        <v>0</v>
      </c>
      <c r="P202" s="6">
        <v>0</v>
      </c>
      <c r="Q202" s="6">
        <v>0</v>
      </c>
      <c r="R202" s="6">
        <v>903348</v>
      </c>
      <c r="S202" s="7">
        <f t="shared" si="3"/>
        <v>113310726.80671704</v>
      </c>
      <c r="T202"/>
    </row>
    <row r="203" spans="1:20" x14ac:dyDescent="0.25">
      <c r="A203" s="4" t="s">
        <v>5</v>
      </c>
      <c r="B203" s="4" t="s">
        <v>99</v>
      </c>
      <c r="C203" s="4" t="s">
        <v>103</v>
      </c>
      <c r="D203" s="4" t="s">
        <v>104</v>
      </c>
      <c r="E203" s="14" t="s">
        <v>105</v>
      </c>
      <c r="F203" s="14" t="s">
        <v>762</v>
      </c>
      <c r="G203" s="18">
        <v>0</v>
      </c>
      <c r="H203" s="5">
        <v>0</v>
      </c>
      <c r="I203" s="19">
        <v>215127800.49806693</v>
      </c>
      <c r="J203" s="5">
        <v>11535190.434389001</v>
      </c>
      <c r="K203" s="5">
        <v>5132742.0542986002</v>
      </c>
      <c r="L203" s="5">
        <v>0</v>
      </c>
      <c r="M203" s="5">
        <v>0</v>
      </c>
      <c r="N203" s="6">
        <v>85119013.392713025</v>
      </c>
      <c r="O203" s="6">
        <v>0</v>
      </c>
      <c r="P203" s="6">
        <v>0</v>
      </c>
      <c r="Q203" s="6">
        <v>0</v>
      </c>
      <c r="R203" s="6">
        <v>3425017.32</v>
      </c>
      <c r="S203" s="7">
        <f t="shared" si="3"/>
        <v>320339763.69946754</v>
      </c>
      <c r="T203"/>
    </row>
    <row r="204" spans="1:20" x14ac:dyDescent="0.25">
      <c r="A204" s="4" t="s">
        <v>5</v>
      </c>
      <c r="B204" s="4" t="s">
        <v>225</v>
      </c>
      <c r="C204" s="4" t="s">
        <v>103</v>
      </c>
      <c r="D204" s="4" t="s">
        <v>104</v>
      </c>
      <c r="E204" s="14" t="s">
        <v>254</v>
      </c>
      <c r="F204" s="14" t="s">
        <v>764</v>
      </c>
      <c r="G204" s="18">
        <v>0</v>
      </c>
      <c r="H204" s="5">
        <v>0</v>
      </c>
      <c r="I204" s="19">
        <v>29069003.102764379</v>
      </c>
      <c r="J204" s="5">
        <v>4045035.719457</v>
      </c>
      <c r="K204" s="5">
        <v>2550076.6606335002</v>
      </c>
      <c r="L204" s="5">
        <v>0</v>
      </c>
      <c r="M204" s="5">
        <v>0</v>
      </c>
      <c r="N204" s="6">
        <v>40720503.828274675</v>
      </c>
      <c r="O204" s="6">
        <v>0</v>
      </c>
      <c r="P204" s="6">
        <v>0</v>
      </c>
      <c r="Q204" s="6">
        <v>0</v>
      </c>
      <c r="R204" s="6">
        <v>574888.32000000007</v>
      </c>
      <c r="S204" s="7">
        <f t="shared" si="3"/>
        <v>76959507.631129548</v>
      </c>
      <c r="T204"/>
    </row>
    <row r="205" spans="1:20" x14ac:dyDescent="0.25">
      <c r="A205" s="4" t="s">
        <v>5</v>
      </c>
      <c r="B205" s="4" t="s">
        <v>225</v>
      </c>
      <c r="C205" s="4" t="s">
        <v>263</v>
      </c>
      <c r="D205" s="4" t="s">
        <v>264</v>
      </c>
      <c r="E205" s="14" t="s">
        <v>265</v>
      </c>
      <c r="F205" s="14" t="s">
        <v>764</v>
      </c>
      <c r="G205" s="18">
        <v>0</v>
      </c>
      <c r="H205" s="5">
        <v>0</v>
      </c>
      <c r="I205" s="19">
        <v>200022163.85077155</v>
      </c>
      <c r="J205" s="5">
        <v>13315941.936651999</v>
      </c>
      <c r="K205" s="5">
        <v>2851700.1176470998</v>
      </c>
      <c r="L205" s="5">
        <v>0</v>
      </c>
      <c r="M205" s="5">
        <v>0</v>
      </c>
      <c r="N205" s="6">
        <v>129375868.31897126</v>
      </c>
      <c r="O205" s="6">
        <v>18474996.93966677</v>
      </c>
      <c r="P205" s="6">
        <v>0</v>
      </c>
      <c r="Q205" s="6">
        <v>0</v>
      </c>
      <c r="R205" s="6">
        <v>4004028</v>
      </c>
      <c r="S205" s="7">
        <f t="shared" si="3"/>
        <v>368044699.16370869</v>
      </c>
      <c r="T205"/>
    </row>
    <row r="206" spans="1:20" x14ac:dyDescent="0.25">
      <c r="A206" s="4" t="s">
        <v>5</v>
      </c>
      <c r="B206" s="4" t="s">
        <v>225</v>
      </c>
      <c r="C206" s="4" t="s">
        <v>302</v>
      </c>
      <c r="D206" s="4" t="s">
        <v>303</v>
      </c>
      <c r="E206" s="14" t="s">
        <v>304</v>
      </c>
      <c r="F206" s="14" t="s">
        <v>764</v>
      </c>
      <c r="G206" s="18">
        <v>0</v>
      </c>
      <c r="H206" s="5">
        <v>0</v>
      </c>
      <c r="I206" s="19">
        <v>27348280.821935333</v>
      </c>
      <c r="J206" s="5">
        <v>988623.65610859997</v>
      </c>
      <c r="K206" s="5">
        <v>617323.08597284998</v>
      </c>
      <c r="L206" s="5">
        <v>0</v>
      </c>
      <c r="M206" s="5">
        <v>0</v>
      </c>
      <c r="N206" s="6">
        <v>17109111.708442971</v>
      </c>
      <c r="O206" s="6">
        <v>0</v>
      </c>
      <c r="P206" s="6">
        <v>0</v>
      </c>
      <c r="Q206" s="6">
        <v>0</v>
      </c>
      <c r="R206" s="6">
        <v>458136</v>
      </c>
      <c r="S206" s="7">
        <f t="shared" si="3"/>
        <v>46521475.272459753</v>
      </c>
      <c r="T206"/>
    </row>
    <row r="207" spans="1:20" x14ac:dyDescent="0.25">
      <c r="A207" s="4" t="s">
        <v>5</v>
      </c>
      <c r="B207" s="4" t="s">
        <v>181</v>
      </c>
      <c r="C207" s="4" t="s">
        <v>182</v>
      </c>
      <c r="D207" s="4" t="s">
        <v>183</v>
      </c>
      <c r="E207" s="14" t="s">
        <v>184</v>
      </c>
      <c r="F207" s="14" t="s">
        <v>763</v>
      </c>
      <c r="G207" s="18">
        <v>0</v>
      </c>
      <c r="H207" s="5">
        <v>0</v>
      </c>
      <c r="I207" s="19">
        <v>14950258.726888191</v>
      </c>
      <c r="J207" s="5">
        <v>422309.73755656002</v>
      </c>
      <c r="K207" s="5">
        <v>114617.47511312</v>
      </c>
      <c r="L207" s="5">
        <v>0</v>
      </c>
      <c r="M207" s="5">
        <v>0</v>
      </c>
      <c r="N207" s="6">
        <v>16401441.168399421</v>
      </c>
      <c r="O207" s="6">
        <v>0</v>
      </c>
      <c r="P207" s="6">
        <v>0</v>
      </c>
      <c r="Q207" s="6">
        <v>0</v>
      </c>
      <c r="R207" s="6">
        <v>241809.52942913279</v>
      </c>
      <c r="S207" s="7">
        <f t="shared" si="3"/>
        <v>32130436.637386426</v>
      </c>
      <c r="T207"/>
    </row>
    <row r="208" spans="1:20" x14ac:dyDescent="0.25">
      <c r="A208" s="4" t="s">
        <v>5</v>
      </c>
      <c r="B208" s="4" t="s">
        <v>181</v>
      </c>
      <c r="C208" s="4" t="s">
        <v>182</v>
      </c>
      <c r="D208" s="4" t="s">
        <v>183</v>
      </c>
      <c r="E208" s="14" t="s">
        <v>185</v>
      </c>
      <c r="F208" s="14" t="s">
        <v>763</v>
      </c>
      <c r="G208" s="18">
        <v>0</v>
      </c>
      <c r="H208" s="5">
        <v>0</v>
      </c>
      <c r="I208" s="19">
        <v>29324927.95188595</v>
      </c>
      <c r="J208" s="5">
        <v>2360604.0904977</v>
      </c>
      <c r="K208" s="5">
        <v>278473.90950225998</v>
      </c>
      <c r="L208" s="5">
        <v>0</v>
      </c>
      <c r="M208" s="5">
        <v>0</v>
      </c>
      <c r="N208" s="6">
        <v>22598656.718928128</v>
      </c>
      <c r="O208" s="6">
        <v>0</v>
      </c>
      <c r="P208" s="6">
        <v>0</v>
      </c>
      <c r="Q208" s="6">
        <v>0</v>
      </c>
      <c r="R208" s="6">
        <v>474309.31852941419</v>
      </c>
      <c r="S208" s="7">
        <f t="shared" si="3"/>
        <v>55036971.989343449</v>
      </c>
      <c r="T208"/>
    </row>
    <row r="209" spans="1:20" x14ac:dyDescent="0.25">
      <c r="A209" s="4" t="s">
        <v>5</v>
      </c>
      <c r="B209" s="4" t="s">
        <v>181</v>
      </c>
      <c r="C209" s="4" t="s">
        <v>182</v>
      </c>
      <c r="D209" s="4" t="s">
        <v>183</v>
      </c>
      <c r="E209" s="14" t="s">
        <v>186</v>
      </c>
      <c r="F209" s="14" t="s">
        <v>763</v>
      </c>
      <c r="G209" s="18">
        <v>0</v>
      </c>
      <c r="H209" s="5">
        <v>0</v>
      </c>
      <c r="I209" s="19">
        <v>16875126.349626631</v>
      </c>
      <c r="J209" s="5">
        <v>478774.54298641998</v>
      </c>
      <c r="K209" s="5">
        <v>170950.28054298999</v>
      </c>
      <c r="L209" s="5">
        <v>0</v>
      </c>
      <c r="M209" s="5">
        <v>0</v>
      </c>
      <c r="N209" s="6">
        <v>11575356.738612643</v>
      </c>
      <c r="O209" s="6">
        <v>0</v>
      </c>
      <c r="P209" s="6">
        <v>0</v>
      </c>
      <c r="Q209" s="6">
        <v>0</v>
      </c>
      <c r="R209" s="6">
        <v>272942.85913068749</v>
      </c>
      <c r="S209" s="7">
        <f t="shared" si="3"/>
        <v>29373150.77089937</v>
      </c>
      <c r="T209"/>
    </row>
    <row r="210" spans="1:20" x14ac:dyDescent="0.25">
      <c r="A210" s="4" t="s">
        <v>5</v>
      </c>
      <c r="B210" s="4" t="s">
        <v>181</v>
      </c>
      <c r="C210" s="4" t="s">
        <v>182</v>
      </c>
      <c r="D210" s="4" t="s">
        <v>183</v>
      </c>
      <c r="E210" s="14" t="s">
        <v>187</v>
      </c>
      <c r="F210" s="14" t="s">
        <v>763</v>
      </c>
      <c r="G210" s="18">
        <v>0</v>
      </c>
      <c r="H210" s="5">
        <v>0</v>
      </c>
      <c r="I210" s="19">
        <v>27324650.689288683</v>
      </c>
      <c r="J210" s="5">
        <v>836110.33484162996</v>
      </c>
      <c r="K210" s="5">
        <v>151631.66515836999</v>
      </c>
      <c r="L210" s="5">
        <v>0</v>
      </c>
      <c r="M210" s="5">
        <v>0</v>
      </c>
      <c r="N210" s="6">
        <v>7473537.9119213307</v>
      </c>
      <c r="O210" s="6">
        <v>0</v>
      </c>
      <c r="P210" s="6">
        <v>0</v>
      </c>
      <c r="Q210" s="6">
        <v>0</v>
      </c>
      <c r="R210" s="6">
        <v>441956.29291076551</v>
      </c>
      <c r="S210" s="7">
        <f t="shared" si="3"/>
        <v>36227886.894120775</v>
      </c>
      <c r="T210"/>
    </row>
    <row r="211" spans="1:20" x14ac:dyDescent="0.25">
      <c r="A211" s="4" t="s">
        <v>5</v>
      </c>
      <c r="B211" s="4" t="s">
        <v>225</v>
      </c>
      <c r="C211" s="4" t="s">
        <v>182</v>
      </c>
      <c r="D211" s="4" t="s">
        <v>183</v>
      </c>
      <c r="E211" s="14" t="s">
        <v>783</v>
      </c>
      <c r="F211" s="14" t="s">
        <v>765</v>
      </c>
      <c r="G211" s="18">
        <v>0</v>
      </c>
      <c r="H211" s="5">
        <v>0</v>
      </c>
      <c r="I211" s="19">
        <v>4739663.6468734797</v>
      </c>
      <c r="J211" s="5">
        <v>421021.56561086001</v>
      </c>
      <c r="K211" s="5">
        <v>93747.963800904006</v>
      </c>
      <c r="L211" s="5">
        <v>0</v>
      </c>
      <c r="M211" s="5">
        <v>0</v>
      </c>
      <c r="N211" s="6">
        <v>11463905.594259847</v>
      </c>
      <c r="O211" s="6">
        <v>0</v>
      </c>
      <c r="P211" s="6">
        <v>0</v>
      </c>
      <c r="Q211" s="6">
        <v>0</v>
      </c>
      <c r="R211" s="6">
        <v>40860</v>
      </c>
      <c r="S211" s="7">
        <f t="shared" si="3"/>
        <v>16759198.770545091</v>
      </c>
      <c r="T211"/>
    </row>
    <row r="212" spans="1:20" x14ac:dyDescent="0.25">
      <c r="A212" s="4" t="s">
        <v>5</v>
      </c>
      <c r="B212" s="4" t="s">
        <v>225</v>
      </c>
      <c r="C212" s="4" t="s">
        <v>266</v>
      </c>
      <c r="D212" s="4" t="s">
        <v>267</v>
      </c>
      <c r="E212" s="14" t="s">
        <v>268</v>
      </c>
      <c r="F212" s="14" t="s">
        <v>765</v>
      </c>
      <c r="G212" s="18">
        <v>0</v>
      </c>
      <c r="H212" s="5">
        <v>0</v>
      </c>
      <c r="I212" s="19">
        <v>112866914.22134146</v>
      </c>
      <c r="J212" s="5">
        <v>7349474.1176471002</v>
      </c>
      <c r="K212" s="5">
        <v>3879029.8099548002</v>
      </c>
      <c r="L212" s="5">
        <v>0</v>
      </c>
      <c r="M212" s="5">
        <v>0</v>
      </c>
      <c r="N212" s="6">
        <v>87130914.742013097</v>
      </c>
      <c r="O212" s="6">
        <v>0</v>
      </c>
      <c r="P212" s="6">
        <v>0</v>
      </c>
      <c r="Q212" s="6">
        <v>0</v>
      </c>
      <c r="R212" s="6">
        <v>3176742.2511375961</v>
      </c>
      <c r="S212" s="7">
        <f t="shared" si="3"/>
        <v>214403075.14209405</v>
      </c>
      <c r="T212"/>
    </row>
    <row r="213" spans="1:20" x14ac:dyDescent="0.25">
      <c r="A213" s="4" t="s">
        <v>5</v>
      </c>
      <c r="B213" s="4" t="s">
        <v>225</v>
      </c>
      <c r="C213" s="4" t="s">
        <v>266</v>
      </c>
      <c r="D213" s="4" t="s">
        <v>267</v>
      </c>
      <c r="E213" s="14" t="s">
        <v>269</v>
      </c>
      <c r="F213" s="14" t="s">
        <v>765</v>
      </c>
      <c r="G213" s="18">
        <v>0</v>
      </c>
      <c r="H213" s="5">
        <v>0</v>
      </c>
      <c r="I213" s="19">
        <v>58184485.062664136</v>
      </c>
      <c r="J213" s="5">
        <v>2075631.2669683001</v>
      </c>
      <c r="K213" s="5">
        <v>1148380.0814479999</v>
      </c>
      <c r="L213" s="5">
        <v>0</v>
      </c>
      <c r="M213" s="5">
        <v>0</v>
      </c>
      <c r="N213" s="6">
        <v>27628243.445183277</v>
      </c>
      <c r="O213" s="6">
        <v>0</v>
      </c>
      <c r="P213" s="6">
        <v>0</v>
      </c>
      <c r="Q213" s="6">
        <v>0</v>
      </c>
      <c r="R213" s="6">
        <v>1496867.7488624041</v>
      </c>
      <c r="S213" s="7">
        <f t="shared" si="3"/>
        <v>90533607.605126113</v>
      </c>
      <c r="T213"/>
    </row>
    <row r="214" spans="1:20" ht="30" x14ac:dyDescent="0.25">
      <c r="A214" s="4" t="s">
        <v>5</v>
      </c>
      <c r="B214" s="4" t="s">
        <v>225</v>
      </c>
      <c r="C214" s="4" t="s">
        <v>313</v>
      </c>
      <c r="D214" s="4" t="s">
        <v>314</v>
      </c>
      <c r="E214" s="14" t="s">
        <v>315</v>
      </c>
      <c r="F214" s="14" t="s">
        <v>764</v>
      </c>
      <c r="G214" s="18">
        <v>0</v>
      </c>
      <c r="H214" s="5">
        <v>0</v>
      </c>
      <c r="I214" s="19">
        <v>141786576.79173309</v>
      </c>
      <c r="J214" s="5">
        <v>10423812.081448</v>
      </c>
      <c r="K214" s="5">
        <v>5096070.4977374999</v>
      </c>
      <c r="L214" s="5">
        <v>0</v>
      </c>
      <c r="M214" s="5">
        <v>0</v>
      </c>
      <c r="N214" s="6">
        <v>101030447.44619913</v>
      </c>
      <c r="O214" s="6">
        <v>0</v>
      </c>
      <c r="P214" s="6">
        <v>0</v>
      </c>
      <c r="Q214" s="6">
        <v>0</v>
      </c>
      <c r="R214" s="6">
        <v>2301768</v>
      </c>
      <c r="S214" s="7">
        <f t="shared" si="3"/>
        <v>260638674.81711769</v>
      </c>
      <c r="T214"/>
    </row>
    <row r="215" spans="1:20" x14ac:dyDescent="0.25">
      <c r="A215" s="4" t="s">
        <v>5</v>
      </c>
      <c r="B215" s="4" t="s">
        <v>225</v>
      </c>
      <c r="C215" s="4" t="s">
        <v>385</v>
      </c>
      <c r="D215" s="4" t="s">
        <v>386</v>
      </c>
      <c r="E215" s="14" t="s">
        <v>387</v>
      </c>
      <c r="F215" s="14" t="s">
        <v>764</v>
      </c>
      <c r="G215" s="18">
        <v>0</v>
      </c>
      <c r="H215" s="5">
        <v>0</v>
      </c>
      <c r="I215" s="19">
        <v>93494088.117287874</v>
      </c>
      <c r="J215" s="5">
        <v>5580162.0814479999</v>
      </c>
      <c r="K215" s="5">
        <v>2583734.8868777999</v>
      </c>
      <c r="L215" s="5">
        <v>0</v>
      </c>
      <c r="M215" s="5">
        <v>0</v>
      </c>
      <c r="N215" s="6">
        <v>48998716.012005679</v>
      </c>
      <c r="O215" s="6">
        <v>0</v>
      </c>
      <c r="P215" s="6">
        <v>0</v>
      </c>
      <c r="Q215" s="6">
        <v>0</v>
      </c>
      <c r="R215" s="6">
        <v>1709608.32</v>
      </c>
      <c r="S215" s="7">
        <f t="shared" si="3"/>
        <v>152366309.41761935</v>
      </c>
      <c r="T215"/>
    </row>
    <row r="216" spans="1:20" ht="30" x14ac:dyDescent="0.25">
      <c r="A216" s="4" t="s">
        <v>5</v>
      </c>
      <c r="B216" s="4" t="s">
        <v>86</v>
      </c>
      <c r="C216" s="4" t="s">
        <v>87</v>
      </c>
      <c r="D216" s="4" t="s">
        <v>88</v>
      </c>
      <c r="E216" s="14" t="s">
        <v>89</v>
      </c>
      <c r="F216" s="14" t="s">
        <v>763</v>
      </c>
      <c r="G216" s="18">
        <v>0</v>
      </c>
      <c r="H216" s="5">
        <v>0</v>
      </c>
      <c r="I216" s="19">
        <v>91346827.903252453</v>
      </c>
      <c r="J216" s="5">
        <v>7760373.2126697004</v>
      </c>
      <c r="K216" s="5">
        <v>1579442.9954750999</v>
      </c>
      <c r="L216" s="5">
        <v>0</v>
      </c>
      <c r="M216" s="5">
        <v>0</v>
      </c>
      <c r="N216" s="6">
        <v>72681761.061511382</v>
      </c>
      <c r="O216" s="6">
        <v>0</v>
      </c>
      <c r="P216" s="6">
        <v>0</v>
      </c>
      <c r="Q216" s="6">
        <v>0</v>
      </c>
      <c r="R216" s="6">
        <v>2070000</v>
      </c>
      <c r="S216" s="7">
        <f t="shared" si="3"/>
        <v>175438405.17290863</v>
      </c>
      <c r="T216"/>
    </row>
    <row r="217" spans="1:20" x14ac:dyDescent="0.25">
      <c r="A217" s="4" t="s">
        <v>5</v>
      </c>
      <c r="B217" s="4" t="s">
        <v>202</v>
      </c>
      <c r="C217" s="4" t="s">
        <v>87</v>
      </c>
      <c r="D217" s="4" t="s">
        <v>88</v>
      </c>
      <c r="E217" s="14" t="s">
        <v>203</v>
      </c>
      <c r="F217" s="14" t="s">
        <v>762</v>
      </c>
      <c r="G217" s="18">
        <v>0</v>
      </c>
      <c r="H217" s="5">
        <v>0</v>
      </c>
      <c r="I217" s="19">
        <v>661997575.45616102</v>
      </c>
      <c r="J217" s="5">
        <v>56647318.696832001</v>
      </c>
      <c r="K217" s="5">
        <v>15221872.561086001</v>
      </c>
      <c r="L217" s="5">
        <v>0</v>
      </c>
      <c r="M217" s="5">
        <v>0</v>
      </c>
      <c r="N217" s="6">
        <v>340917629.38004243</v>
      </c>
      <c r="O217" s="6">
        <v>0</v>
      </c>
      <c r="P217" s="6">
        <v>0</v>
      </c>
      <c r="Q217" s="6">
        <v>0</v>
      </c>
      <c r="R217" s="6">
        <v>9851429.7000000011</v>
      </c>
      <c r="S217" s="7">
        <f t="shared" si="3"/>
        <v>1084635825.7941215</v>
      </c>
      <c r="T217"/>
    </row>
    <row r="218" spans="1:20" x14ac:dyDescent="0.25">
      <c r="A218" s="4" t="s">
        <v>5</v>
      </c>
      <c r="B218" s="4" t="s">
        <v>225</v>
      </c>
      <c r="C218" s="4" t="s">
        <v>87</v>
      </c>
      <c r="D218" s="4" t="s">
        <v>88</v>
      </c>
      <c r="E218" s="14" t="s">
        <v>396</v>
      </c>
      <c r="F218" s="14" t="s">
        <v>764</v>
      </c>
      <c r="G218" s="18">
        <v>0</v>
      </c>
      <c r="H218" s="5">
        <v>0</v>
      </c>
      <c r="I218" s="19">
        <v>41751311.254451439</v>
      </c>
      <c r="J218" s="5">
        <v>4001801.1583710001</v>
      </c>
      <c r="K218" s="5">
        <v>1379331.9185520001</v>
      </c>
      <c r="L218" s="5">
        <v>0</v>
      </c>
      <c r="M218" s="5">
        <v>0</v>
      </c>
      <c r="N218" s="6">
        <v>31358842.249352913</v>
      </c>
      <c r="O218" s="6">
        <v>0</v>
      </c>
      <c r="P218" s="6">
        <v>0</v>
      </c>
      <c r="Q218" s="6">
        <v>0</v>
      </c>
      <c r="R218" s="6">
        <v>626048.64413592452</v>
      </c>
      <c r="S218" s="7">
        <f t="shared" si="3"/>
        <v>79117335.224863276</v>
      </c>
      <c r="T218"/>
    </row>
    <row r="219" spans="1:20" x14ac:dyDescent="0.25">
      <c r="A219" s="4" t="s">
        <v>5</v>
      </c>
      <c r="B219" s="4" t="s">
        <v>225</v>
      </c>
      <c r="C219" s="4" t="s">
        <v>87</v>
      </c>
      <c r="D219" s="4" t="s">
        <v>88</v>
      </c>
      <c r="E219" s="14" t="s">
        <v>397</v>
      </c>
      <c r="F219" s="14" t="s">
        <v>764</v>
      </c>
      <c r="G219" s="18">
        <v>0</v>
      </c>
      <c r="H219" s="5">
        <v>0</v>
      </c>
      <c r="I219" s="19">
        <v>107549419.69407769</v>
      </c>
      <c r="J219" s="5">
        <v>12221832.099548001</v>
      </c>
      <c r="K219" s="5">
        <v>3985537.5022624</v>
      </c>
      <c r="L219" s="5">
        <v>0</v>
      </c>
      <c r="M219" s="5">
        <v>0</v>
      </c>
      <c r="N219" s="6">
        <v>75324893.610556617</v>
      </c>
      <c r="O219" s="6">
        <v>0</v>
      </c>
      <c r="P219" s="6">
        <v>0</v>
      </c>
      <c r="Q219" s="6">
        <v>0</v>
      </c>
      <c r="R219" s="6">
        <v>2014937.4476019591</v>
      </c>
      <c r="S219" s="7">
        <f t="shared" si="3"/>
        <v>201096620.35404664</v>
      </c>
      <c r="T219"/>
    </row>
    <row r="220" spans="1:20" x14ac:dyDescent="0.25">
      <c r="A220" s="4" t="s">
        <v>5</v>
      </c>
      <c r="B220" s="4" t="s">
        <v>225</v>
      </c>
      <c r="C220" s="4" t="s">
        <v>87</v>
      </c>
      <c r="D220" s="4" t="s">
        <v>88</v>
      </c>
      <c r="E220" s="14" t="s">
        <v>398</v>
      </c>
      <c r="F220" s="14" t="s">
        <v>764</v>
      </c>
      <c r="G220" s="18">
        <v>0</v>
      </c>
      <c r="H220" s="5">
        <v>0</v>
      </c>
      <c r="I220" s="19">
        <v>55486117.447370395</v>
      </c>
      <c r="J220" s="5">
        <v>5333687.1312217005</v>
      </c>
      <c r="K220" s="5">
        <v>2664104.7873303001</v>
      </c>
      <c r="L220" s="5">
        <v>0</v>
      </c>
      <c r="M220" s="5">
        <v>0</v>
      </c>
      <c r="N220" s="6">
        <v>39761103.889721304</v>
      </c>
      <c r="O220" s="6">
        <v>0</v>
      </c>
      <c r="P220" s="6">
        <v>0</v>
      </c>
      <c r="Q220" s="6">
        <v>0</v>
      </c>
      <c r="R220" s="6">
        <v>1306704.7019679653</v>
      </c>
      <c r="S220" s="7">
        <f t="shared" si="3"/>
        <v>104551717.95761167</v>
      </c>
      <c r="T220"/>
    </row>
    <row r="221" spans="1:20" x14ac:dyDescent="0.25">
      <c r="A221" s="4" t="s">
        <v>5</v>
      </c>
      <c r="B221" s="4" t="s">
        <v>225</v>
      </c>
      <c r="C221" s="4" t="s">
        <v>87</v>
      </c>
      <c r="D221" s="4" t="s">
        <v>88</v>
      </c>
      <c r="E221" s="14" t="s">
        <v>399</v>
      </c>
      <c r="F221" s="14" t="s">
        <v>764</v>
      </c>
      <c r="G221" s="18">
        <v>0</v>
      </c>
      <c r="H221" s="5">
        <v>0</v>
      </c>
      <c r="I221" s="19">
        <v>56351262.95125483</v>
      </c>
      <c r="J221" s="5">
        <v>4111659.800905</v>
      </c>
      <c r="K221" s="5">
        <v>1829417.5294118</v>
      </c>
      <c r="L221" s="5">
        <v>0</v>
      </c>
      <c r="M221" s="5">
        <v>0</v>
      </c>
      <c r="N221" s="6">
        <v>32378353.807891056</v>
      </c>
      <c r="O221" s="6">
        <v>0</v>
      </c>
      <c r="P221" s="6">
        <v>0</v>
      </c>
      <c r="Q221" s="6">
        <v>0</v>
      </c>
      <c r="R221" s="6">
        <v>905171.17436500662</v>
      </c>
      <c r="S221" s="7">
        <f t="shared" si="3"/>
        <v>95575865.263827696</v>
      </c>
      <c r="T221"/>
    </row>
    <row r="222" spans="1:20" x14ac:dyDescent="0.25">
      <c r="A222" s="4" t="s">
        <v>5</v>
      </c>
      <c r="B222" s="4" t="s">
        <v>225</v>
      </c>
      <c r="C222" s="4" t="s">
        <v>87</v>
      </c>
      <c r="D222" s="4" t="s">
        <v>88</v>
      </c>
      <c r="E222" s="14" t="s">
        <v>400</v>
      </c>
      <c r="F222" s="14" t="s">
        <v>764</v>
      </c>
      <c r="G222" s="18">
        <v>0</v>
      </c>
      <c r="H222" s="5">
        <v>0</v>
      </c>
      <c r="I222" s="19">
        <v>78980078.413928717</v>
      </c>
      <c r="J222" s="5">
        <v>8612004.6244344003</v>
      </c>
      <c r="K222" s="5">
        <v>4367434</v>
      </c>
      <c r="L222" s="5">
        <v>0</v>
      </c>
      <c r="M222" s="5">
        <v>0</v>
      </c>
      <c r="N222" s="6">
        <v>96588183.143360093</v>
      </c>
      <c r="O222" s="6">
        <v>0</v>
      </c>
      <c r="P222" s="6">
        <v>0</v>
      </c>
      <c r="Q222" s="6">
        <v>0</v>
      </c>
      <c r="R222" s="6">
        <v>1276349.3519291447</v>
      </c>
      <c r="S222" s="7">
        <f t="shared" si="3"/>
        <v>189824049.53365237</v>
      </c>
      <c r="T222"/>
    </row>
    <row r="223" spans="1:20" ht="30" x14ac:dyDescent="0.25">
      <c r="A223" s="4" t="s">
        <v>5</v>
      </c>
      <c r="B223" s="4" t="s">
        <v>68</v>
      </c>
      <c r="C223" s="4" t="s">
        <v>76</v>
      </c>
      <c r="D223" s="4" t="s">
        <v>77</v>
      </c>
      <c r="E223" s="14" t="s">
        <v>78</v>
      </c>
      <c r="F223" s="14" t="s">
        <v>762</v>
      </c>
      <c r="G223" s="18">
        <v>0</v>
      </c>
      <c r="H223" s="5">
        <v>0</v>
      </c>
      <c r="I223" s="19">
        <v>47249111.248119503</v>
      </c>
      <c r="J223" s="5">
        <v>2560251.1855203998</v>
      </c>
      <c r="K223" s="5">
        <v>1017837.8461538</v>
      </c>
      <c r="L223" s="5">
        <v>0</v>
      </c>
      <c r="M223" s="5">
        <v>0</v>
      </c>
      <c r="N223" s="6">
        <v>12486361.198097825</v>
      </c>
      <c r="O223" s="6">
        <v>0</v>
      </c>
      <c r="P223" s="6">
        <v>0</v>
      </c>
      <c r="Q223" s="6">
        <v>0</v>
      </c>
      <c r="R223" s="6">
        <v>885229.33370175632</v>
      </c>
      <c r="S223" s="7">
        <f t="shared" si="3"/>
        <v>64198790.811593294</v>
      </c>
      <c r="T223"/>
    </row>
    <row r="224" spans="1:20" ht="30" x14ac:dyDescent="0.25">
      <c r="A224" s="4" t="s">
        <v>5</v>
      </c>
      <c r="B224" s="4" t="s">
        <v>68</v>
      </c>
      <c r="C224" s="4" t="s">
        <v>76</v>
      </c>
      <c r="D224" s="4" t="s">
        <v>77</v>
      </c>
      <c r="E224" s="14" t="s">
        <v>79</v>
      </c>
      <c r="F224" s="14" t="s">
        <v>762</v>
      </c>
      <c r="G224" s="18">
        <v>0</v>
      </c>
      <c r="H224" s="5">
        <v>0</v>
      </c>
      <c r="I224" s="19">
        <v>29152998.789120927</v>
      </c>
      <c r="J224" s="5">
        <v>2380433.2217195001</v>
      </c>
      <c r="K224" s="5">
        <v>873036.77828054002</v>
      </c>
      <c r="L224" s="5">
        <v>0</v>
      </c>
      <c r="M224" s="5">
        <v>0</v>
      </c>
      <c r="N224" s="6">
        <v>27432652.189751323</v>
      </c>
      <c r="O224" s="6">
        <v>0</v>
      </c>
      <c r="P224" s="6">
        <v>0</v>
      </c>
      <c r="Q224" s="6">
        <v>0</v>
      </c>
      <c r="R224" s="6">
        <v>471975.59913015162</v>
      </c>
      <c r="S224" s="7">
        <f t="shared" si="3"/>
        <v>60311096.578002445</v>
      </c>
      <c r="T224"/>
    </row>
    <row r="225" spans="1:20" ht="30" x14ac:dyDescent="0.25">
      <c r="A225" s="4" t="s">
        <v>5</v>
      </c>
      <c r="B225" s="4" t="s">
        <v>68</v>
      </c>
      <c r="C225" s="4" t="s">
        <v>76</v>
      </c>
      <c r="D225" s="4" t="s">
        <v>77</v>
      </c>
      <c r="E225" s="14" t="s">
        <v>80</v>
      </c>
      <c r="F225" s="14" t="s">
        <v>762</v>
      </c>
      <c r="G225" s="18">
        <v>0</v>
      </c>
      <c r="H225" s="5">
        <v>0</v>
      </c>
      <c r="I225" s="19">
        <v>30780269.130718276</v>
      </c>
      <c r="J225" s="5">
        <v>2189282.3800905002</v>
      </c>
      <c r="K225" s="5">
        <v>919504.39819005004</v>
      </c>
      <c r="L225" s="5">
        <v>0</v>
      </c>
      <c r="M225" s="5">
        <v>0</v>
      </c>
      <c r="N225" s="6">
        <v>17314401.178707596</v>
      </c>
      <c r="O225" s="6">
        <v>0</v>
      </c>
      <c r="P225" s="6">
        <v>0</v>
      </c>
      <c r="Q225" s="6">
        <v>0</v>
      </c>
      <c r="R225" s="6">
        <v>498320.4667706202</v>
      </c>
      <c r="S225" s="7">
        <f t="shared" si="3"/>
        <v>51701777.554477036</v>
      </c>
      <c r="T225"/>
    </row>
    <row r="226" spans="1:20" ht="30" x14ac:dyDescent="0.25">
      <c r="A226" s="4" t="s">
        <v>5</v>
      </c>
      <c r="B226" s="4" t="s">
        <v>68</v>
      </c>
      <c r="C226" s="4" t="s">
        <v>76</v>
      </c>
      <c r="D226" s="4" t="s">
        <v>77</v>
      </c>
      <c r="E226" s="14" t="s">
        <v>81</v>
      </c>
      <c r="F226" s="14" t="s">
        <v>762</v>
      </c>
      <c r="G226" s="18">
        <v>0</v>
      </c>
      <c r="H226" s="5">
        <v>0</v>
      </c>
      <c r="I226" s="19">
        <v>30613557.070125453</v>
      </c>
      <c r="J226" s="5">
        <v>1245260.9954750999</v>
      </c>
      <c r="K226" s="5">
        <v>398016.64253393997</v>
      </c>
      <c r="L226" s="5">
        <v>0</v>
      </c>
      <c r="M226" s="5">
        <v>0</v>
      </c>
      <c r="N226" s="6">
        <v>9416144.5105404872</v>
      </c>
      <c r="O226" s="6">
        <v>0</v>
      </c>
      <c r="P226" s="6">
        <v>0</v>
      </c>
      <c r="Q226" s="6">
        <v>0</v>
      </c>
      <c r="R226" s="6">
        <v>504949.28069755173</v>
      </c>
      <c r="S226" s="7">
        <f t="shared" si="3"/>
        <v>42177928.499372534</v>
      </c>
      <c r="T226"/>
    </row>
    <row r="227" spans="1:20" ht="30" x14ac:dyDescent="0.25">
      <c r="A227" s="4" t="s">
        <v>5</v>
      </c>
      <c r="B227" s="4" t="s">
        <v>68</v>
      </c>
      <c r="C227" s="4" t="s">
        <v>76</v>
      </c>
      <c r="D227" s="4" t="s">
        <v>77</v>
      </c>
      <c r="E227" s="14" t="s">
        <v>82</v>
      </c>
      <c r="F227" s="14" t="s">
        <v>762</v>
      </c>
      <c r="G227" s="18">
        <v>0</v>
      </c>
      <c r="H227" s="5">
        <v>0</v>
      </c>
      <c r="I227" s="19">
        <v>28623183.276340671</v>
      </c>
      <c r="J227" s="5">
        <v>2506349.0588234998</v>
      </c>
      <c r="K227" s="5">
        <v>1098328.3981900001</v>
      </c>
      <c r="L227" s="5">
        <v>0</v>
      </c>
      <c r="M227" s="5">
        <v>0</v>
      </c>
      <c r="N227" s="6">
        <v>28324577.715056818</v>
      </c>
      <c r="O227" s="6">
        <v>0</v>
      </c>
      <c r="P227" s="6">
        <v>0</v>
      </c>
      <c r="Q227" s="6">
        <v>0</v>
      </c>
      <c r="R227" s="6">
        <v>463398.09408918722</v>
      </c>
      <c r="S227" s="7">
        <f t="shared" si="3"/>
        <v>61015836.542500176</v>
      </c>
      <c r="T227"/>
    </row>
    <row r="228" spans="1:20" ht="30" x14ac:dyDescent="0.25">
      <c r="A228" s="4" t="s">
        <v>5</v>
      </c>
      <c r="B228" s="4" t="s">
        <v>68</v>
      </c>
      <c r="C228" s="4" t="s">
        <v>76</v>
      </c>
      <c r="D228" s="4" t="s">
        <v>77</v>
      </c>
      <c r="E228" s="14" t="s">
        <v>83</v>
      </c>
      <c r="F228" s="14" t="s">
        <v>762</v>
      </c>
      <c r="G228" s="18">
        <v>0</v>
      </c>
      <c r="H228" s="5">
        <v>0</v>
      </c>
      <c r="I228" s="19">
        <v>25928976.904165171</v>
      </c>
      <c r="J228" s="5">
        <v>1478402.4072398001</v>
      </c>
      <c r="K228" s="5">
        <v>534803.68325791997</v>
      </c>
      <c r="L228" s="5">
        <v>0</v>
      </c>
      <c r="M228" s="5">
        <v>0</v>
      </c>
      <c r="N228" s="6">
        <v>7241984.8936450304</v>
      </c>
      <c r="O228" s="6">
        <v>0</v>
      </c>
      <c r="P228" s="6">
        <v>0</v>
      </c>
      <c r="Q228" s="6">
        <v>0</v>
      </c>
      <c r="R228" s="6">
        <v>422683.83277669881</v>
      </c>
      <c r="S228" s="7">
        <f t="shared" si="3"/>
        <v>35606851.721084617</v>
      </c>
      <c r="T228"/>
    </row>
    <row r="229" spans="1:20" ht="30" x14ac:dyDescent="0.25">
      <c r="A229" s="4" t="s">
        <v>5</v>
      </c>
      <c r="B229" s="4" t="s">
        <v>68</v>
      </c>
      <c r="C229" s="4" t="s">
        <v>76</v>
      </c>
      <c r="D229" s="4" t="s">
        <v>77</v>
      </c>
      <c r="E229" s="14" t="s">
        <v>84</v>
      </c>
      <c r="F229" s="14" t="s">
        <v>762</v>
      </c>
      <c r="G229" s="18">
        <v>0</v>
      </c>
      <c r="H229" s="5">
        <v>0</v>
      </c>
      <c r="I229" s="19">
        <v>20360611.635779127</v>
      </c>
      <c r="J229" s="5">
        <v>659666.59728506999</v>
      </c>
      <c r="K229" s="5">
        <v>165544.21719457</v>
      </c>
      <c r="L229" s="5">
        <v>0</v>
      </c>
      <c r="M229" s="5">
        <v>0</v>
      </c>
      <c r="N229" s="6">
        <v>3286972.9959944133</v>
      </c>
      <c r="O229" s="6">
        <v>0</v>
      </c>
      <c r="P229" s="6">
        <v>0</v>
      </c>
      <c r="Q229" s="6">
        <v>0</v>
      </c>
      <c r="R229" s="6">
        <v>377047.24952122604</v>
      </c>
      <c r="S229" s="7">
        <f t="shared" si="3"/>
        <v>24849842.695774406</v>
      </c>
      <c r="T229"/>
    </row>
    <row r="230" spans="1:20" ht="30" x14ac:dyDescent="0.25">
      <c r="A230" s="4" t="s">
        <v>5</v>
      </c>
      <c r="B230" s="4" t="s">
        <v>68</v>
      </c>
      <c r="C230" s="4" t="s">
        <v>76</v>
      </c>
      <c r="D230" s="4" t="s">
        <v>77</v>
      </c>
      <c r="E230" s="14" t="s">
        <v>85</v>
      </c>
      <c r="F230" s="14" t="s">
        <v>762</v>
      </c>
      <c r="G230" s="18">
        <v>0</v>
      </c>
      <c r="H230" s="5">
        <v>0</v>
      </c>
      <c r="I230" s="19">
        <v>21864698.686985608</v>
      </c>
      <c r="J230" s="5">
        <v>1522309.2307692</v>
      </c>
      <c r="K230" s="5">
        <v>587593.30316741997</v>
      </c>
      <c r="L230" s="5">
        <v>0</v>
      </c>
      <c r="M230" s="5">
        <v>0</v>
      </c>
      <c r="N230" s="6">
        <v>9550410.2127605192</v>
      </c>
      <c r="O230" s="6">
        <v>0</v>
      </c>
      <c r="P230" s="6">
        <v>0</v>
      </c>
      <c r="Q230" s="6">
        <v>0</v>
      </c>
      <c r="R230" s="6">
        <v>353980.88331280882</v>
      </c>
      <c r="S230" s="7">
        <f t="shared" si="3"/>
        <v>33878992.316995554</v>
      </c>
      <c r="T230"/>
    </row>
    <row r="231" spans="1:20" x14ac:dyDescent="0.25">
      <c r="A231" s="4" t="s">
        <v>5</v>
      </c>
      <c r="B231" s="4" t="s">
        <v>225</v>
      </c>
      <c r="C231" s="4" t="s">
        <v>76</v>
      </c>
      <c r="D231" s="4" t="s">
        <v>77</v>
      </c>
      <c r="E231" s="14" t="s">
        <v>411</v>
      </c>
      <c r="F231" s="14" t="s">
        <v>764</v>
      </c>
      <c r="G231" s="18">
        <v>0</v>
      </c>
      <c r="H231" s="5">
        <v>0</v>
      </c>
      <c r="I231" s="19">
        <v>64210686.420580424</v>
      </c>
      <c r="J231" s="5">
        <v>8378333.3303167997</v>
      </c>
      <c r="K231" s="5">
        <v>2837576.0995474998</v>
      </c>
      <c r="L231" s="5">
        <v>0</v>
      </c>
      <c r="M231" s="5">
        <v>0</v>
      </c>
      <c r="N231" s="6">
        <v>56705730.017635368</v>
      </c>
      <c r="O231" s="6">
        <v>0</v>
      </c>
      <c r="P231" s="6">
        <v>0</v>
      </c>
      <c r="Q231" s="6">
        <v>0</v>
      </c>
      <c r="R231" s="6">
        <v>1322550</v>
      </c>
      <c r="S231" s="7">
        <f t="shared" si="3"/>
        <v>133454875.86808011</v>
      </c>
      <c r="T231"/>
    </row>
    <row r="232" spans="1:20" ht="30" x14ac:dyDescent="0.25">
      <c r="A232" s="4" t="s">
        <v>5</v>
      </c>
      <c r="B232" s="4" t="s">
        <v>192</v>
      </c>
      <c r="C232" s="4" t="s">
        <v>196</v>
      </c>
      <c r="D232" s="4" t="s">
        <v>197</v>
      </c>
      <c r="E232" s="14" t="s">
        <v>198</v>
      </c>
      <c r="F232" s="14" t="s">
        <v>762</v>
      </c>
      <c r="G232" s="18">
        <v>0</v>
      </c>
      <c r="H232" s="5">
        <v>0</v>
      </c>
      <c r="I232" s="19">
        <v>243107147.68539998</v>
      </c>
      <c r="J232" s="5">
        <v>17592546.769230999</v>
      </c>
      <c r="K232" s="5">
        <v>6562691.8642533999</v>
      </c>
      <c r="L232" s="5">
        <v>0</v>
      </c>
      <c r="M232" s="5">
        <v>0</v>
      </c>
      <c r="N232" s="6">
        <v>132137879.60976213</v>
      </c>
      <c r="O232" s="6">
        <v>0</v>
      </c>
      <c r="P232" s="6">
        <v>0</v>
      </c>
      <c r="Q232" s="6">
        <v>0</v>
      </c>
      <c r="R232" s="6">
        <v>3672691.3800000004</v>
      </c>
      <c r="S232" s="7">
        <f t="shared" si="3"/>
        <v>403072957.3086465</v>
      </c>
      <c r="T232"/>
    </row>
    <row r="233" spans="1:20" ht="30" x14ac:dyDescent="0.25">
      <c r="A233" s="4" t="s">
        <v>5</v>
      </c>
      <c r="B233" s="4" t="s">
        <v>225</v>
      </c>
      <c r="C233" s="4" t="s">
        <v>196</v>
      </c>
      <c r="D233" s="4" t="s">
        <v>197</v>
      </c>
      <c r="E233" s="14" t="s">
        <v>288</v>
      </c>
      <c r="F233" s="14" t="s">
        <v>764</v>
      </c>
      <c r="G233" s="18">
        <v>0</v>
      </c>
      <c r="H233" s="5">
        <v>0</v>
      </c>
      <c r="I233" s="19">
        <v>137373425.46424019</v>
      </c>
      <c r="J233" s="5">
        <v>6875800.0452488996</v>
      </c>
      <c r="K233" s="5">
        <v>3905082.7239819001</v>
      </c>
      <c r="L233" s="5">
        <v>0</v>
      </c>
      <c r="M233" s="5">
        <v>0</v>
      </c>
      <c r="N233" s="6">
        <v>66514058.412710413</v>
      </c>
      <c r="O233" s="6">
        <v>0</v>
      </c>
      <c r="P233" s="6">
        <v>0</v>
      </c>
      <c r="Q233" s="6">
        <v>0</v>
      </c>
      <c r="R233" s="6">
        <v>2045406.8869236915</v>
      </c>
      <c r="S233" s="7">
        <f t="shared" si="3"/>
        <v>216713773.53310511</v>
      </c>
      <c r="T233"/>
    </row>
    <row r="234" spans="1:20" ht="30" x14ac:dyDescent="0.25">
      <c r="A234" s="4" t="s">
        <v>5</v>
      </c>
      <c r="B234" s="4" t="s">
        <v>225</v>
      </c>
      <c r="C234" s="4" t="s">
        <v>196</v>
      </c>
      <c r="D234" s="4" t="s">
        <v>197</v>
      </c>
      <c r="E234" s="14" t="s">
        <v>289</v>
      </c>
      <c r="F234" s="14" t="s">
        <v>764</v>
      </c>
      <c r="G234" s="18">
        <v>0</v>
      </c>
      <c r="H234" s="5">
        <v>0</v>
      </c>
      <c r="I234" s="19">
        <v>56084535.036250994</v>
      </c>
      <c r="J234" s="5">
        <v>4598732.3529410996</v>
      </c>
      <c r="K234" s="5">
        <v>2231155.4117647</v>
      </c>
      <c r="L234" s="5">
        <v>0</v>
      </c>
      <c r="M234" s="5">
        <v>0</v>
      </c>
      <c r="N234" s="6">
        <v>47459209.874073491</v>
      </c>
      <c r="O234" s="6">
        <v>0</v>
      </c>
      <c r="P234" s="6">
        <v>0</v>
      </c>
      <c r="Q234" s="6">
        <v>0</v>
      </c>
      <c r="R234" s="6">
        <v>877656.67307630891</v>
      </c>
      <c r="S234" s="7">
        <f t="shared" si="3"/>
        <v>111251289.34810658</v>
      </c>
      <c r="T234"/>
    </row>
    <row r="235" spans="1:20" x14ac:dyDescent="0.25">
      <c r="A235" s="4" t="s">
        <v>5</v>
      </c>
      <c r="B235" s="4" t="s">
        <v>225</v>
      </c>
      <c r="C235" s="4" t="s">
        <v>299</v>
      </c>
      <c r="D235" s="4" t="s">
        <v>300</v>
      </c>
      <c r="E235" s="14" t="s">
        <v>301</v>
      </c>
      <c r="F235" s="14" t="s">
        <v>764</v>
      </c>
      <c r="G235" s="18">
        <v>0</v>
      </c>
      <c r="H235" s="5">
        <v>0</v>
      </c>
      <c r="I235" s="19">
        <v>117127679.18655053</v>
      </c>
      <c r="J235" s="5">
        <v>8453553.3484163005</v>
      </c>
      <c r="K235" s="5">
        <v>3455469.1764706001</v>
      </c>
      <c r="L235" s="5">
        <v>0</v>
      </c>
      <c r="M235" s="5">
        <v>0</v>
      </c>
      <c r="N235" s="6">
        <v>77361594.038786858</v>
      </c>
      <c r="O235" s="6">
        <v>0</v>
      </c>
      <c r="P235" s="6">
        <v>0</v>
      </c>
      <c r="Q235" s="6">
        <v>0</v>
      </c>
      <c r="R235" s="6">
        <v>1952805.06</v>
      </c>
      <c r="S235" s="7">
        <f t="shared" si="3"/>
        <v>208351100.81022429</v>
      </c>
      <c r="T235"/>
    </row>
    <row r="236" spans="1:20" x14ac:dyDescent="0.25">
      <c r="A236" s="4" t="s">
        <v>5</v>
      </c>
      <c r="B236" s="4" t="s">
        <v>116</v>
      </c>
      <c r="C236" s="4" t="s">
        <v>125</v>
      </c>
      <c r="D236" s="4" t="s">
        <v>126</v>
      </c>
      <c r="E236" s="14" t="s">
        <v>127</v>
      </c>
      <c r="F236" s="14" t="s">
        <v>763</v>
      </c>
      <c r="G236" s="18">
        <v>0</v>
      </c>
      <c r="H236" s="5">
        <v>0</v>
      </c>
      <c r="I236" s="19">
        <v>112939279.4805173</v>
      </c>
      <c r="J236" s="5">
        <v>4941613.8190045003</v>
      </c>
      <c r="K236" s="5">
        <v>1385385.7375566</v>
      </c>
      <c r="L236" s="5">
        <v>0</v>
      </c>
      <c r="M236" s="5">
        <v>0</v>
      </c>
      <c r="N236" s="6">
        <v>41899636.932121605</v>
      </c>
      <c r="O236" s="6">
        <v>10461665.637702083</v>
      </c>
      <c r="P236" s="6">
        <v>0</v>
      </c>
      <c r="Q236" s="6">
        <v>0</v>
      </c>
      <c r="R236" s="6">
        <v>1607456.2489831327</v>
      </c>
      <c r="S236" s="7">
        <f t="shared" si="3"/>
        <v>173235037.85588524</v>
      </c>
      <c r="T236"/>
    </row>
    <row r="237" spans="1:20" x14ac:dyDescent="0.25">
      <c r="A237" s="4" t="s">
        <v>5</v>
      </c>
      <c r="B237" s="4" t="s">
        <v>116</v>
      </c>
      <c r="C237" s="4" t="s">
        <v>125</v>
      </c>
      <c r="D237" s="4" t="s">
        <v>126</v>
      </c>
      <c r="E237" s="14" t="s">
        <v>128</v>
      </c>
      <c r="F237" s="14" t="s">
        <v>763</v>
      </c>
      <c r="G237" s="18">
        <v>0</v>
      </c>
      <c r="H237" s="5">
        <v>0</v>
      </c>
      <c r="I237" s="19">
        <v>68661547.155901313</v>
      </c>
      <c r="J237" s="5">
        <v>4834226.1900452999</v>
      </c>
      <c r="K237" s="5">
        <v>1394794.9502262</v>
      </c>
      <c r="L237" s="5">
        <v>0</v>
      </c>
      <c r="M237" s="5">
        <v>0</v>
      </c>
      <c r="N237" s="6">
        <v>33181507.889194999</v>
      </c>
      <c r="O237" s="6">
        <v>6360180.0172301214</v>
      </c>
      <c r="P237" s="6">
        <v>0</v>
      </c>
      <c r="Q237" s="6">
        <v>0</v>
      </c>
      <c r="R237" s="6">
        <v>977254.62344252993</v>
      </c>
      <c r="S237" s="7">
        <f t="shared" si="3"/>
        <v>115409510.82604046</v>
      </c>
      <c r="T237"/>
    </row>
    <row r="238" spans="1:20" x14ac:dyDescent="0.25">
      <c r="A238" s="4" t="s">
        <v>5</v>
      </c>
      <c r="B238" s="4" t="s">
        <v>116</v>
      </c>
      <c r="C238" s="4" t="s">
        <v>125</v>
      </c>
      <c r="D238" s="4" t="s">
        <v>126</v>
      </c>
      <c r="E238" s="14" t="s">
        <v>129</v>
      </c>
      <c r="F238" s="14" t="s">
        <v>763</v>
      </c>
      <c r="G238" s="18">
        <v>0</v>
      </c>
      <c r="H238" s="5">
        <v>0</v>
      </c>
      <c r="I238" s="19">
        <v>77387082.324580371</v>
      </c>
      <c r="J238" s="5">
        <v>5077451.2850679001</v>
      </c>
      <c r="K238" s="5">
        <v>1570631.0678733001</v>
      </c>
      <c r="L238" s="5">
        <v>0</v>
      </c>
      <c r="M238" s="5">
        <v>0</v>
      </c>
      <c r="N238" s="6">
        <v>40465501.537458979</v>
      </c>
      <c r="O238" s="6">
        <v>7168434.0796307726</v>
      </c>
      <c r="P238" s="6">
        <v>0</v>
      </c>
      <c r="Q238" s="6">
        <v>0</v>
      </c>
      <c r="R238" s="6">
        <v>1101444.5075743375</v>
      </c>
      <c r="S238" s="7">
        <f t="shared" si="3"/>
        <v>132770544.80218565</v>
      </c>
      <c r="T238"/>
    </row>
    <row r="239" spans="1:20" x14ac:dyDescent="0.25">
      <c r="A239" s="4" t="s">
        <v>5</v>
      </c>
      <c r="B239" s="4" t="s">
        <v>225</v>
      </c>
      <c r="C239" s="4" t="s">
        <v>125</v>
      </c>
      <c r="D239" s="4" t="s">
        <v>126</v>
      </c>
      <c r="E239" s="14" t="s">
        <v>280</v>
      </c>
      <c r="F239" s="14" t="s">
        <v>764</v>
      </c>
      <c r="G239" s="18">
        <v>0</v>
      </c>
      <c r="H239" s="5">
        <v>0</v>
      </c>
      <c r="I239" s="19">
        <v>115717134.67269522</v>
      </c>
      <c r="J239" s="5">
        <v>7710792.7149320999</v>
      </c>
      <c r="K239" s="5">
        <v>2127423.1583710001</v>
      </c>
      <c r="L239" s="5">
        <v>0</v>
      </c>
      <c r="M239" s="5">
        <v>0</v>
      </c>
      <c r="N239" s="6">
        <v>59488931.846808642</v>
      </c>
      <c r="O239" s="6">
        <v>9109013.3575704135</v>
      </c>
      <c r="P239" s="6">
        <v>0</v>
      </c>
      <c r="Q239" s="6">
        <v>0</v>
      </c>
      <c r="R239" s="6">
        <v>2133358.8505830909</v>
      </c>
      <c r="S239" s="7">
        <f t="shared" si="3"/>
        <v>196286654.60096043</v>
      </c>
      <c r="T239"/>
    </row>
    <row r="240" spans="1:20" x14ac:dyDescent="0.25">
      <c r="A240" s="4" t="s">
        <v>5</v>
      </c>
      <c r="B240" s="4" t="s">
        <v>225</v>
      </c>
      <c r="C240" s="4" t="s">
        <v>125</v>
      </c>
      <c r="D240" s="4" t="s">
        <v>126</v>
      </c>
      <c r="E240" s="14" t="s">
        <v>281</v>
      </c>
      <c r="F240" s="14" t="s">
        <v>764</v>
      </c>
      <c r="G240" s="18">
        <v>0</v>
      </c>
      <c r="H240" s="5">
        <v>0</v>
      </c>
      <c r="I240" s="19">
        <v>227502053.46716094</v>
      </c>
      <c r="J240" s="5">
        <v>13988794.904976999</v>
      </c>
      <c r="K240" s="5">
        <v>3978962.8868777999</v>
      </c>
      <c r="L240" s="5">
        <v>0</v>
      </c>
      <c r="M240" s="5">
        <v>0</v>
      </c>
      <c r="N240" s="6">
        <v>156770538.0504007</v>
      </c>
      <c r="O240" s="6">
        <v>22194120.844493885</v>
      </c>
      <c r="P240" s="6">
        <v>0</v>
      </c>
      <c r="Q240" s="6">
        <v>0</v>
      </c>
      <c r="R240" s="6">
        <v>5197931.1343485098</v>
      </c>
      <c r="S240" s="7">
        <f t="shared" si="3"/>
        <v>429632401.28825879</v>
      </c>
      <c r="T240"/>
    </row>
    <row r="241" spans="1:20" x14ac:dyDescent="0.25">
      <c r="A241" s="4" t="s">
        <v>5</v>
      </c>
      <c r="B241" s="4" t="s">
        <v>225</v>
      </c>
      <c r="C241" s="4" t="s">
        <v>125</v>
      </c>
      <c r="D241" s="4" t="s">
        <v>126</v>
      </c>
      <c r="E241" s="14" t="s">
        <v>282</v>
      </c>
      <c r="F241" s="14" t="s">
        <v>765</v>
      </c>
      <c r="G241" s="18">
        <v>0</v>
      </c>
      <c r="H241" s="5">
        <v>0</v>
      </c>
      <c r="I241" s="19">
        <v>14100849.251409933</v>
      </c>
      <c r="J241" s="5">
        <v>1042947.3846154</v>
      </c>
      <c r="K241" s="5">
        <v>313731.95475113002</v>
      </c>
      <c r="L241" s="5">
        <v>0</v>
      </c>
      <c r="M241" s="5">
        <v>0</v>
      </c>
      <c r="N241" s="6">
        <v>12448119.179950966</v>
      </c>
      <c r="O241" s="6">
        <v>1396635.5256727675</v>
      </c>
      <c r="P241" s="6">
        <v>0</v>
      </c>
      <c r="Q241" s="6">
        <v>0</v>
      </c>
      <c r="R241" s="6">
        <v>327160.29506840045</v>
      </c>
      <c r="S241" s="7">
        <f t="shared" si="3"/>
        <v>29629443.591468599</v>
      </c>
      <c r="T241"/>
    </row>
    <row r="242" spans="1:20" ht="30" x14ac:dyDescent="0.25">
      <c r="A242" s="4" t="s">
        <v>5</v>
      </c>
      <c r="B242" s="4" t="s">
        <v>426</v>
      </c>
      <c r="C242" s="4" t="s">
        <v>431</v>
      </c>
      <c r="D242" s="4" t="s">
        <v>432</v>
      </c>
      <c r="E242" s="14" t="s">
        <v>433</v>
      </c>
      <c r="F242" s="14" t="s">
        <v>763</v>
      </c>
      <c r="G242" s="18">
        <v>0</v>
      </c>
      <c r="H242" s="5">
        <v>0</v>
      </c>
      <c r="I242" s="19">
        <v>66002185.792024106</v>
      </c>
      <c r="J242" s="5">
        <v>5380633.8823528998</v>
      </c>
      <c r="K242" s="5">
        <v>3036738.9773756</v>
      </c>
      <c r="L242" s="5">
        <v>0</v>
      </c>
      <c r="M242" s="5">
        <v>0</v>
      </c>
      <c r="N242" s="6">
        <v>53522962.336385533</v>
      </c>
      <c r="O242" s="6">
        <v>0</v>
      </c>
      <c r="P242" s="6">
        <v>0</v>
      </c>
      <c r="Q242" s="6">
        <v>0</v>
      </c>
      <c r="R242" s="6">
        <v>1062396.72</v>
      </c>
      <c r="S242" s="7">
        <f t="shared" si="3"/>
        <v>129004917.70813814</v>
      </c>
      <c r="T242"/>
    </row>
    <row r="243" spans="1:20" ht="30" x14ac:dyDescent="0.25">
      <c r="A243" s="4" t="s">
        <v>5</v>
      </c>
      <c r="B243" s="4" t="s">
        <v>426</v>
      </c>
      <c r="C243" s="4" t="s">
        <v>434</v>
      </c>
      <c r="D243" s="4" t="s">
        <v>435</v>
      </c>
      <c r="E243" s="14" t="s">
        <v>436</v>
      </c>
      <c r="F243" s="14" t="s">
        <v>763</v>
      </c>
      <c r="G243" s="18">
        <v>0</v>
      </c>
      <c r="H243" s="5">
        <v>0</v>
      </c>
      <c r="I243" s="19">
        <v>48159990.618098393</v>
      </c>
      <c r="J243" s="5">
        <v>2788842.4705882999</v>
      </c>
      <c r="K243" s="5">
        <v>1678379.0769231</v>
      </c>
      <c r="L243" s="5">
        <v>0</v>
      </c>
      <c r="M243" s="5">
        <v>0</v>
      </c>
      <c r="N243" s="6">
        <v>54006748.423240021</v>
      </c>
      <c r="O243" s="6">
        <v>0</v>
      </c>
      <c r="P243" s="6">
        <v>0</v>
      </c>
      <c r="Q243" s="6">
        <v>0</v>
      </c>
      <c r="R243" s="6">
        <v>995596.74000000011</v>
      </c>
      <c r="S243" s="7">
        <f t="shared" si="3"/>
        <v>107629557.32884981</v>
      </c>
      <c r="T243"/>
    </row>
    <row r="244" spans="1:20" ht="30" x14ac:dyDescent="0.25">
      <c r="A244" s="4" t="s">
        <v>5</v>
      </c>
      <c r="B244" s="4" t="s">
        <v>160</v>
      </c>
      <c r="C244" s="4" t="s">
        <v>167</v>
      </c>
      <c r="D244" s="4" t="s">
        <v>168</v>
      </c>
      <c r="E244" s="14" t="s">
        <v>169</v>
      </c>
      <c r="F244" s="14" t="s">
        <v>762</v>
      </c>
      <c r="G244" s="18">
        <v>0</v>
      </c>
      <c r="H244" s="5">
        <v>0</v>
      </c>
      <c r="I244" s="19">
        <v>41789185.318573326</v>
      </c>
      <c r="J244" s="5">
        <v>4317425.8009050004</v>
      </c>
      <c r="K244" s="5">
        <v>2317903.7918552002</v>
      </c>
      <c r="L244" s="5">
        <v>0</v>
      </c>
      <c r="M244" s="5">
        <v>0</v>
      </c>
      <c r="N244" s="6">
        <v>30437571.85225359</v>
      </c>
      <c r="O244" s="6">
        <v>0</v>
      </c>
      <c r="P244" s="6">
        <v>0</v>
      </c>
      <c r="Q244" s="6">
        <v>0</v>
      </c>
      <c r="R244" s="6">
        <v>605809.08446645061</v>
      </c>
      <c r="S244" s="7">
        <f t="shared" si="3"/>
        <v>79467895.848053575</v>
      </c>
      <c r="T244"/>
    </row>
    <row r="245" spans="1:20" ht="30" x14ac:dyDescent="0.25">
      <c r="A245" s="4" t="s">
        <v>5</v>
      </c>
      <c r="B245" s="4" t="s">
        <v>160</v>
      </c>
      <c r="C245" s="4" t="s">
        <v>167</v>
      </c>
      <c r="D245" s="4" t="s">
        <v>168</v>
      </c>
      <c r="E245" s="14" t="s">
        <v>170</v>
      </c>
      <c r="F245" s="14" t="s">
        <v>762</v>
      </c>
      <c r="G245" s="18">
        <v>0</v>
      </c>
      <c r="H245" s="5">
        <v>0</v>
      </c>
      <c r="I245" s="19">
        <v>85370667.006274953</v>
      </c>
      <c r="J245" s="5">
        <v>5062874.1176471002</v>
      </c>
      <c r="K245" s="5">
        <v>2821130.0090498002</v>
      </c>
      <c r="L245" s="5">
        <v>0</v>
      </c>
      <c r="M245" s="5">
        <v>0</v>
      </c>
      <c r="N245" s="6">
        <v>39593736.103544548</v>
      </c>
      <c r="O245" s="6">
        <v>0</v>
      </c>
      <c r="P245" s="6">
        <v>0</v>
      </c>
      <c r="Q245" s="6">
        <v>0</v>
      </c>
      <c r="R245" s="6">
        <v>1237600.7147565826</v>
      </c>
      <c r="S245" s="7">
        <f t="shared" si="3"/>
        <v>134086007.95127298</v>
      </c>
      <c r="T245"/>
    </row>
    <row r="246" spans="1:20" ht="30" x14ac:dyDescent="0.25">
      <c r="A246" s="4" t="s">
        <v>5</v>
      </c>
      <c r="B246" s="4" t="s">
        <v>160</v>
      </c>
      <c r="C246" s="4" t="s">
        <v>167</v>
      </c>
      <c r="D246" s="4" t="s">
        <v>168</v>
      </c>
      <c r="E246" s="14" t="s">
        <v>171</v>
      </c>
      <c r="F246" s="14" t="s">
        <v>762</v>
      </c>
      <c r="G246" s="18">
        <v>0</v>
      </c>
      <c r="H246" s="5">
        <v>0</v>
      </c>
      <c r="I246" s="19">
        <v>80647360.757272571</v>
      </c>
      <c r="J246" s="5">
        <v>7373911.0678733001</v>
      </c>
      <c r="K246" s="5">
        <v>3207755.1945700999</v>
      </c>
      <c r="L246" s="5">
        <v>0</v>
      </c>
      <c r="M246" s="5">
        <v>0</v>
      </c>
      <c r="N246" s="6">
        <v>57807808.987317823</v>
      </c>
      <c r="O246" s="6">
        <v>0</v>
      </c>
      <c r="P246" s="6">
        <v>0</v>
      </c>
      <c r="Q246" s="6">
        <v>0</v>
      </c>
      <c r="R246" s="6">
        <v>1169127.9313665933</v>
      </c>
      <c r="S246" s="7">
        <f t="shared" si="3"/>
        <v>150205963.93840039</v>
      </c>
      <c r="T246"/>
    </row>
    <row r="247" spans="1:20" ht="30" x14ac:dyDescent="0.25">
      <c r="A247" s="4" t="s">
        <v>5</v>
      </c>
      <c r="B247" s="4" t="s">
        <v>160</v>
      </c>
      <c r="C247" s="4" t="s">
        <v>167</v>
      </c>
      <c r="D247" s="4" t="s">
        <v>168</v>
      </c>
      <c r="E247" s="14" t="s">
        <v>166</v>
      </c>
      <c r="F247" s="14" t="s">
        <v>762</v>
      </c>
      <c r="G247" s="18">
        <v>0</v>
      </c>
      <c r="H247" s="5">
        <v>0</v>
      </c>
      <c r="I247" s="19">
        <v>17091776.79529649</v>
      </c>
      <c r="J247" s="5">
        <v>799604.01809955004</v>
      </c>
      <c r="K247" s="5">
        <v>736705.46606334997</v>
      </c>
      <c r="L247" s="5">
        <v>0</v>
      </c>
      <c r="M247" s="5">
        <v>0</v>
      </c>
      <c r="N247" s="6">
        <v>5705590.3973471038</v>
      </c>
      <c r="O247" s="6">
        <v>0</v>
      </c>
      <c r="P247" s="6">
        <v>0</v>
      </c>
      <c r="Q247" s="6">
        <v>0</v>
      </c>
      <c r="R247" s="6">
        <v>247775.91554677827</v>
      </c>
      <c r="S247" s="7">
        <f t="shared" si="3"/>
        <v>24581452.592353273</v>
      </c>
      <c r="T247"/>
    </row>
    <row r="248" spans="1:20" ht="30" x14ac:dyDescent="0.25">
      <c r="A248" s="4" t="s">
        <v>5</v>
      </c>
      <c r="B248" s="4" t="s">
        <v>160</v>
      </c>
      <c r="C248" s="4" t="s">
        <v>167</v>
      </c>
      <c r="D248" s="4" t="s">
        <v>168</v>
      </c>
      <c r="E248" s="14" t="s">
        <v>172</v>
      </c>
      <c r="F248" s="14" t="s">
        <v>762</v>
      </c>
      <c r="G248" s="18">
        <v>0</v>
      </c>
      <c r="H248" s="5">
        <v>0</v>
      </c>
      <c r="I248" s="19">
        <v>36639336.855024263</v>
      </c>
      <c r="J248" s="5">
        <v>1933317.8461537999</v>
      </c>
      <c r="K248" s="5">
        <v>1212943.0316742</v>
      </c>
      <c r="L248" s="5">
        <v>0</v>
      </c>
      <c r="M248" s="5">
        <v>0</v>
      </c>
      <c r="N248" s="6">
        <v>22185223.034814704</v>
      </c>
      <c r="O248" s="6">
        <v>0</v>
      </c>
      <c r="P248" s="6">
        <v>0</v>
      </c>
      <c r="Q248" s="6">
        <v>0</v>
      </c>
      <c r="R248" s="6">
        <v>531152.80775131192</v>
      </c>
      <c r="S248" s="7">
        <f t="shared" si="3"/>
        <v>62501973.575418279</v>
      </c>
      <c r="T248"/>
    </row>
    <row r="249" spans="1:20" ht="30" x14ac:dyDescent="0.25">
      <c r="A249" s="4" t="s">
        <v>5</v>
      </c>
      <c r="B249" s="4" t="s">
        <v>160</v>
      </c>
      <c r="C249" s="4" t="s">
        <v>167</v>
      </c>
      <c r="D249" s="4" t="s">
        <v>168</v>
      </c>
      <c r="E249" s="14" t="s">
        <v>173</v>
      </c>
      <c r="F249" s="14" t="s">
        <v>762</v>
      </c>
      <c r="G249" s="18">
        <v>0</v>
      </c>
      <c r="H249" s="5">
        <v>0</v>
      </c>
      <c r="I249" s="19">
        <v>69933561.729960442</v>
      </c>
      <c r="J249" s="5">
        <v>4433559.0316741997</v>
      </c>
      <c r="K249" s="5">
        <v>2647870.1357466001</v>
      </c>
      <c r="L249" s="5">
        <v>0</v>
      </c>
      <c r="M249" s="5">
        <v>0</v>
      </c>
      <c r="N249" s="6">
        <v>25829436.710514419</v>
      </c>
      <c r="O249" s="6">
        <v>0</v>
      </c>
      <c r="P249" s="6">
        <v>0</v>
      </c>
      <c r="Q249" s="6">
        <v>0</v>
      </c>
      <c r="R249" s="6">
        <v>1016946.2661122831</v>
      </c>
      <c r="S249" s="7">
        <f t="shared" si="3"/>
        <v>103861373.87400796</v>
      </c>
      <c r="T249"/>
    </row>
    <row r="250" spans="1:20" x14ac:dyDescent="0.25">
      <c r="A250" s="4" t="s">
        <v>5</v>
      </c>
      <c r="B250" s="4" t="s">
        <v>437</v>
      </c>
      <c r="C250" s="4" t="s">
        <v>739</v>
      </c>
      <c r="D250" s="4" t="s">
        <v>740</v>
      </c>
      <c r="E250" s="14" t="s">
        <v>772</v>
      </c>
      <c r="F250" s="14" t="s">
        <v>763</v>
      </c>
      <c r="G250" s="18">
        <v>0</v>
      </c>
      <c r="H250" s="5">
        <v>0</v>
      </c>
      <c r="I250" s="19">
        <v>3826385.7049452914</v>
      </c>
      <c r="J250" s="5">
        <v>114682.57013574999</v>
      </c>
      <c r="K250" s="5">
        <v>28876.570135745998</v>
      </c>
      <c r="L250" s="5">
        <v>0</v>
      </c>
      <c r="M250" s="5">
        <v>0</v>
      </c>
      <c r="N250" s="6">
        <v>1907551.932343446</v>
      </c>
      <c r="O250" s="6">
        <v>0</v>
      </c>
      <c r="P250" s="6">
        <v>0</v>
      </c>
      <c r="Q250" s="6">
        <v>0</v>
      </c>
      <c r="R250" s="6">
        <v>94381.363636363647</v>
      </c>
      <c r="S250" s="7">
        <f t="shared" si="3"/>
        <v>5971878.1411965964</v>
      </c>
      <c r="T250"/>
    </row>
    <row r="251" spans="1:20" x14ac:dyDescent="0.25">
      <c r="A251" s="4" t="s">
        <v>5</v>
      </c>
      <c r="B251" s="4" t="s">
        <v>437</v>
      </c>
      <c r="C251" s="4" t="s">
        <v>739</v>
      </c>
      <c r="D251" s="4" t="s">
        <v>740</v>
      </c>
      <c r="E251" s="14" t="s">
        <v>773</v>
      </c>
      <c r="F251" s="14" t="s">
        <v>763</v>
      </c>
      <c r="G251" s="18">
        <v>0</v>
      </c>
      <c r="H251" s="5">
        <v>0</v>
      </c>
      <c r="I251" s="19">
        <v>7652771.4098905828</v>
      </c>
      <c r="J251" s="5">
        <v>1089085.6108597</v>
      </c>
      <c r="K251" s="5">
        <v>235955.48416289999</v>
      </c>
      <c r="L251" s="5">
        <v>0</v>
      </c>
      <c r="M251" s="5">
        <v>0</v>
      </c>
      <c r="N251" s="6">
        <v>24917193.664166976</v>
      </c>
      <c r="O251" s="6">
        <v>0</v>
      </c>
      <c r="P251" s="6">
        <v>0</v>
      </c>
      <c r="Q251" s="6">
        <v>0</v>
      </c>
      <c r="R251" s="6">
        <v>188762.72727272729</v>
      </c>
      <c r="S251" s="7">
        <f t="shared" si="3"/>
        <v>34083768.896352887</v>
      </c>
      <c r="T251"/>
    </row>
    <row r="252" spans="1:20" x14ac:dyDescent="0.25">
      <c r="A252" s="4" t="s">
        <v>5</v>
      </c>
      <c r="B252" s="4" t="s">
        <v>437</v>
      </c>
      <c r="C252" s="4" t="s">
        <v>739</v>
      </c>
      <c r="D252" s="4" t="s">
        <v>740</v>
      </c>
      <c r="E252" s="14" t="s">
        <v>774</v>
      </c>
      <c r="F252" s="14" t="s">
        <v>763</v>
      </c>
      <c r="G252" s="18">
        <v>0</v>
      </c>
      <c r="H252" s="5">
        <v>0</v>
      </c>
      <c r="I252" s="19">
        <v>19131928.524726458</v>
      </c>
      <c r="J252" s="5">
        <v>1542544.7239818999</v>
      </c>
      <c r="K252" s="5">
        <v>276270.14479638002</v>
      </c>
      <c r="L252" s="5">
        <v>0</v>
      </c>
      <c r="M252" s="5">
        <v>0</v>
      </c>
      <c r="N252" s="6">
        <v>19051074.739336122</v>
      </c>
      <c r="O252" s="6">
        <v>0</v>
      </c>
      <c r="P252" s="6">
        <v>0</v>
      </c>
      <c r="Q252" s="6">
        <v>0</v>
      </c>
      <c r="R252" s="6">
        <v>471906.81818181829</v>
      </c>
      <c r="S252" s="7">
        <f t="shared" si="3"/>
        <v>40473724.951022677</v>
      </c>
      <c r="T252"/>
    </row>
    <row r="253" spans="1:20" x14ac:dyDescent="0.25">
      <c r="A253" s="4" t="s">
        <v>5</v>
      </c>
      <c r="B253" s="4" t="s">
        <v>437</v>
      </c>
      <c r="C253" s="4" t="s">
        <v>739</v>
      </c>
      <c r="D253" s="4" t="s">
        <v>740</v>
      </c>
      <c r="E253" s="14" t="s">
        <v>775</v>
      </c>
      <c r="F253" s="14" t="s">
        <v>763</v>
      </c>
      <c r="G253" s="18">
        <v>0</v>
      </c>
      <c r="H253" s="5">
        <v>0</v>
      </c>
      <c r="I253" s="19">
        <v>1463433.1008840208</v>
      </c>
      <c r="J253" s="5">
        <v>14010.208144796001</v>
      </c>
      <c r="K253" s="5">
        <v>1754.6787330315999</v>
      </c>
      <c r="L253" s="5">
        <v>0</v>
      </c>
      <c r="M253" s="5">
        <v>0</v>
      </c>
      <c r="N253" s="6">
        <v>2707.0481091246256</v>
      </c>
      <c r="O253" s="6">
        <v>0</v>
      </c>
      <c r="P253" s="6">
        <v>0</v>
      </c>
      <c r="Q253" s="6">
        <v>0</v>
      </c>
      <c r="R253" s="6">
        <v>47190.681818181823</v>
      </c>
      <c r="S253" s="7">
        <f t="shared" si="3"/>
        <v>1529095.7176891549</v>
      </c>
      <c r="T253"/>
    </row>
    <row r="254" spans="1:20" x14ac:dyDescent="0.25">
      <c r="A254" s="4" t="s">
        <v>5</v>
      </c>
      <c r="B254" s="4" t="s">
        <v>437</v>
      </c>
      <c r="C254" s="4" t="s">
        <v>739</v>
      </c>
      <c r="D254" s="4" t="s">
        <v>740</v>
      </c>
      <c r="E254" s="14" t="s">
        <v>776</v>
      </c>
      <c r="F254" s="14" t="s">
        <v>763</v>
      </c>
      <c r="G254" s="18">
        <v>0</v>
      </c>
      <c r="H254" s="5">
        <v>0</v>
      </c>
      <c r="I254" s="19">
        <v>1676177.3444853583</v>
      </c>
      <c r="J254" s="5">
        <v>14565.067873303</v>
      </c>
      <c r="K254" s="5">
        <v>5210.5158371041998</v>
      </c>
      <c r="L254" s="5">
        <v>0</v>
      </c>
      <c r="M254" s="5">
        <v>0</v>
      </c>
      <c r="N254" s="6">
        <v>149879.82170298364</v>
      </c>
      <c r="O254" s="6">
        <v>0</v>
      </c>
      <c r="P254" s="6">
        <v>0</v>
      </c>
      <c r="Q254" s="6">
        <v>0</v>
      </c>
      <c r="R254" s="6">
        <v>47190.681818181823</v>
      </c>
      <c r="S254" s="7">
        <f t="shared" si="3"/>
        <v>1893023.4317169313</v>
      </c>
      <c r="T254"/>
    </row>
    <row r="255" spans="1:20" x14ac:dyDescent="0.25">
      <c r="A255" s="4" t="s">
        <v>5</v>
      </c>
      <c r="B255" s="4" t="s">
        <v>437</v>
      </c>
      <c r="C255" s="4" t="s">
        <v>739</v>
      </c>
      <c r="D255" s="4" t="s">
        <v>740</v>
      </c>
      <c r="E255" s="14" t="s">
        <v>777</v>
      </c>
      <c r="F255" s="14" t="s">
        <v>763</v>
      </c>
      <c r="G255" s="18">
        <v>0</v>
      </c>
      <c r="H255" s="5">
        <v>0</v>
      </c>
      <c r="I255" s="19">
        <v>0</v>
      </c>
      <c r="J255" s="5">
        <v>554.85972850680002</v>
      </c>
      <c r="K255" s="5">
        <v>481.28506787330002</v>
      </c>
      <c r="L255" s="5">
        <v>0</v>
      </c>
      <c r="M255" s="5">
        <v>0</v>
      </c>
      <c r="N255" s="6">
        <v>568524.57547591254</v>
      </c>
      <c r="O255" s="6">
        <v>0</v>
      </c>
      <c r="P255" s="6">
        <v>0</v>
      </c>
      <c r="Q255" s="6">
        <v>0</v>
      </c>
      <c r="R255" s="6">
        <v>47190.681818181823</v>
      </c>
      <c r="S255" s="7">
        <f t="shared" si="3"/>
        <v>616751.4020904745</v>
      </c>
      <c r="T255"/>
    </row>
    <row r="256" spans="1:20" x14ac:dyDescent="0.25">
      <c r="A256" s="4" t="s">
        <v>5</v>
      </c>
      <c r="B256" s="4" t="s">
        <v>437</v>
      </c>
      <c r="C256" s="4" t="s">
        <v>739</v>
      </c>
      <c r="D256" s="4" t="s">
        <v>740</v>
      </c>
      <c r="E256" s="14" t="s">
        <v>778</v>
      </c>
      <c r="F256" s="14" t="s">
        <v>763</v>
      </c>
      <c r="G256" s="18">
        <v>0</v>
      </c>
      <c r="H256" s="5">
        <v>0</v>
      </c>
      <c r="I256" s="19">
        <v>0</v>
      </c>
      <c r="J256" s="5">
        <v>18691.837104072001</v>
      </c>
      <c r="K256" s="5">
        <v>5930.3348416289</v>
      </c>
      <c r="L256" s="5">
        <v>0</v>
      </c>
      <c r="M256" s="5">
        <v>0</v>
      </c>
      <c r="N256" s="6">
        <v>704427.49881430261</v>
      </c>
      <c r="O256" s="6">
        <v>0</v>
      </c>
      <c r="P256" s="6">
        <v>0</v>
      </c>
      <c r="Q256" s="6">
        <v>0</v>
      </c>
      <c r="R256" s="6">
        <v>47190.681818181823</v>
      </c>
      <c r="S256" s="7">
        <f t="shared" si="3"/>
        <v>776240.35257818527</v>
      </c>
      <c r="T256"/>
    </row>
    <row r="257" spans="1:20" x14ac:dyDescent="0.25">
      <c r="A257" s="4" t="s">
        <v>5</v>
      </c>
      <c r="B257" s="4" t="s">
        <v>437</v>
      </c>
      <c r="C257" s="4" t="s">
        <v>739</v>
      </c>
      <c r="D257" s="4" t="s">
        <v>740</v>
      </c>
      <c r="E257" s="14" t="s">
        <v>779</v>
      </c>
      <c r="F257" s="14" t="s">
        <v>763</v>
      </c>
      <c r="G257" s="18">
        <v>0</v>
      </c>
      <c r="H257" s="5">
        <v>0</v>
      </c>
      <c r="I257" s="19">
        <v>7652771.4098905828</v>
      </c>
      <c r="J257" s="5">
        <v>569251.40271493001</v>
      </c>
      <c r="K257" s="5">
        <v>133662.77828053999</v>
      </c>
      <c r="L257" s="5">
        <v>0</v>
      </c>
      <c r="M257" s="5">
        <v>0</v>
      </c>
      <c r="N257" s="6">
        <v>9099176.7184890397</v>
      </c>
      <c r="O257" s="6">
        <v>0</v>
      </c>
      <c r="P257" s="6">
        <v>0</v>
      </c>
      <c r="Q257" s="6">
        <v>0</v>
      </c>
      <c r="R257" s="6">
        <v>188762.72727272729</v>
      </c>
      <c r="S257" s="7">
        <f t="shared" si="3"/>
        <v>17643625.036647819</v>
      </c>
      <c r="T257"/>
    </row>
    <row r="258" spans="1:20" x14ac:dyDescent="0.25">
      <c r="A258" s="4" t="s">
        <v>5</v>
      </c>
      <c r="B258" s="4" t="s">
        <v>437</v>
      </c>
      <c r="C258" s="4" t="s">
        <v>739</v>
      </c>
      <c r="D258" s="4" t="s">
        <v>740</v>
      </c>
      <c r="E258" s="14" t="s">
        <v>780</v>
      </c>
      <c r="F258" s="14" t="s">
        <v>763</v>
      </c>
      <c r="G258" s="18">
        <v>0</v>
      </c>
      <c r="H258" s="5">
        <v>0</v>
      </c>
      <c r="I258" s="19">
        <v>0</v>
      </c>
      <c r="J258" s="5">
        <v>3225.1221719456998</v>
      </c>
      <c r="K258" s="5">
        <v>837.61085972859996</v>
      </c>
      <c r="L258" s="5">
        <v>0</v>
      </c>
      <c r="M258" s="5">
        <v>0</v>
      </c>
      <c r="N258" s="6">
        <v>733545.54191373801</v>
      </c>
      <c r="O258" s="6">
        <v>0</v>
      </c>
      <c r="P258" s="6">
        <v>0</v>
      </c>
      <c r="Q258" s="6">
        <v>0</v>
      </c>
      <c r="R258" s="6">
        <v>47190.681818181823</v>
      </c>
      <c r="S258" s="7">
        <f t="shared" si="3"/>
        <v>784798.95676359418</v>
      </c>
      <c r="T258"/>
    </row>
    <row r="259" spans="1:20" x14ac:dyDescent="0.25">
      <c r="A259" s="4" t="s">
        <v>5</v>
      </c>
      <c r="B259" s="4" t="s">
        <v>437</v>
      </c>
      <c r="C259" s="4" t="s">
        <v>739</v>
      </c>
      <c r="D259" s="4" t="s">
        <v>740</v>
      </c>
      <c r="E259" s="14" t="s">
        <v>781</v>
      </c>
      <c r="F259" s="14" t="s">
        <v>763</v>
      </c>
      <c r="G259" s="18">
        <v>0</v>
      </c>
      <c r="H259" s="5">
        <v>0</v>
      </c>
      <c r="I259" s="19">
        <v>9565964.2623632289</v>
      </c>
      <c r="J259" s="5">
        <v>1061550.6968326</v>
      </c>
      <c r="K259" s="5">
        <v>192487.86425339</v>
      </c>
      <c r="L259" s="5">
        <v>0</v>
      </c>
      <c r="M259" s="5">
        <v>0</v>
      </c>
      <c r="N259" s="6">
        <v>13713642.405464303</v>
      </c>
      <c r="O259" s="6">
        <v>0</v>
      </c>
      <c r="P259" s="6">
        <v>0</v>
      </c>
      <c r="Q259" s="6">
        <v>0</v>
      </c>
      <c r="R259" s="6">
        <v>235953.40909090915</v>
      </c>
      <c r="S259" s="7">
        <f t="shared" si="3"/>
        <v>24769598.638004433</v>
      </c>
      <c r="T259"/>
    </row>
    <row r="260" spans="1:20" x14ac:dyDescent="0.25">
      <c r="A260" s="4" t="s">
        <v>5</v>
      </c>
      <c r="B260" s="4" t="s">
        <v>437</v>
      </c>
      <c r="C260" s="4" t="s">
        <v>739</v>
      </c>
      <c r="D260" s="4" t="s">
        <v>740</v>
      </c>
      <c r="E260" s="14" t="s">
        <v>782</v>
      </c>
      <c r="F260" s="14" t="s">
        <v>763</v>
      </c>
      <c r="G260" s="18">
        <v>0</v>
      </c>
      <c r="H260" s="5">
        <v>0</v>
      </c>
      <c r="I260" s="19">
        <v>5739578.5574179366</v>
      </c>
      <c r="J260" s="5">
        <v>565436.74208144995</v>
      </c>
      <c r="K260" s="5">
        <v>135900.55203620001</v>
      </c>
      <c r="L260" s="5">
        <v>0</v>
      </c>
      <c r="M260" s="5">
        <v>0</v>
      </c>
      <c r="N260" s="6">
        <v>17839098.057322551</v>
      </c>
      <c r="O260" s="6">
        <v>0</v>
      </c>
      <c r="P260" s="6">
        <v>0</v>
      </c>
      <c r="Q260" s="6">
        <v>0</v>
      </c>
      <c r="R260" s="6">
        <v>141572.04545454547</v>
      </c>
      <c r="S260" s="7">
        <f t="shared" si="3"/>
        <v>24421585.954312682</v>
      </c>
      <c r="T260"/>
    </row>
    <row r="261" spans="1:20" x14ac:dyDescent="0.25">
      <c r="A261" s="4" t="s">
        <v>440</v>
      </c>
      <c r="B261" s="4" t="s">
        <v>440</v>
      </c>
      <c r="C261" s="4" t="s">
        <v>650</v>
      </c>
      <c r="D261" s="4" t="s">
        <v>651</v>
      </c>
      <c r="E261" s="14" t="s">
        <v>652</v>
      </c>
      <c r="F261" s="14" t="s">
        <v>768</v>
      </c>
      <c r="G261" s="18">
        <v>114384072.28062107</v>
      </c>
      <c r="H261" s="5">
        <v>32093783.454654682</v>
      </c>
      <c r="I261" s="19">
        <v>0</v>
      </c>
      <c r="J261" s="5">
        <v>5936330.3257919</v>
      </c>
      <c r="K261" s="5">
        <v>3487016.3438913999</v>
      </c>
      <c r="L261" s="5">
        <v>0</v>
      </c>
      <c r="M261" s="5">
        <v>105512484.69334097</v>
      </c>
      <c r="N261" s="6">
        <v>0</v>
      </c>
      <c r="O261" s="6">
        <v>0</v>
      </c>
      <c r="P261" s="6">
        <v>0</v>
      </c>
      <c r="Q261" s="6">
        <v>2602363.5</v>
      </c>
      <c r="R261" s="6">
        <v>0</v>
      </c>
      <c r="S261" s="7">
        <f t="shared" si="3"/>
        <v>264016050.59830004</v>
      </c>
      <c r="T261"/>
    </row>
    <row r="262" spans="1:20" x14ac:dyDescent="0.25">
      <c r="A262" s="4" t="s">
        <v>440</v>
      </c>
      <c r="B262" s="4" t="s">
        <v>440</v>
      </c>
      <c r="C262" s="4" t="s">
        <v>595</v>
      </c>
      <c r="D262" s="4" t="s">
        <v>596</v>
      </c>
      <c r="E262" s="14" t="s">
        <v>597</v>
      </c>
      <c r="F262" s="14" t="s">
        <v>766</v>
      </c>
      <c r="G262" s="18">
        <v>225673739.62239718</v>
      </c>
      <c r="H262" s="5">
        <v>0</v>
      </c>
      <c r="I262" s="19">
        <v>0</v>
      </c>
      <c r="J262" s="5">
        <v>8365433.8099547001</v>
      </c>
      <c r="K262" s="5">
        <v>7495875.7828054</v>
      </c>
      <c r="L262" s="5">
        <v>158533912.49546286</v>
      </c>
      <c r="M262" s="5">
        <v>0</v>
      </c>
      <c r="N262" s="6">
        <v>0</v>
      </c>
      <c r="O262" s="6">
        <v>0</v>
      </c>
      <c r="P262" s="6">
        <v>4401836.4600000009</v>
      </c>
      <c r="Q262" s="6">
        <v>0</v>
      </c>
      <c r="R262" s="6">
        <v>0</v>
      </c>
      <c r="S262" s="7">
        <f t="shared" si="3"/>
        <v>404470798.17062014</v>
      </c>
      <c r="T262"/>
    </row>
    <row r="263" spans="1:20" x14ac:dyDescent="0.25">
      <c r="A263" s="4" t="s">
        <v>440</v>
      </c>
      <c r="B263" s="4" t="s">
        <v>440</v>
      </c>
      <c r="C263" s="4" t="s">
        <v>702</v>
      </c>
      <c r="D263" s="4" t="s">
        <v>703</v>
      </c>
      <c r="E263" s="14" t="s">
        <v>704</v>
      </c>
      <c r="F263" s="14" t="s">
        <v>766</v>
      </c>
      <c r="G263" s="18">
        <v>193174049.26684415</v>
      </c>
      <c r="H263" s="5">
        <v>0</v>
      </c>
      <c r="I263" s="19">
        <v>0</v>
      </c>
      <c r="J263" s="5">
        <v>6494606.959276</v>
      </c>
      <c r="K263" s="5">
        <v>4979508.7330317004</v>
      </c>
      <c r="L263" s="5">
        <v>117226208.56115299</v>
      </c>
      <c r="M263" s="5">
        <v>0</v>
      </c>
      <c r="N263" s="6">
        <v>0</v>
      </c>
      <c r="O263" s="6">
        <v>0</v>
      </c>
      <c r="P263" s="6">
        <v>3525820.5600000005</v>
      </c>
      <c r="Q263" s="6">
        <v>0</v>
      </c>
      <c r="R263" s="6">
        <v>0</v>
      </c>
      <c r="S263" s="7">
        <f t="shared" si="3"/>
        <v>325400194.0803048</v>
      </c>
      <c r="T263"/>
    </row>
    <row r="264" spans="1:20" x14ac:dyDescent="0.25">
      <c r="A264" s="4" t="s">
        <v>440</v>
      </c>
      <c r="B264" s="4" t="s">
        <v>440</v>
      </c>
      <c r="C264" s="4" t="s">
        <v>732</v>
      </c>
      <c r="D264" s="4" t="s">
        <v>733</v>
      </c>
      <c r="E264" s="14" t="s">
        <v>734</v>
      </c>
      <c r="F264" s="14" t="s">
        <v>770</v>
      </c>
      <c r="G264" s="18">
        <v>38155312.427202217</v>
      </c>
      <c r="H264" s="5">
        <v>0</v>
      </c>
      <c r="I264" s="19">
        <v>0</v>
      </c>
      <c r="J264" s="5">
        <v>1465563.9788838613</v>
      </c>
      <c r="K264" s="5">
        <v>0</v>
      </c>
      <c r="L264" s="5">
        <v>4543421.7965239594</v>
      </c>
      <c r="M264" s="5">
        <v>0</v>
      </c>
      <c r="N264" s="6">
        <v>0</v>
      </c>
      <c r="O264" s="6">
        <v>0</v>
      </c>
      <c r="P264" s="6">
        <v>871135.38000000012</v>
      </c>
      <c r="Q264" s="6">
        <v>0</v>
      </c>
      <c r="R264" s="6">
        <v>0</v>
      </c>
      <c r="S264" s="7">
        <f t="shared" ref="S264:S327" si="4">+SUM(G264:R264)</f>
        <v>45035433.582610041</v>
      </c>
      <c r="T264"/>
    </row>
    <row r="265" spans="1:20" x14ac:dyDescent="0.25">
      <c r="A265" s="4" t="s">
        <v>440</v>
      </c>
      <c r="B265" s="4" t="s">
        <v>440</v>
      </c>
      <c r="C265" s="4" t="s">
        <v>388</v>
      </c>
      <c r="D265" s="4" t="s">
        <v>389</v>
      </c>
      <c r="E265" s="14" t="s">
        <v>705</v>
      </c>
      <c r="F265" s="14" t="s">
        <v>766</v>
      </c>
      <c r="G265" s="18">
        <v>190067420.36758235</v>
      </c>
      <c r="H265" s="5">
        <v>0</v>
      </c>
      <c r="I265" s="19">
        <v>0</v>
      </c>
      <c r="J265" s="5">
        <v>8121199.3846153999</v>
      </c>
      <c r="K265" s="5">
        <v>5556575.3846153999</v>
      </c>
      <c r="L265" s="5">
        <v>107585225.62300569</v>
      </c>
      <c r="M265" s="5">
        <v>0</v>
      </c>
      <c r="N265" s="6">
        <v>0</v>
      </c>
      <c r="O265" s="6">
        <v>0</v>
      </c>
      <c r="P265" s="6">
        <v>3333600</v>
      </c>
      <c r="Q265" s="6">
        <v>0</v>
      </c>
      <c r="R265" s="6">
        <v>0</v>
      </c>
      <c r="S265" s="7">
        <f t="shared" si="4"/>
        <v>314664020.75981879</v>
      </c>
      <c r="T265"/>
    </row>
    <row r="266" spans="1:20" x14ac:dyDescent="0.25">
      <c r="A266" s="4" t="s">
        <v>440</v>
      </c>
      <c r="B266" s="4" t="s">
        <v>440</v>
      </c>
      <c r="C266" s="4" t="s">
        <v>388</v>
      </c>
      <c r="D266" s="4" t="s">
        <v>389</v>
      </c>
      <c r="E266" s="14" t="s">
        <v>706</v>
      </c>
      <c r="F266" s="14" t="s">
        <v>770</v>
      </c>
      <c r="G266" s="18">
        <v>152595894.49320373</v>
      </c>
      <c r="H266" s="5">
        <v>0</v>
      </c>
      <c r="I266" s="19">
        <v>0</v>
      </c>
      <c r="J266" s="5">
        <v>52905251.539467074</v>
      </c>
      <c r="K266" s="5">
        <v>0</v>
      </c>
      <c r="L266" s="5">
        <v>6345620.4152959213</v>
      </c>
      <c r="M266" s="5">
        <v>0</v>
      </c>
      <c r="N266" s="6">
        <v>0</v>
      </c>
      <c r="O266" s="6">
        <v>0</v>
      </c>
      <c r="P266" s="6">
        <v>5108050.9799999995</v>
      </c>
      <c r="Q266" s="6">
        <v>0</v>
      </c>
      <c r="R266" s="6">
        <v>0</v>
      </c>
      <c r="S266" s="7">
        <f t="shared" si="4"/>
        <v>216954817.42796671</v>
      </c>
      <c r="T266"/>
    </row>
    <row r="267" spans="1:20" x14ac:dyDescent="0.25">
      <c r="A267" s="4" t="s">
        <v>440</v>
      </c>
      <c r="B267" s="4" t="s">
        <v>440</v>
      </c>
      <c r="C267" s="4" t="s">
        <v>388</v>
      </c>
      <c r="D267" s="4" t="s">
        <v>389</v>
      </c>
      <c r="E267" s="14" t="s">
        <v>707</v>
      </c>
      <c r="F267" s="14" t="s">
        <v>770</v>
      </c>
      <c r="G267" s="18">
        <v>16927476.984827891</v>
      </c>
      <c r="H267" s="5">
        <v>0</v>
      </c>
      <c r="I267" s="19">
        <v>0</v>
      </c>
      <c r="J267" s="5">
        <v>2607034.0452488689</v>
      </c>
      <c r="K267" s="5">
        <v>0</v>
      </c>
      <c r="L267" s="5">
        <v>226720.81901291478</v>
      </c>
      <c r="M267" s="5">
        <v>0</v>
      </c>
      <c r="N267" s="6">
        <v>0</v>
      </c>
      <c r="O267" s="6">
        <v>0</v>
      </c>
      <c r="P267" s="6">
        <v>151182</v>
      </c>
      <c r="Q267" s="6">
        <v>0</v>
      </c>
      <c r="R267" s="6">
        <v>0</v>
      </c>
      <c r="S267" s="7">
        <f t="shared" si="4"/>
        <v>19912413.849089675</v>
      </c>
      <c r="T267"/>
    </row>
    <row r="268" spans="1:20" x14ac:dyDescent="0.25">
      <c r="A268" s="4" t="s">
        <v>440</v>
      </c>
      <c r="B268" s="4" t="s">
        <v>440</v>
      </c>
      <c r="C268" s="4" t="s">
        <v>471</v>
      </c>
      <c r="D268" s="4" t="s">
        <v>472</v>
      </c>
      <c r="E268" s="14" t="s">
        <v>473</v>
      </c>
      <c r="F268" s="14" t="s">
        <v>766</v>
      </c>
      <c r="G268" s="18">
        <v>180096278.17822158</v>
      </c>
      <c r="H268" s="5">
        <v>0</v>
      </c>
      <c r="I268" s="19">
        <v>0</v>
      </c>
      <c r="J268" s="5">
        <v>7724327.4479638003</v>
      </c>
      <c r="K268" s="5">
        <v>6361889.6199094998</v>
      </c>
      <c r="L268" s="5">
        <v>114270949.06321585</v>
      </c>
      <c r="M268" s="5">
        <v>0</v>
      </c>
      <c r="N268" s="6">
        <v>0</v>
      </c>
      <c r="O268" s="6">
        <v>0</v>
      </c>
      <c r="P268" s="6">
        <v>3171420</v>
      </c>
      <c r="Q268" s="6">
        <v>0</v>
      </c>
      <c r="R268" s="6">
        <v>0</v>
      </c>
      <c r="S268" s="7">
        <f t="shared" si="4"/>
        <v>311624864.30931073</v>
      </c>
      <c r="T268"/>
    </row>
    <row r="269" spans="1:20" x14ac:dyDescent="0.25">
      <c r="A269" s="4" t="s">
        <v>440</v>
      </c>
      <c r="B269" s="4" t="s">
        <v>440</v>
      </c>
      <c r="C269" s="4" t="s">
        <v>471</v>
      </c>
      <c r="D269" s="4" t="s">
        <v>472</v>
      </c>
      <c r="E269" s="14" t="s">
        <v>474</v>
      </c>
      <c r="F269" s="14" t="s">
        <v>766</v>
      </c>
      <c r="G269" s="18">
        <v>151930004.34550506</v>
      </c>
      <c r="H269" s="5">
        <v>0</v>
      </c>
      <c r="I269" s="19">
        <v>0</v>
      </c>
      <c r="J269" s="5">
        <v>7005980.9321266999</v>
      </c>
      <c r="K269" s="5">
        <v>4737963.2941177003</v>
      </c>
      <c r="L269" s="5">
        <v>106871084.86460291</v>
      </c>
      <c r="M269" s="5">
        <v>0</v>
      </c>
      <c r="N269" s="6">
        <v>0</v>
      </c>
      <c r="O269" s="6">
        <v>0</v>
      </c>
      <c r="P269" s="6">
        <v>2673000</v>
      </c>
      <c r="Q269" s="6">
        <v>0</v>
      </c>
      <c r="R269" s="6">
        <v>0</v>
      </c>
      <c r="S269" s="7">
        <f t="shared" si="4"/>
        <v>273218033.43635237</v>
      </c>
      <c r="T269"/>
    </row>
    <row r="270" spans="1:20" x14ac:dyDescent="0.25">
      <c r="A270" s="4" t="s">
        <v>440</v>
      </c>
      <c r="B270" s="4" t="s">
        <v>440</v>
      </c>
      <c r="C270" s="4" t="s">
        <v>696</v>
      </c>
      <c r="D270" s="4" t="s">
        <v>697</v>
      </c>
      <c r="E270" s="14" t="s">
        <v>698</v>
      </c>
      <c r="F270" s="14" t="s">
        <v>766</v>
      </c>
      <c r="G270" s="18">
        <v>98108136.990332335</v>
      </c>
      <c r="H270" s="5">
        <v>0</v>
      </c>
      <c r="I270" s="19">
        <v>0</v>
      </c>
      <c r="J270" s="5">
        <v>4126810.5791855999</v>
      </c>
      <c r="K270" s="5">
        <v>2080179.0859727999</v>
      </c>
      <c r="L270" s="5">
        <v>55599360.086052172</v>
      </c>
      <c r="M270" s="5">
        <v>0</v>
      </c>
      <c r="N270" s="6">
        <v>0</v>
      </c>
      <c r="O270" s="6">
        <v>0</v>
      </c>
      <c r="P270" s="6">
        <v>1740825.18</v>
      </c>
      <c r="Q270" s="6">
        <v>0</v>
      </c>
      <c r="R270" s="6">
        <v>0</v>
      </c>
      <c r="S270" s="7">
        <f t="shared" si="4"/>
        <v>161655311.92154291</v>
      </c>
      <c r="T270"/>
    </row>
    <row r="271" spans="1:20" x14ac:dyDescent="0.25">
      <c r="A271" s="4" t="s">
        <v>440</v>
      </c>
      <c r="B271" s="4" t="s">
        <v>440</v>
      </c>
      <c r="C271" s="4" t="s">
        <v>693</v>
      </c>
      <c r="D271" s="4" t="s">
        <v>694</v>
      </c>
      <c r="E271" s="14" t="s">
        <v>695</v>
      </c>
      <c r="F271" s="14" t="s">
        <v>766</v>
      </c>
      <c r="G271" s="18">
        <v>112874078.80053222</v>
      </c>
      <c r="H271" s="5">
        <v>0</v>
      </c>
      <c r="I271" s="19">
        <v>0</v>
      </c>
      <c r="J271" s="5">
        <v>4020526.6787330001</v>
      </c>
      <c r="K271" s="5">
        <v>3017734.9502261998</v>
      </c>
      <c r="L271" s="5">
        <v>72630469.764509678</v>
      </c>
      <c r="M271" s="5">
        <v>0</v>
      </c>
      <c r="N271" s="6">
        <v>0</v>
      </c>
      <c r="O271" s="6">
        <v>0</v>
      </c>
      <c r="P271" s="6">
        <v>2250000</v>
      </c>
      <c r="Q271" s="6">
        <v>0</v>
      </c>
      <c r="R271" s="6">
        <v>0</v>
      </c>
      <c r="S271" s="7">
        <f t="shared" si="4"/>
        <v>194792810.19400111</v>
      </c>
      <c r="T271"/>
    </row>
    <row r="272" spans="1:20" x14ac:dyDescent="0.25">
      <c r="A272" s="4" t="s">
        <v>440</v>
      </c>
      <c r="B272" s="4" t="s">
        <v>440</v>
      </c>
      <c r="C272" s="4" t="s">
        <v>573</v>
      </c>
      <c r="D272" s="4" t="s">
        <v>574</v>
      </c>
      <c r="E272" s="14" t="s">
        <v>575</v>
      </c>
      <c r="F272" s="14" t="s">
        <v>766</v>
      </c>
      <c r="G272" s="18">
        <v>214763131.27608079</v>
      </c>
      <c r="H272" s="5">
        <v>0</v>
      </c>
      <c r="I272" s="19">
        <v>0</v>
      </c>
      <c r="J272" s="5">
        <v>9712968.8778280001</v>
      </c>
      <c r="K272" s="5">
        <v>5870482.9773755996</v>
      </c>
      <c r="L272" s="5">
        <v>161026886.14465943</v>
      </c>
      <c r="M272" s="5">
        <v>0</v>
      </c>
      <c r="N272" s="6">
        <v>0</v>
      </c>
      <c r="O272" s="6">
        <v>0</v>
      </c>
      <c r="P272" s="6">
        <v>4731156</v>
      </c>
      <c r="Q272" s="6">
        <v>0</v>
      </c>
      <c r="R272" s="6">
        <v>0</v>
      </c>
      <c r="S272" s="7">
        <f t="shared" si="4"/>
        <v>396104625.27594382</v>
      </c>
      <c r="T272"/>
    </row>
    <row r="273" spans="1:20" ht="30" x14ac:dyDescent="0.25">
      <c r="A273" s="4" t="s">
        <v>440</v>
      </c>
      <c r="B273" s="4" t="s">
        <v>440</v>
      </c>
      <c r="C273" s="4" t="s">
        <v>498</v>
      </c>
      <c r="D273" s="4" t="s">
        <v>499</v>
      </c>
      <c r="E273" s="14" t="s">
        <v>500</v>
      </c>
      <c r="F273" s="14" t="s">
        <v>768</v>
      </c>
      <c r="G273" s="18">
        <v>156309270.99209967</v>
      </c>
      <c r="H273" s="5">
        <v>43857119.222579807</v>
      </c>
      <c r="I273" s="19">
        <v>0</v>
      </c>
      <c r="J273" s="5">
        <v>6944465.0497738002</v>
      </c>
      <c r="K273" s="5">
        <v>4613970.7058824003</v>
      </c>
      <c r="L273" s="5">
        <v>0</v>
      </c>
      <c r="M273" s="5">
        <v>148339761.29214463</v>
      </c>
      <c r="N273" s="6">
        <v>0</v>
      </c>
      <c r="O273" s="6">
        <v>0</v>
      </c>
      <c r="P273" s="6">
        <v>0</v>
      </c>
      <c r="Q273" s="6">
        <v>4676915.5200000005</v>
      </c>
      <c r="R273" s="6">
        <v>0</v>
      </c>
      <c r="S273" s="7">
        <f t="shared" si="4"/>
        <v>364741502.7824803</v>
      </c>
      <c r="T273"/>
    </row>
    <row r="274" spans="1:20" ht="30" x14ac:dyDescent="0.25">
      <c r="A274" s="4" t="s">
        <v>440</v>
      </c>
      <c r="B274" s="4" t="s">
        <v>440</v>
      </c>
      <c r="C274" s="4" t="s">
        <v>498</v>
      </c>
      <c r="D274" s="4" t="s">
        <v>499</v>
      </c>
      <c r="E274" s="14" t="s">
        <v>631</v>
      </c>
      <c r="F274" s="14" t="s">
        <v>768</v>
      </c>
      <c r="G274" s="18">
        <v>91476070.24446018</v>
      </c>
      <c r="H274" s="5">
        <v>25666276.179658901</v>
      </c>
      <c r="I274" s="19">
        <v>0</v>
      </c>
      <c r="J274" s="5">
        <v>2638134.3800905002</v>
      </c>
      <c r="K274" s="5">
        <v>1641230.8687783</v>
      </c>
      <c r="L274" s="5">
        <v>0</v>
      </c>
      <c r="M274" s="5">
        <v>61718515.770465814</v>
      </c>
      <c r="N274" s="6">
        <v>0</v>
      </c>
      <c r="O274" s="6">
        <v>0</v>
      </c>
      <c r="P274" s="6">
        <v>0</v>
      </c>
      <c r="Q274" s="6">
        <v>2326663.08</v>
      </c>
      <c r="R274" s="6">
        <v>0</v>
      </c>
      <c r="S274" s="7">
        <f t="shared" si="4"/>
        <v>185466890.52345371</v>
      </c>
      <c r="T274"/>
    </row>
    <row r="275" spans="1:20" ht="30" x14ac:dyDescent="0.25">
      <c r="A275" s="4" t="s">
        <v>440</v>
      </c>
      <c r="B275" s="4" t="s">
        <v>440</v>
      </c>
      <c r="C275" s="4" t="s">
        <v>73</v>
      </c>
      <c r="D275" s="4" t="s">
        <v>74</v>
      </c>
      <c r="E275" s="14" t="s">
        <v>622</v>
      </c>
      <c r="F275" s="14" t="s">
        <v>766</v>
      </c>
      <c r="G275" s="18">
        <v>237450177.78793573</v>
      </c>
      <c r="H275" s="5">
        <v>0</v>
      </c>
      <c r="I275" s="19">
        <v>0</v>
      </c>
      <c r="J275" s="5">
        <v>14252031.864252999</v>
      </c>
      <c r="K275" s="5">
        <v>8135247.5475113001</v>
      </c>
      <c r="L275" s="5">
        <v>185759100.3722975</v>
      </c>
      <c r="M275" s="5">
        <v>0</v>
      </c>
      <c r="N275" s="6">
        <v>0</v>
      </c>
      <c r="O275" s="6">
        <v>0</v>
      </c>
      <c r="P275" s="6">
        <v>4595157.1800000006</v>
      </c>
      <c r="Q275" s="6">
        <v>0</v>
      </c>
      <c r="R275" s="6">
        <v>0</v>
      </c>
      <c r="S275" s="7">
        <f t="shared" si="4"/>
        <v>450191714.75199753</v>
      </c>
      <c r="T275"/>
    </row>
    <row r="276" spans="1:20" x14ac:dyDescent="0.25">
      <c r="A276" s="4" t="s">
        <v>440</v>
      </c>
      <c r="B276" s="4" t="s">
        <v>440</v>
      </c>
      <c r="C276" s="4" t="s">
        <v>711</v>
      </c>
      <c r="D276" s="4" t="s">
        <v>712</v>
      </c>
      <c r="E276" s="14" t="s">
        <v>713</v>
      </c>
      <c r="F276" s="14" t="s">
        <v>766</v>
      </c>
      <c r="G276" s="18">
        <v>219867032.00339487</v>
      </c>
      <c r="H276" s="5">
        <v>0</v>
      </c>
      <c r="I276" s="19">
        <v>0</v>
      </c>
      <c r="J276" s="5">
        <v>11366963.312217001</v>
      </c>
      <c r="K276" s="5">
        <v>6525889.7737557003</v>
      </c>
      <c r="L276" s="5">
        <v>148550387.7367847</v>
      </c>
      <c r="M276" s="5">
        <v>0</v>
      </c>
      <c r="N276" s="6">
        <v>0</v>
      </c>
      <c r="O276" s="6">
        <v>0</v>
      </c>
      <c r="P276" s="6">
        <v>5293224.72</v>
      </c>
      <c r="Q276" s="6">
        <v>0</v>
      </c>
      <c r="R276" s="6">
        <v>0</v>
      </c>
      <c r="S276" s="7">
        <f t="shared" si="4"/>
        <v>391603497.54615229</v>
      </c>
      <c r="T276"/>
    </row>
    <row r="277" spans="1:20" x14ac:dyDescent="0.25">
      <c r="A277" s="4" t="s">
        <v>440</v>
      </c>
      <c r="B277" s="4" t="s">
        <v>440</v>
      </c>
      <c r="C277" s="4" t="s">
        <v>711</v>
      </c>
      <c r="D277" s="4" t="s">
        <v>712</v>
      </c>
      <c r="E277" s="14" t="s">
        <v>714</v>
      </c>
      <c r="F277" s="14" t="s">
        <v>766</v>
      </c>
      <c r="G277" s="18">
        <v>543484968.07592916</v>
      </c>
      <c r="H277" s="5">
        <v>0</v>
      </c>
      <c r="I277" s="19">
        <v>0</v>
      </c>
      <c r="J277" s="5">
        <v>23735536.941176001</v>
      </c>
      <c r="K277" s="5">
        <v>26005042.524886999</v>
      </c>
      <c r="L277" s="5">
        <v>359728388.29277742</v>
      </c>
      <c r="M277" s="5">
        <v>0</v>
      </c>
      <c r="N277" s="6">
        <v>0</v>
      </c>
      <c r="O277" s="6">
        <v>0</v>
      </c>
      <c r="P277" s="6">
        <v>13199980.5</v>
      </c>
      <c r="Q277" s="6">
        <v>0</v>
      </c>
      <c r="R277" s="6">
        <v>0</v>
      </c>
      <c r="S277" s="7">
        <f t="shared" si="4"/>
        <v>966153916.33476961</v>
      </c>
      <c r="T277"/>
    </row>
    <row r="278" spans="1:20" x14ac:dyDescent="0.25">
      <c r="A278" s="4" t="s">
        <v>440</v>
      </c>
      <c r="B278" s="4" t="s">
        <v>440</v>
      </c>
      <c r="C278" s="4" t="s">
        <v>711</v>
      </c>
      <c r="D278" s="4" t="s">
        <v>712</v>
      </c>
      <c r="E278" s="14" t="s">
        <v>715</v>
      </c>
      <c r="F278" s="14" t="s">
        <v>768</v>
      </c>
      <c r="G278" s="18">
        <v>120802363.69870089</v>
      </c>
      <c r="H278" s="5">
        <v>33894622.075047299</v>
      </c>
      <c r="I278" s="19">
        <v>0</v>
      </c>
      <c r="J278" s="5">
        <v>6599450.5248868996</v>
      </c>
      <c r="K278" s="5">
        <v>5907183.9457013998</v>
      </c>
      <c r="L278" s="5">
        <v>0</v>
      </c>
      <c r="M278" s="5">
        <v>103098275.38316916</v>
      </c>
      <c r="N278" s="6">
        <v>0</v>
      </c>
      <c r="O278" s="6">
        <v>0</v>
      </c>
      <c r="P278" s="6">
        <v>0</v>
      </c>
      <c r="Q278" s="6">
        <v>3190342.32</v>
      </c>
      <c r="R278" s="6">
        <v>0</v>
      </c>
      <c r="S278" s="7">
        <f t="shared" si="4"/>
        <v>273492237.94750565</v>
      </c>
      <c r="T278"/>
    </row>
    <row r="279" spans="1:20" x14ac:dyDescent="0.25">
      <c r="A279" s="4" t="s">
        <v>440</v>
      </c>
      <c r="B279" s="4" t="s">
        <v>440</v>
      </c>
      <c r="C279" s="4" t="s">
        <v>689</v>
      </c>
      <c r="D279" s="4" t="s">
        <v>690</v>
      </c>
      <c r="E279" s="14" t="s">
        <v>691</v>
      </c>
      <c r="F279" s="14" t="s">
        <v>766</v>
      </c>
      <c r="G279" s="18">
        <v>50726774.284042493</v>
      </c>
      <c r="H279" s="5">
        <v>0</v>
      </c>
      <c r="I279" s="19">
        <v>0</v>
      </c>
      <c r="J279" s="5">
        <v>2122716.6334842001</v>
      </c>
      <c r="K279" s="5">
        <v>1580282.6877828001</v>
      </c>
      <c r="L279" s="5">
        <v>36380310.977612741</v>
      </c>
      <c r="M279" s="5">
        <v>0</v>
      </c>
      <c r="N279" s="6">
        <v>0</v>
      </c>
      <c r="O279" s="6">
        <v>0</v>
      </c>
      <c r="P279" s="6">
        <v>1314280.6199999999</v>
      </c>
      <c r="Q279" s="6">
        <v>0</v>
      </c>
      <c r="R279" s="6">
        <v>0</v>
      </c>
      <c r="S279" s="7">
        <f t="shared" si="4"/>
        <v>92124365.20292224</v>
      </c>
      <c r="T279"/>
    </row>
    <row r="280" spans="1:20" x14ac:dyDescent="0.25">
      <c r="A280" s="4" t="s">
        <v>440</v>
      </c>
      <c r="B280" s="4" t="s">
        <v>440</v>
      </c>
      <c r="C280" s="4" t="s">
        <v>689</v>
      </c>
      <c r="D280" s="4" t="s">
        <v>690</v>
      </c>
      <c r="E280" s="14" t="s">
        <v>692</v>
      </c>
      <c r="F280" s="14" t="s">
        <v>766</v>
      </c>
      <c r="G280" s="18">
        <v>271539063.35855246</v>
      </c>
      <c r="H280" s="5">
        <v>0</v>
      </c>
      <c r="I280" s="19">
        <v>0</v>
      </c>
      <c r="J280" s="5">
        <v>7904821.8190045003</v>
      </c>
      <c r="K280" s="5">
        <v>4451828.9954751004</v>
      </c>
      <c r="L280" s="5">
        <v>154552284.62115672</v>
      </c>
      <c r="M280" s="5">
        <v>0</v>
      </c>
      <c r="N280" s="6">
        <v>0</v>
      </c>
      <c r="O280" s="6">
        <v>0</v>
      </c>
      <c r="P280" s="6">
        <v>4985989.38</v>
      </c>
      <c r="Q280" s="6">
        <v>0</v>
      </c>
      <c r="R280" s="6">
        <v>0</v>
      </c>
      <c r="S280" s="7">
        <f t="shared" si="4"/>
        <v>443433988.17418873</v>
      </c>
      <c r="T280"/>
    </row>
    <row r="281" spans="1:20" x14ac:dyDescent="0.25">
      <c r="A281" s="4" t="s">
        <v>440</v>
      </c>
      <c r="B281" s="4" t="s">
        <v>440</v>
      </c>
      <c r="C281" s="4" t="s">
        <v>676</v>
      </c>
      <c r="D281" s="4" t="s">
        <v>677</v>
      </c>
      <c r="E281" s="14" t="s">
        <v>678</v>
      </c>
      <c r="F281" s="14" t="s">
        <v>766</v>
      </c>
      <c r="G281" s="18">
        <v>565580394.29541421</v>
      </c>
      <c r="H281" s="5">
        <v>0</v>
      </c>
      <c r="I281" s="19">
        <v>0</v>
      </c>
      <c r="J281" s="5">
        <v>22763758.570135999</v>
      </c>
      <c r="K281" s="5">
        <v>12333604.389140001</v>
      </c>
      <c r="L281" s="5">
        <v>335529517.54437405</v>
      </c>
      <c r="M281" s="5">
        <v>0</v>
      </c>
      <c r="N281" s="6">
        <v>0</v>
      </c>
      <c r="O281" s="6">
        <v>0</v>
      </c>
      <c r="P281" s="6">
        <v>11743020.18</v>
      </c>
      <c r="Q281" s="6">
        <v>0</v>
      </c>
      <c r="R281" s="6">
        <v>0</v>
      </c>
      <c r="S281" s="7">
        <f t="shared" si="4"/>
        <v>947950294.97906411</v>
      </c>
      <c r="T281"/>
    </row>
    <row r="282" spans="1:20" x14ac:dyDescent="0.25">
      <c r="A282" s="4" t="s">
        <v>440</v>
      </c>
      <c r="B282" s="4" t="s">
        <v>440</v>
      </c>
      <c r="C282" s="4" t="s">
        <v>501</v>
      </c>
      <c r="D282" s="4" t="s">
        <v>502</v>
      </c>
      <c r="E282" s="14" t="s">
        <v>503</v>
      </c>
      <c r="F282" s="14" t="s">
        <v>766</v>
      </c>
      <c r="G282" s="18">
        <v>123012805.38962275</v>
      </c>
      <c r="H282" s="5">
        <v>0</v>
      </c>
      <c r="I282" s="19">
        <v>0</v>
      </c>
      <c r="J282" s="5">
        <v>4705210.7149320999</v>
      </c>
      <c r="K282" s="5">
        <v>3696105.2307691998</v>
      </c>
      <c r="L282" s="5">
        <v>72620362.143931985</v>
      </c>
      <c r="M282" s="5">
        <v>0</v>
      </c>
      <c r="N282" s="6">
        <v>0</v>
      </c>
      <c r="O282" s="6">
        <v>0</v>
      </c>
      <c r="P282" s="6">
        <v>2484542.8800000004</v>
      </c>
      <c r="Q282" s="6">
        <v>0</v>
      </c>
      <c r="R282" s="6">
        <v>0</v>
      </c>
      <c r="S282" s="7">
        <f t="shared" si="4"/>
        <v>206519026.35925603</v>
      </c>
      <c r="T282"/>
    </row>
    <row r="283" spans="1:20" x14ac:dyDescent="0.25">
      <c r="A283" s="4" t="s">
        <v>440</v>
      </c>
      <c r="B283" s="4" t="s">
        <v>440</v>
      </c>
      <c r="C283" s="4" t="s">
        <v>501</v>
      </c>
      <c r="D283" s="4" t="s">
        <v>502</v>
      </c>
      <c r="E283" s="14" t="s">
        <v>504</v>
      </c>
      <c r="F283" s="14" t="s">
        <v>766</v>
      </c>
      <c r="G283" s="18">
        <v>80252976.588036567</v>
      </c>
      <c r="H283" s="5">
        <v>0</v>
      </c>
      <c r="I283" s="19">
        <v>0</v>
      </c>
      <c r="J283" s="5">
        <v>4619752.8506787</v>
      </c>
      <c r="K283" s="5">
        <v>3112442.7873303001</v>
      </c>
      <c r="L283" s="5">
        <v>52935343.897859529</v>
      </c>
      <c r="M283" s="5">
        <v>0</v>
      </c>
      <c r="N283" s="6">
        <v>0</v>
      </c>
      <c r="O283" s="6">
        <v>0</v>
      </c>
      <c r="P283" s="6">
        <v>1766512.6199999999</v>
      </c>
      <c r="Q283" s="6">
        <v>0</v>
      </c>
      <c r="R283" s="6">
        <v>0</v>
      </c>
      <c r="S283" s="7">
        <f t="shared" si="4"/>
        <v>142687028.7439051</v>
      </c>
      <c r="T283"/>
    </row>
    <row r="284" spans="1:20" x14ac:dyDescent="0.25">
      <c r="A284" s="4" t="s">
        <v>440</v>
      </c>
      <c r="B284" s="4" t="s">
        <v>440</v>
      </c>
      <c r="C284" s="4" t="s">
        <v>501</v>
      </c>
      <c r="D284" s="4" t="s">
        <v>502</v>
      </c>
      <c r="E284" s="14" t="s">
        <v>505</v>
      </c>
      <c r="F284" s="14" t="s">
        <v>766</v>
      </c>
      <c r="G284" s="18">
        <v>66589739.809857562</v>
      </c>
      <c r="H284" s="5">
        <v>0</v>
      </c>
      <c r="I284" s="19">
        <v>0</v>
      </c>
      <c r="J284" s="5">
        <v>2889044.1900452999</v>
      </c>
      <c r="K284" s="5">
        <v>2200873.8371040998</v>
      </c>
      <c r="L284" s="5">
        <v>37678121.798636302</v>
      </c>
      <c r="M284" s="5">
        <v>0</v>
      </c>
      <c r="N284" s="6">
        <v>0</v>
      </c>
      <c r="O284" s="6">
        <v>0</v>
      </c>
      <c r="P284" s="6">
        <v>1309658.04</v>
      </c>
      <c r="Q284" s="6">
        <v>0</v>
      </c>
      <c r="R284" s="6">
        <v>0</v>
      </c>
      <c r="S284" s="7">
        <f t="shared" si="4"/>
        <v>110667437.67564327</v>
      </c>
      <c r="T284"/>
    </row>
    <row r="285" spans="1:20" x14ac:dyDescent="0.25">
      <c r="A285" s="4" t="s">
        <v>440</v>
      </c>
      <c r="B285" s="4" t="s">
        <v>440</v>
      </c>
      <c r="C285" s="4" t="s">
        <v>501</v>
      </c>
      <c r="D285" s="4" t="s">
        <v>502</v>
      </c>
      <c r="E285" s="14" t="s">
        <v>506</v>
      </c>
      <c r="F285" s="14" t="s">
        <v>766</v>
      </c>
      <c r="G285" s="18">
        <v>88151482.463157773</v>
      </c>
      <c r="H285" s="5">
        <v>0</v>
      </c>
      <c r="I285" s="19">
        <v>0</v>
      </c>
      <c r="J285" s="5">
        <v>2632122.5610859999</v>
      </c>
      <c r="K285" s="5">
        <v>1910045.6018099999</v>
      </c>
      <c r="L285" s="5">
        <v>35000603.130018689</v>
      </c>
      <c r="M285" s="5">
        <v>0</v>
      </c>
      <c r="N285" s="6">
        <v>0</v>
      </c>
      <c r="O285" s="6">
        <v>0</v>
      </c>
      <c r="P285" s="6">
        <v>1625344.02</v>
      </c>
      <c r="Q285" s="6">
        <v>0</v>
      </c>
      <c r="R285" s="6">
        <v>0</v>
      </c>
      <c r="S285" s="7">
        <f t="shared" si="4"/>
        <v>129319597.77607246</v>
      </c>
      <c r="T285"/>
    </row>
    <row r="286" spans="1:20" ht="30" x14ac:dyDescent="0.25">
      <c r="A286" s="4" t="s">
        <v>440</v>
      </c>
      <c r="B286" s="4" t="s">
        <v>440</v>
      </c>
      <c r="C286" s="4" t="s">
        <v>556</v>
      </c>
      <c r="D286" s="4" t="s">
        <v>557</v>
      </c>
      <c r="E286" s="14" t="s">
        <v>558</v>
      </c>
      <c r="F286" s="14" t="s">
        <v>766</v>
      </c>
      <c r="G286" s="18">
        <v>143751374.13045436</v>
      </c>
      <c r="H286" s="5">
        <v>0</v>
      </c>
      <c r="I286" s="19">
        <v>0</v>
      </c>
      <c r="J286" s="5">
        <v>4834102.4434388997</v>
      </c>
      <c r="K286" s="5">
        <v>2906047.6199094998</v>
      </c>
      <c r="L286" s="5">
        <v>73248932.083728835</v>
      </c>
      <c r="M286" s="5">
        <v>0</v>
      </c>
      <c r="N286" s="6">
        <v>0</v>
      </c>
      <c r="O286" s="6">
        <v>0</v>
      </c>
      <c r="P286" s="6">
        <v>2677604.58</v>
      </c>
      <c r="Q286" s="6">
        <v>0</v>
      </c>
      <c r="R286" s="6">
        <v>0</v>
      </c>
      <c r="S286" s="7">
        <f t="shared" si="4"/>
        <v>227418060.85753158</v>
      </c>
      <c r="T286"/>
    </row>
    <row r="287" spans="1:20" x14ac:dyDescent="0.25">
      <c r="A287" s="4" t="s">
        <v>440</v>
      </c>
      <c r="B287" s="4" t="s">
        <v>440</v>
      </c>
      <c r="C287" s="4" t="s">
        <v>659</v>
      </c>
      <c r="D287" s="4" t="s">
        <v>660</v>
      </c>
      <c r="E287" s="14" t="s">
        <v>661</v>
      </c>
      <c r="F287" s="14" t="s">
        <v>770</v>
      </c>
      <c r="G287" s="18">
        <v>12739710.564087156</v>
      </c>
      <c r="H287" s="5">
        <v>0</v>
      </c>
      <c r="I287" s="19">
        <v>0</v>
      </c>
      <c r="J287" s="5">
        <v>1406015.5203619911</v>
      </c>
      <c r="K287" s="5">
        <v>0</v>
      </c>
      <c r="L287" s="5">
        <v>147648.58903957205</v>
      </c>
      <c r="M287" s="5">
        <v>0</v>
      </c>
      <c r="N287" s="6">
        <v>0</v>
      </c>
      <c r="O287" s="6">
        <v>0</v>
      </c>
      <c r="P287" s="6">
        <v>145681.20000000001</v>
      </c>
      <c r="Q287" s="6">
        <v>0</v>
      </c>
      <c r="R287" s="6">
        <v>0</v>
      </c>
      <c r="S287" s="7">
        <f t="shared" si="4"/>
        <v>14439055.873488719</v>
      </c>
      <c r="T287"/>
    </row>
    <row r="288" spans="1:20" x14ac:dyDescent="0.25">
      <c r="A288" s="4" t="s">
        <v>440</v>
      </c>
      <c r="B288" s="4" t="s">
        <v>440</v>
      </c>
      <c r="C288" s="4" t="s">
        <v>475</v>
      </c>
      <c r="D288" s="4" t="s">
        <v>476</v>
      </c>
      <c r="E288" s="14" t="s">
        <v>741</v>
      </c>
      <c r="F288" s="14" t="s">
        <v>766</v>
      </c>
      <c r="G288" s="18">
        <v>65126197.379169777</v>
      </c>
      <c r="H288" s="5">
        <v>0</v>
      </c>
      <c r="I288" s="19">
        <v>0</v>
      </c>
      <c r="J288" s="5">
        <v>2690859.9547510999</v>
      </c>
      <c r="K288" s="5">
        <v>2468169.2669683001</v>
      </c>
      <c r="L288" s="5">
        <v>35814033.734321907</v>
      </c>
      <c r="M288" s="5">
        <v>0</v>
      </c>
      <c r="N288" s="6">
        <v>0</v>
      </c>
      <c r="O288" s="6">
        <v>0</v>
      </c>
      <c r="P288" s="6">
        <v>1458000</v>
      </c>
      <c r="Q288" s="6">
        <v>0</v>
      </c>
      <c r="R288" s="6">
        <v>0</v>
      </c>
      <c r="S288" s="7">
        <f t="shared" si="4"/>
        <v>107557260.33521108</v>
      </c>
      <c r="T288"/>
    </row>
    <row r="289" spans="1:20" ht="30" x14ac:dyDescent="0.25">
      <c r="A289" s="4" t="s">
        <v>440</v>
      </c>
      <c r="B289" s="4" t="s">
        <v>440</v>
      </c>
      <c r="C289" s="4" t="s">
        <v>517</v>
      </c>
      <c r="D289" s="4" t="s">
        <v>518</v>
      </c>
      <c r="E289" s="14" t="s">
        <v>519</v>
      </c>
      <c r="F289" s="14" t="s">
        <v>768</v>
      </c>
      <c r="G289" s="18">
        <v>106245374.67507029</v>
      </c>
      <c r="H289" s="5">
        <v>29810234.763411634</v>
      </c>
      <c r="I289" s="19">
        <v>0</v>
      </c>
      <c r="J289" s="5">
        <v>4320905.9457013002</v>
      </c>
      <c r="K289" s="5">
        <v>3228445.3122172002</v>
      </c>
      <c r="L289" s="5">
        <v>0</v>
      </c>
      <c r="M289" s="5">
        <v>89941907.221316755</v>
      </c>
      <c r="N289" s="6">
        <v>0</v>
      </c>
      <c r="O289" s="6">
        <v>0</v>
      </c>
      <c r="P289" s="6">
        <v>0</v>
      </c>
      <c r="Q289" s="6">
        <v>3356488.08</v>
      </c>
      <c r="R289" s="6">
        <v>0</v>
      </c>
      <c r="S289" s="7">
        <f t="shared" si="4"/>
        <v>236903355.9977172</v>
      </c>
      <c r="T289"/>
    </row>
    <row r="290" spans="1:20" ht="30" x14ac:dyDescent="0.25">
      <c r="A290" s="4" t="s">
        <v>440</v>
      </c>
      <c r="B290" s="4" t="s">
        <v>440</v>
      </c>
      <c r="C290" s="4" t="s">
        <v>517</v>
      </c>
      <c r="D290" s="4" t="s">
        <v>518</v>
      </c>
      <c r="E290" s="14" t="s">
        <v>520</v>
      </c>
      <c r="F290" s="14" t="s">
        <v>766</v>
      </c>
      <c r="G290" s="18">
        <v>530348192.82321012</v>
      </c>
      <c r="H290" s="5">
        <v>0</v>
      </c>
      <c r="I290" s="19">
        <v>0</v>
      </c>
      <c r="J290" s="5">
        <v>20662978.932126999</v>
      </c>
      <c r="K290" s="5">
        <v>25325747.230769001</v>
      </c>
      <c r="L290" s="5">
        <v>413854719.85980791</v>
      </c>
      <c r="M290" s="5">
        <v>0</v>
      </c>
      <c r="N290" s="6">
        <v>0</v>
      </c>
      <c r="O290" s="6">
        <v>0</v>
      </c>
      <c r="P290" s="6">
        <v>15308050.140000002</v>
      </c>
      <c r="Q290" s="6">
        <v>0</v>
      </c>
      <c r="R290" s="6">
        <v>0</v>
      </c>
      <c r="S290" s="7">
        <f t="shared" si="4"/>
        <v>1005499688.9859141</v>
      </c>
      <c r="T290"/>
    </row>
    <row r="291" spans="1:20" ht="30" x14ac:dyDescent="0.25">
      <c r="A291" s="4" t="s">
        <v>440</v>
      </c>
      <c r="B291" s="4" t="s">
        <v>440</v>
      </c>
      <c r="C291" s="4" t="s">
        <v>613</v>
      </c>
      <c r="D291" s="4" t="s">
        <v>614</v>
      </c>
      <c r="E291" s="14" t="s">
        <v>615</v>
      </c>
      <c r="F291" s="14" t="s">
        <v>766</v>
      </c>
      <c r="G291" s="18">
        <v>146211040.21656758</v>
      </c>
      <c r="H291" s="5">
        <v>0</v>
      </c>
      <c r="I291" s="19">
        <v>0</v>
      </c>
      <c r="J291" s="5">
        <v>6459175.2307692003</v>
      </c>
      <c r="K291" s="5">
        <v>4687812.0723981997</v>
      </c>
      <c r="L291" s="5">
        <v>111939864.57122695</v>
      </c>
      <c r="M291" s="5">
        <v>0</v>
      </c>
      <c r="N291" s="6">
        <v>0</v>
      </c>
      <c r="O291" s="6">
        <v>0</v>
      </c>
      <c r="P291" s="6">
        <v>2745117</v>
      </c>
      <c r="Q291" s="6">
        <v>0</v>
      </c>
      <c r="R291" s="6">
        <v>0</v>
      </c>
      <c r="S291" s="7">
        <f t="shared" si="4"/>
        <v>272043009.09096193</v>
      </c>
      <c r="T291"/>
    </row>
    <row r="292" spans="1:20" ht="30" x14ac:dyDescent="0.25">
      <c r="A292" s="4" t="s">
        <v>440</v>
      </c>
      <c r="B292" s="4" t="s">
        <v>440</v>
      </c>
      <c r="C292" s="4" t="s">
        <v>468</v>
      </c>
      <c r="D292" s="4" t="s">
        <v>469</v>
      </c>
      <c r="E292" s="14" t="s">
        <v>470</v>
      </c>
      <c r="F292" s="14" t="s">
        <v>768</v>
      </c>
      <c r="G292" s="18">
        <v>104330104.02818048</v>
      </c>
      <c r="H292" s="5">
        <v>29272849.792123526</v>
      </c>
      <c r="I292" s="19">
        <v>0</v>
      </c>
      <c r="J292" s="5">
        <v>3701564.5429864</v>
      </c>
      <c r="K292" s="5">
        <v>2293415.0588234998</v>
      </c>
      <c r="L292" s="5">
        <v>0</v>
      </c>
      <c r="M292" s="5">
        <v>63525941.838738218</v>
      </c>
      <c r="N292" s="6">
        <v>0</v>
      </c>
      <c r="O292" s="6">
        <v>0</v>
      </c>
      <c r="P292" s="6">
        <v>0</v>
      </c>
      <c r="Q292" s="6">
        <v>2628705.6</v>
      </c>
      <c r="R292" s="6">
        <v>0</v>
      </c>
      <c r="S292" s="7">
        <f t="shared" si="4"/>
        <v>205752580.86085209</v>
      </c>
      <c r="T292"/>
    </row>
    <row r="293" spans="1:20" ht="30" x14ac:dyDescent="0.25">
      <c r="A293" s="4" t="s">
        <v>440</v>
      </c>
      <c r="B293" s="4" t="s">
        <v>440</v>
      </c>
      <c r="C293" s="4" t="s">
        <v>632</v>
      </c>
      <c r="D293" s="4" t="s">
        <v>633</v>
      </c>
      <c r="E293" s="14" t="s">
        <v>634</v>
      </c>
      <c r="F293" s="14" t="s">
        <v>770</v>
      </c>
      <c r="G293" s="18">
        <v>95454944.021017015</v>
      </c>
      <c r="H293" s="5">
        <v>0</v>
      </c>
      <c r="I293" s="19">
        <v>0</v>
      </c>
      <c r="J293" s="5">
        <v>43016055.552539006</v>
      </c>
      <c r="K293" s="5">
        <v>0</v>
      </c>
      <c r="L293" s="5">
        <v>-415412.99872069061</v>
      </c>
      <c r="M293" s="5">
        <v>0</v>
      </c>
      <c r="N293" s="6">
        <v>0</v>
      </c>
      <c r="O293" s="6">
        <v>0</v>
      </c>
      <c r="P293" s="6">
        <v>2422223.2799999998</v>
      </c>
      <c r="Q293" s="6">
        <v>0</v>
      </c>
      <c r="R293" s="6">
        <v>0</v>
      </c>
      <c r="S293" s="7">
        <f t="shared" si="4"/>
        <v>140477809.8548353</v>
      </c>
      <c r="T293"/>
    </row>
    <row r="294" spans="1:20" ht="30" x14ac:dyDescent="0.25">
      <c r="A294" s="4" t="s">
        <v>440</v>
      </c>
      <c r="B294" s="4" t="s">
        <v>440</v>
      </c>
      <c r="C294" s="4" t="s">
        <v>616</v>
      </c>
      <c r="D294" s="4" t="s">
        <v>617</v>
      </c>
      <c r="E294" s="14" t="s">
        <v>618</v>
      </c>
      <c r="F294" s="14" t="s">
        <v>770</v>
      </c>
      <c r="G294" s="18">
        <v>47398002.500451751</v>
      </c>
      <c r="H294" s="5">
        <v>0</v>
      </c>
      <c r="I294" s="19">
        <v>0</v>
      </c>
      <c r="J294" s="5">
        <v>4437899.6732026152</v>
      </c>
      <c r="K294" s="5">
        <v>0</v>
      </c>
      <c r="L294" s="5">
        <v>607169.02999914065</v>
      </c>
      <c r="M294" s="5">
        <v>0</v>
      </c>
      <c r="N294" s="6">
        <v>0</v>
      </c>
      <c r="O294" s="6">
        <v>0</v>
      </c>
      <c r="P294" s="6">
        <v>812576.34</v>
      </c>
      <c r="Q294" s="6">
        <v>0</v>
      </c>
      <c r="R294" s="6">
        <v>0</v>
      </c>
      <c r="S294" s="7">
        <f t="shared" si="4"/>
        <v>53255647.543653503</v>
      </c>
      <c r="T294"/>
    </row>
    <row r="295" spans="1:20" ht="30" x14ac:dyDescent="0.25">
      <c r="A295" s="4" t="s">
        <v>440</v>
      </c>
      <c r="B295" s="4" t="s">
        <v>440</v>
      </c>
      <c r="C295" s="4" t="s">
        <v>576</v>
      </c>
      <c r="D295" s="4" t="s">
        <v>577</v>
      </c>
      <c r="E295" s="14" t="s">
        <v>578</v>
      </c>
      <c r="F295" s="14" t="s">
        <v>766</v>
      </c>
      <c r="G295" s="18">
        <v>244774646.73196167</v>
      </c>
      <c r="H295" s="5">
        <v>0</v>
      </c>
      <c r="I295" s="19">
        <v>0</v>
      </c>
      <c r="J295" s="5">
        <v>11869913.484162999</v>
      </c>
      <c r="K295" s="5">
        <v>7958717.2036199002</v>
      </c>
      <c r="L295" s="5">
        <v>190752128.92483163</v>
      </c>
      <c r="M295" s="5">
        <v>0</v>
      </c>
      <c r="N295" s="6">
        <v>0</v>
      </c>
      <c r="O295" s="6">
        <v>0</v>
      </c>
      <c r="P295" s="6">
        <v>5783329.4400000004</v>
      </c>
      <c r="Q295" s="6">
        <v>0</v>
      </c>
      <c r="R295" s="6">
        <v>0</v>
      </c>
      <c r="S295" s="7">
        <f t="shared" si="4"/>
        <v>461138735.78457618</v>
      </c>
      <c r="T295"/>
    </row>
    <row r="296" spans="1:20" ht="30" x14ac:dyDescent="0.25">
      <c r="A296" s="4" t="s">
        <v>440</v>
      </c>
      <c r="B296" s="4" t="s">
        <v>440</v>
      </c>
      <c r="C296" s="4" t="s">
        <v>550</v>
      </c>
      <c r="D296" s="4" t="s">
        <v>551</v>
      </c>
      <c r="E296" s="14" t="s">
        <v>552</v>
      </c>
      <c r="F296" s="14" t="s">
        <v>766</v>
      </c>
      <c r="G296" s="18">
        <v>198803546.82434845</v>
      </c>
      <c r="H296" s="5">
        <v>0</v>
      </c>
      <c r="I296" s="19">
        <v>0</v>
      </c>
      <c r="J296" s="5">
        <v>6197773.8371040998</v>
      </c>
      <c r="K296" s="5">
        <v>4361392.9683258003</v>
      </c>
      <c r="L296" s="5">
        <v>116482409.88270526</v>
      </c>
      <c r="M296" s="5">
        <v>0</v>
      </c>
      <c r="N296" s="6">
        <v>0</v>
      </c>
      <c r="O296" s="6">
        <v>0</v>
      </c>
      <c r="P296" s="6">
        <v>3535846.5600000005</v>
      </c>
      <c r="Q296" s="6">
        <v>0</v>
      </c>
      <c r="R296" s="6">
        <v>0</v>
      </c>
      <c r="S296" s="7">
        <f t="shared" si="4"/>
        <v>329380970.0724836</v>
      </c>
      <c r="T296"/>
    </row>
    <row r="297" spans="1:20" ht="30" x14ac:dyDescent="0.25">
      <c r="A297" s="4" t="s">
        <v>440</v>
      </c>
      <c r="B297" s="4" t="s">
        <v>440</v>
      </c>
      <c r="C297" s="4" t="s">
        <v>193</v>
      </c>
      <c r="D297" s="4" t="s">
        <v>194</v>
      </c>
      <c r="E297" s="14" t="s">
        <v>479</v>
      </c>
      <c r="F297" s="14" t="s">
        <v>766</v>
      </c>
      <c r="G297" s="18">
        <v>203461182.49183047</v>
      </c>
      <c r="H297" s="5">
        <v>0</v>
      </c>
      <c r="I297" s="19">
        <v>0</v>
      </c>
      <c r="J297" s="5">
        <v>7302194.7239819001</v>
      </c>
      <c r="K297" s="5">
        <v>6555425.3212668998</v>
      </c>
      <c r="L297" s="5">
        <v>145012599.08745244</v>
      </c>
      <c r="M297" s="5">
        <v>0</v>
      </c>
      <c r="N297" s="6">
        <v>0</v>
      </c>
      <c r="O297" s="6">
        <v>0</v>
      </c>
      <c r="P297" s="6">
        <v>3812005.2600000002</v>
      </c>
      <c r="Q297" s="6">
        <v>0</v>
      </c>
      <c r="R297" s="6">
        <v>0</v>
      </c>
      <c r="S297" s="7">
        <f t="shared" si="4"/>
        <v>366143406.88453168</v>
      </c>
      <c r="T297"/>
    </row>
    <row r="298" spans="1:20" x14ac:dyDescent="0.25">
      <c r="A298" s="4" t="s">
        <v>440</v>
      </c>
      <c r="B298" s="4" t="s">
        <v>440</v>
      </c>
      <c r="C298" s="4" t="s">
        <v>673</v>
      </c>
      <c r="D298" s="4" t="s">
        <v>674</v>
      </c>
      <c r="E298" s="14" t="s">
        <v>675</v>
      </c>
      <c r="F298" s="14" t="s">
        <v>770</v>
      </c>
      <c r="G298" s="18">
        <v>7692855.5989779923</v>
      </c>
      <c r="H298" s="5">
        <v>0</v>
      </c>
      <c r="I298" s="19">
        <v>0</v>
      </c>
      <c r="J298" s="5">
        <v>36464.253393665167</v>
      </c>
      <c r="K298" s="5">
        <v>0</v>
      </c>
      <c r="L298" s="5">
        <v>-13514.308219309176</v>
      </c>
      <c r="M298" s="5">
        <v>0</v>
      </c>
      <c r="N298" s="6">
        <v>0</v>
      </c>
      <c r="O298" s="6">
        <v>0</v>
      </c>
      <c r="P298" s="6">
        <v>120584.52000000002</v>
      </c>
      <c r="Q298" s="6">
        <v>0</v>
      </c>
      <c r="R298" s="6">
        <v>0</v>
      </c>
      <c r="S298" s="7">
        <f t="shared" si="4"/>
        <v>7836390.0641523488</v>
      </c>
      <c r="T298"/>
    </row>
    <row r="299" spans="1:20" ht="30" x14ac:dyDescent="0.25">
      <c r="A299" s="4" t="s">
        <v>440</v>
      </c>
      <c r="B299" s="4" t="s">
        <v>440</v>
      </c>
      <c r="C299" s="4" t="s">
        <v>7</v>
      </c>
      <c r="D299" s="4" t="s">
        <v>8</v>
      </c>
      <c r="E299" s="14" t="s">
        <v>442</v>
      </c>
      <c r="F299" s="14" t="s">
        <v>766</v>
      </c>
      <c r="G299" s="18">
        <v>134644727.41032904</v>
      </c>
      <c r="H299" s="5">
        <v>0</v>
      </c>
      <c r="I299" s="19">
        <v>0</v>
      </c>
      <c r="J299" s="5">
        <v>7711228.1628959002</v>
      </c>
      <c r="K299" s="5">
        <v>4723049.7466062997</v>
      </c>
      <c r="L299" s="5">
        <v>87334074.090160698</v>
      </c>
      <c r="M299" s="5">
        <v>0</v>
      </c>
      <c r="N299" s="6">
        <v>0</v>
      </c>
      <c r="O299" s="6">
        <v>0</v>
      </c>
      <c r="P299" s="6">
        <v>3539741.04</v>
      </c>
      <c r="Q299" s="6">
        <v>0</v>
      </c>
      <c r="R299" s="6">
        <v>0</v>
      </c>
      <c r="S299" s="7">
        <f t="shared" si="4"/>
        <v>237952820.44999191</v>
      </c>
      <c r="T299"/>
    </row>
    <row r="300" spans="1:20" ht="30" x14ac:dyDescent="0.25">
      <c r="A300" s="4" t="s">
        <v>440</v>
      </c>
      <c r="B300" s="4" t="s">
        <v>440</v>
      </c>
      <c r="C300" s="4" t="s">
        <v>7</v>
      </c>
      <c r="D300" s="4" t="s">
        <v>8</v>
      </c>
      <c r="E300" s="14" t="s">
        <v>443</v>
      </c>
      <c r="F300" s="14" t="s">
        <v>767</v>
      </c>
      <c r="G300" s="18">
        <v>233334500.23812464</v>
      </c>
      <c r="H300" s="5">
        <v>0</v>
      </c>
      <c r="I300" s="19">
        <v>0</v>
      </c>
      <c r="J300" s="5">
        <v>17104751.710407</v>
      </c>
      <c r="K300" s="5">
        <v>7651613.8642533999</v>
      </c>
      <c r="L300" s="5">
        <v>161113282.16408914</v>
      </c>
      <c r="M300" s="5">
        <v>0</v>
      </c>
      <c r="N300" s="6">
        <v>0</v>
      </c>
      <c r="O300" s="6">
        <v>0</v>
      </c>
      <c r="P300" s="6">
        <v>5825169.540000001</v>
      </c>
      <c r="Q300" s="6">
        <v>0</v>
      </c>
      <c r="R300" s="6">
        <v>0</v>
      </c>
      <c r="S300" s="7">
        <f t="shared" si="4"/>
        <v>425029317.51687419</v>
      </c>
      <c r="T300"/>
    </row>
    <row r="301" spans="1:20" ht="30" x14ac:dyDescent="0.25">
      <c r="A301" s="4" t="s">
        <v>440</v>
      </c>
      <c r="B301" s="4" t="s">
        <v>440</v>
      </c>
      <c r="C301" s="4" t="s">
        <v>7</v>
      </c>
      <c r="D301" s="4" t="s">
        <v>8</v>
      </c>
      <c r="E301" s="14" t="s">
        <v>444</v>
      </c>
      <c r="F301" s="14" t="s">
        <v>766</v>
      </c>
      <c r="G301" s="18">
        <v>86281469.570101768</v>
      </c>
      <c r="H301" s="5">
        <v>0</v>
      </c>
      <c r="I301" s="19">
        <v>0</v>
      </c>
      <c r="J301" s="5">
        <v>3515747.4932126999</v>
      </c>
      <c r="K301" s="5">
        <v>2352010.5610859999</v>
      </c>
      <c r="L301" s="5">
        <v>49101702.547627568</v>
      </c>
      <c r="M301" s="5">
        <v>0</v>
      </c>
      <c r="N301" s="6">
        <v>0</v>
      </c>
      <c r="O301" s="6">
        <v>0</v>
      </c>
      <c r="P301" s="6">
        <v>1337222.1599999999</v>
      </c>
      <c r="Q301" s="6">
        <v>0</v>
      </c>
      <c r="R301" s="6">
        <v>0</v>
      </c>
      <c r="S301" s="7">
        <f t="shared" si="4"/>
        <v>142588152.33202803</v>
      </c>
      <c r="T301"/>
    </row>
    <row r="302" spans="1:20" ht="30" x14ac:dyDescent="0.25">
      <c r="A302" s="4" t="s">
        <v>440</v>
      </c>
      <c r="B302" s="4" t="s">
        <v>440</v>
      </c>
      <c r="C302" s="4" t="s">
        <v>7</v>
      </c>
      <c r="D302" s="4" t="s">
        <v>8</v>
      </c>
      <c r="E302" s="14" t="s">
        <v>445</v>
      </c>
      <c r="F302" s="14" t="s">
        <v>766</v>
      </c>
      <c r="G302" s="18">
        <v>176412542.33408737</v>
      </c>
      <c r="H302" s="5">
        <v>0</v>
      </c>
      <c r="I302" s="19">
        <v>0</v>
      </c>
      <c r="J302" s="5">
        <v>6673002.2624434</v>
      </c>
      <c r="K302" s="5">
        <v>4023286.2081447998</v>
      </c>
      <c r="L302" s="5">
        <v>95373714.892753616</v>
      </c>
      <c r="M302" s="5">
        <v>0</v>
      </c>
      <c r="N302" s="6">
        <v>0</v>
      </c>
      <c r="O302" s="6">
        <v>0</v>
      </c>
      <c r="P302" s="6">
        <v>4297159.4399999995</v>
      </c>
      <c r="Q302" s="6">
        <v>0</v>
      </c>
      <c r="R302" s="6">
        <v>0</v>
      </c>
      <c r="S302" s="7">
        <f t="shared" si="4"/>
        <v>286779705.13742918</v>
      </c>
      <c r="T302"/>
    </row>
    <row r="303" spans="1:20" x14ac:dyDescent="0.25">
      <c r="A303" s="4" t="s">
        <v>440</v>
      </c>
      <c r="B303" s="4" t="s">
        <v>440</v>
      </c>
      <c r="C303" s="4" t="s">
        <v>623</v>
      </c>
      <c r="D303" s="4" t="s">
        <v>624</v>
      </c>
      <c r="E303" s="14" t="s">
        <v>625</v>
      </c>
      <c r="F303" s="14" t="s">
        <v>766</v>
      </c>
      <c r="G303" s="18">
        <v>301181905.40805048</v>
      </c>
      <c r="H303" s="5">
        <v>0</v>
      </c>
      <c r="I303" s="19">
        <v>0</v>
      </c>
      <c r="J303" s="5">
        <v>14204786.705882</v>
      </c>
      <c r="K303" s="5">
        <v>11623371.692307999</v>
      </c>
      <c r="L303" s="5">
        <v>261747262.94185895</v>
      </c>
      <c r="M303" s="5">
        <v>0</v>
      </c>
      <c r="N303" s="6">
        <v>0</v>
      </c>
      <c r="O303" s="6">
        <v>0</v>
      </c>
      <c r="P303" s="6">
        <v>6500157.8399999999</v>
      </c>
      <c r="Q303" s="6">
        <v>0</v>
      </c>
      <c r="R303" s="6">
        <v>0</v>
      </c>
      <c r="S303" s="7">
        <f t="shared" si="4"/>
        <v>595257484.58809948</v>
      </c>
      <c r="T303"/>
    </row>
    <row r="304" spans="1:20" ht="30" x14ac:dyDescent="0.25">
      <c r="A304" s="4" t="s">
        <v>440</v>
      </c>
      <c r="B304" s="4" t="s">
        <v>440</v>
      </c>
      <c r="C304" s="4" t="s">
        <v>567</v>
      </c>
      <c r="D304" s="4" t="s">
        <v>568</v>
      </c>
      <c r="E304" s="14" t="s">
        <v>569</v>
      </c>
      <c r="F304" s="14" t="s">
        <v>766</v>
      </c>
      <c r="G304" s="18">
        <v>231127332.58639222</v>
      </c>
      <c r="H304" s="5">
        <v>0</v>
      </c>
      <c r="I304" s="19">
        <v>0</v>
      </c>
      <c r="J304" s="5">
        <v>9088890.3710408006</v>
      </c>
      <c r="K304" s="5">
        <v>4804856.3529412001</v>
      </c>
      <c r="L304" s="5">
        <v>157245889.13340002</v>
      </c>
      <c r="M304" s="5">
        <v>0</v>
      </c>
      <c r="N304" s="6">
        <v>0</v>
      </c>
      <c r="O304" s="6">
        <v>0</v>
      </c>
      <c r="P304" s="6">
        <v>5631628.1399999997</v>
      </c>
      <c r="Q304" s="6">
        <v>0</v>
      </c>
      <c r="R304" s="6">
        <v>0</v>
      </c>
      <c r="S304" s="7">
        <f t="shared" si="4"/>
        <v>407898596.58377421</v>
      </c>
      <c r="T304"/>
    </row>
    <row r="305" spans="1:20" x14ac:dyDescent="0.25">
      <c r="A305" s="4" t="s">
        <v>440</v>
      </c>
      <c r="B305" s="4" t="s">
        <v>440</v>
      </c>
      <c r="C305" s="4" t="s">
        <v>735</v>
      </c>
      <c r="D305" s="4" t="s">
        <v>736</v>
      </c>
      <c r="E305" s="17">
        <v>133</v>
      </c>
      <c r="F305" s="14" t="s">
        <v>766</v>
      </c>
      <c r="G305" s="18">
        <v>150786510.15461618</v>
      </c>
      <c r="H305" s="5">
        <v>0</v>
      </c>
      <c r="I305" s="19">
        <v>0</v>
      </c>
      <c r="J305" s="5">
        <v>5841296.7873304002</v>
      </c>
      <c r="K305" s="5">
        <v>4103935.2669683001</v>
      </c>
      <c r="L305" s="5">
        <v>93306209.821340859</v>
      </c>
      <c r="M305" s="5">
        <v>0</v>
      </c>
      <c r="N305" s="6">
        <v>0</v>
      </c>
      <c r="O305" s="6">
        <v>0</v>
      </c>
      <c r="P305" s="6">
        <v>2611035.36</v>
      </c>
      <c r="Q305" s="6">
        <v>0</v>
      </c>
      <c r="R305" s="6">
        <v>0</v>
      </c>
      <c r="S305" s="7">
        <f t="shared" si="4"/>
        <v>256648987.39025575</v>
      </c>
      <c r="T305"/>
    </row>
    <row r="306" spans="1:20" x14ac:dyDescent="0.25">
      <c r="A306" s="4" t="s">
        <v>440</v>
      </c>
      <c r="B306" s="4" t="s">
        <v>440</v>
      </c>
      <c r="C306" s="4" t="s">
        <v>735</v>
      </c>
      <c r="D306" s="4" t="s">
        <v>736</v>
      </c>
      <c r="E306" s="17">
        <v>140</v>
      </c>
      <c r="F306" s="14" t="s">
        <v>766</v>
      </c>
      <c r="G306" s="18">
        <v>140284793.71957818</v>
      </c>
      <c r="H306" s="5">
        <v>0</v>
      </c>
      <c r="I306" s="19">
        <v>0</v>
      </c>
      <c r="J306" s="5">
        <v>4708401.0859727999</v>
      </c>
      <c r="K306" s="5">
        <v>3230498.7149320999</v>
      </c>
      <c r="L306" s="5">
        <v>81084888.563054234</v>
      </c>
      <c r="M306" s="5">
        <v>0</v>
      </c>
      <c r="N306" s="6">
        <v>0</v>
      </c>
      <c r="O306" s="6">
        <v>0</v>
      </c>
      <c r="P306" s="6">
        <v>2442776.04</v>
      </c>
      <c r="Q306" s="6">
        <v>0</v>
      </c>
      <c r="R306" s="6">
        <v>0</v>
      </c>
      <c r="S306" s="7">
        <f t="shared" si="4"/>
        <v>231751358.1235373</v>
      </c>
      <c r="T306"/>
    </row>
    <row r="307" spans="1:20" x14ac:dyDescent="0.25">
      <c r="A307" s="4" t="s">
        <v>440</v>
      </c>
      <c r="B307" s="4" t="s">
        <v>440</v>
      </c>
      <c r="C307" s="4" t="s">
        <v>735</v>
      </c>
      <c r="D307" s="4" t="s">
        <v>736</v>
      </c>
      <c r="E307" s="14" t="s">
        <v>516</v>
      </c>
      <c r="F307" s="14" t="s">
        <v>766</v>
      </c>
      <c r="G307" s="18">
        <v>92875284.567495137</v>
      </c>
      <c r="H307" s="5">
        <v>0</v>
      </c>
      <c r="I307" s="19">
        <v>0</v>
      </c>
      <c r="J307" s="5">
        <v>3616862</v>
      </c>
      <c r="K307" s="5">
        <v>2359356.8235293999</v>
      </c>
      <c r="L307" s="5">
        <v>41843387.646679901</v>
      </c>
      <c r="M307" s="5">
        <v>0</v>
      </c>
      <c r="N307" s="6">
        <v>0</v>
      </c>
      <c r="O307" s="6">
        <v>0</v>
      </c>
      <c r="P307" s="6">
        <v>1773652.68</v>
      </c>
      <c r="Q307" s="6">
        <v>0</v>
      </c>
      <c r="R307" s="6">
        <v>0</v>
      </c>
      <c r="S307" s="7">
        <f t="shared" si="4"/>
        <v>142468543.71770445</v>
      </c>
      <c r="T307"/>
    </row>
    <row r="308" spans="1:20" x14ac:dyDescent="0.25">
      <c r="A308" s="4" t="s">
        <v>440</v>
      </c>
      <c r="B308" s="4" t="s">
        <v>440</v>
      </c>
      <c r="C308" s="4" t="s">
        <v>735</v>
      </c>
      <c r="D308" s="4" t="s">
        <v>736</v>
      </c>
      <c r="E308" s="14" t="s">
        <v>737</v>
      </c>
      <c r="F308" s="14" t="s">
        <v>770</v>
      </c>
      <c r="G308" s="18">
        <v>48452274.765624478</v>
      </c>
      <c r="H308" s="5">
        <v>0</v>
      </c>
      <c r="I308" s="19">
        <v>0</v>
      </c>
      <c r="J308" s="5">
        <v>1355512.9331322275</v>
      </c>
      <c r="K308" s="5">
        <v>0</v>
      </c>
      <c r="L308" s="5">
        <v>3870818.5577904172</v>
      </c>
      <c r="M308" s="5">
        <v>0</v>
      </c>
      <c r="N308" s="6">
        <v>0</v>
      </c>
      <c r="O308" s="6">
        <v>0</v>
      </c>
      <c r="P308" s="6">
        <v>1054094.76</v>
      </c>
      <c r="Q308" s="6">
        <v>0</v>
      </c>
      <c r="R308" s="6">
        <v>0</v>
      </c>
      <c r="S308" s="7">
        <f t="shared" si="4"/>
        <v>54732701.016547121</v>
      </c>
      <c r="T308"/>
    </row>
    <row r="309" spans="1:20" x14ac:dyDescent="0.25">
      <c r="A309" s="4" t="s">
        <v>440</v>
      </c>
      <c r="B309" s="4" t="s">
        <v>440</v>
      </c>
      <c r="C309" s="4" t="s">
        <v>589</v>
      </c>
      <c r="D309" s="4" t="s">
        <v>590</v>
      </c>
      <c r="E309" s="14" t="s">
        <v>591</v>
      </c>
      <c r="F309" s="14" t="s">
        <v>770</v>
      </c>
      <c r="G309" s="18">
        <v>30395696.106213413</v>
      </c>
      <c r="H309" s="5">
        <v>0</v>
      </c>
      <c r="I309" s="19">
        <v>0</v>
      </c>
      <c r="J309" s="5">
        <v>3010894.3609854211</v>
      </c>
      <c r="K309" s="5">
        <v>0</v>
      </c>
      <c r="L309" s="5">
        <v>479917.68370149238</v>
      </c>
      <c r="M309" s="5">
        <v>0</v>
      </c>
      <c r="N309" s="6">
        <v>0</v>
      </c>
      <c r="O309" s="6">
        <v>0</v>
      </c>
      <c r="P309" s="6">
        <v>624502.62</v>
      </c>
      <c r="Q309" s="6">
        <v>0</v>
      </c>
      <c r="R309" s="6">
        <v>0</v>
      </c>
      <c r="S309" s="7">
        <f t="shared" si="4"/>
        <v>34511010.770900324</v>
      </c>
      <c r="T309"/>
    </row>
    <row r="310" spans="1:20" x14ac:dyDescent="0.25">
      <c r="A310" s="4" t="s">
        <v>440</v>
      </c>
      <c r="B310" s="4" t="s">
        <v>440</v>
      </c>
      <c r="C310" s="4" t="s">
        <v>242</v>
      </c>
      <c r="D310" s="4" t="s">
        <v>243</v>
      </c>
      <c r="E310" s="14" t="s">
        <v>453</v>
      </c>
      <c r="F310" s="14" t="s">
        <v>767</v>
      </c>
      <c r="G310" s="18">
        <v>430482354.68428648</v>
      </c>
      <c r="H310" s="5">
        <v>0</v>
      </c>
      <c r="I310" s="19">
        <v>0</v>
      </c>
      <c r="J310" s="5">
        <v>21428630.904977001</v>
      </c>
      <c r="K310" s="5">
        <v>11260990.316741999</v>
      </c>
      <c r="L310" s="5">
        <v>285042082.42256904</v>
      </c>
      <c r="M310" s="5">
        <v>0</v>
      </c>
      <c r="N310" s="6">
        <v>0</v>
      </c>
      <c r="O310" s="6">
        <v>0</v>
      </c>
      <c r="P310" s="6">
        <v>10391803.200000001</v>
      </c>
      <c r="Q310" s="6">
        <v>0</v>
      </c>
      <c r="R310" s="6">
        <v>0</v>
      </c>
      <c r="S310" s="7">
        <f t="shared" si="4"/>
        <v>758605861.52857459</v>
      </c>
      <c r="T310"/>
    </row>
    <row r="311" spans="1:20" x14ac:dyDescent="0.25">
      <c r="A311" s="4" t="s">
        <v>440</v>
      </c>
      <c r="B311" s="4" t="s">
        <v>440</v>
      </c>
      <c r="C311" s="4" t="s">
        <v>454</v>
      </c>
      <c r="D311" s="4" t="s">
        <v>455</v>
      </c>
      <c r="E311" s="14" t="s">
        <v>456</v>
      </c>
      <c r="F311" s="14" t="s">
        <v>766</v>
      </c>
      <c r="G311" s="18">
        <v>409536149.05997944</v>
      </c>
      <c r="H311" s="5">
        <v>0</v>
      </c>
      <c r="I311" s="19">
        <v>0</v>
      </c>
      <c r="J311" s="5">
        <v>17806449.900453001</v>
      </c>
      <c r="K311" s="5">
        <v>10884375.719457</v>
      </c>
      <c r="L311" s="5">
        <v>285328736.86626315</v>
      </c>
      <c r="M311" s="5">
        <v>0</v>
      </c>
      <c r="N311" s="6">
        <v>0</v>
      </c>
      <c r="O311" s="6">
        <v>0</v>
      </c>
      <c r="P311" s="6">
        <v>9219367.2599999998</v>
      </c>
      <c r="Q311" s="6">
        <v>0</v>
      </c>
      <c r="R311" s="6">
        <v>0</v>
      </c>
      <c r="S311" s="7">
        <f t="shared" si="4"/>
        <v>732775078.80615258</v>
      </c>
      <c r="T311"/>
    </row>
    <row r="312" spans="1:20" x14ac:dyDescent="0.25">
      <c r="A312" s="4" t="s">
        <v>440</v>
      </c>
      <c r="B312" s="4" t="s">
        <v>440</v>
      </c>
      <c r="C312" s="4" t="s">
        <v>525</v>
      </c>
      <c r="D312" s="4" t="s">
        <v>526</v>
      </c>
      <c r="E312" s="14" t="s">
        <v>527</v>
      </c>
      <c r="F312" s="14" t="s">
        <v>766</v>
      </c>
      <c r="G312" s="18">
        <v>251331843.12847951</v>
      </c>
      <c r="H312" s="5">
        <v>0</v>
      </c>
      <c r="I312" s="19">
        <v>0</v>
      </c>
      <c r="J312" s="5">
        <v>9140700.0090497993</v>
      </c>
      <c r="K312" s="5">
        <v>7222847.6561086001</v>
      </c>
      <c r="L312" s="5">
        <v>129806535.51804639</v>
      </c>
      <c r="M312" s="5">
        <v>0</v>
      </c>
      <c r="N312" s="6">
        <v>0</v>
      </c>
      <c r="O312" s="6">
        <v>0</v>
      </c>
      <c r="P312" s="6">
        <v>5053111.74</v>
      </c>
      <c r="Q312" s="6">
        <v>0</v>
      </c>
      <c r="R312" s="6">
        <v>0</v>
      </c>
      <c r="S312" s="7">
        <f t="shared" si="4"/>
        <v>402555038.05168432</v>
      </c>
      <c r="T312"/>
    </row>
    <row r="313" spans="1:20" x14ac:dyDescent="0.25">
      <c r="A313" s="4" t="s">
        <v>440</v>
      </c>
      <c r="B313" s="4" t="s">
        <v>440</v>
      </c>
      <c r="C313" s="4" t="s">
        <v>508</v>
      </c>
      <c r="D313" s="4" t="s">
        <v>509</v>
      </c>
      <c r="E313" s="14" t="s">
        <v>510</v>
      </c>
      <c r="F313" s="14" t="s">
        <v>766</v>
      </c>
      <c r="G313" s="18">
        <v>174952604.01329553</v>
      </c>
      <c r="H313" s="5">
        <v>0</v>
      </c>
      <c r="I313" s="19">
        <v>0</v>
      </c>
      <c r="J313" s="5">
        <v>6534969.7375566</v>
      </c>
      <c r="K313" s="5">
        <v>4501113.7647059001</v>
      </c>
      <c r="L313" s="5">
        <v>103904411.23722044</v>
      </c>
      <c r="M313" s="5">
        <v>0</v>
      </c>
      <c r="N313" s="6">
        <v>0</v>
      </c>
      <c r="O313" s="6">
        <v>0</v>
      </c>
      <c r="P313" s="6">
        <v>3064283.82</v>
      </c>
      <c r="Q313" s="6">
        <v>0</v>
      </c>
      <c r="R313" s="6">
        <v>0</v>
      </c>
      <c r="S313" s="7">
        <f t="shared" si="4"/>
        <v>292957382.57277846</v>
      </c>
      <c r="T313"/>
    </row>
    <row r="314" spans="1:20" x14ac:dyDescent="0.25">
      <c r="A314" s="4" t="s">
        <v>440</v>
      </c>
      <c r="B314" s="4" t="s">
        <v>440</v>
      </c>
      <c r="C314" s="4" t="s">
        <v>18</v>
      </c>
      <c r="D314" s="4" t="s">
        <v>19</v>
      </c>
      <c r="E314" s="14" t="s">
        <v>742</v>
      </c>
      <c r="F314" s="14" t="s">
        <v>766</v>
      </c>
      <c r="G314" s="18">
        <v>196711190.10553795</v>
      </c>
      <c r="H314" s="5">
        <v>0</v>
      </c>
      <c r="I314" s="19">
        <v>0</v>
      </c>
      <c r="J314" s="5">
        <v>9372034.7420814</v>
      </c>
      <c r="K314" s="5">
        <v>5489100.6153846001</v>
      </c>
      <c r="L314" s="5">
        <v>112133673.01864384</v>
      </c>
      <c r="M314" s="5">
        <v>0</v>
      </c>
      <c r="N314" s="6">
        <v>0</v>
      </c>
      <c r="O314" s="6">
        <v>0</v>
      </c>
      <c r="P314" s="6">
        <v>4561986.0600000005</v>
      </c>
      <c r="Q314" s="6">
        <v>0</v>
      </c>
      <c r="R314" s="6">
        <v>0</v>
      </c>
      <c r="S314" s="7">
        <f t="shared" si="4"/>
        <v>328267984.54164779</v>
      </c>
      <c r="T314"/>
    </row>
    <row r="315" spans="1:20" x14ac:dyDescent="0.25">
      <c r="A315" s="4" t="s">
        <v>440</v>
      </c>
      <c r="B315" s="4" t="s">
        <v>440</v>
      </c>
      <c r="C315" s="4" t="s">
        <v>18</v>
      </c>
      <c r="D315" s="4" t="s">
        <v>19</v>
      </c>
      <c r="E315" s="14" t="s">
        <v>716</v>
      </c>
      <c r="F315" s="14" t="s">
        <v>768</v>
      </c>
      <c r="G315" s="18">
        <v>106860611.90043928</v>
      </c>
      <c r="H315" s="5">
        <v>29982857.488678772</v>
      </c>
      <c r="I315" s="19">
        <v>0</v>
      </c>
      <c r="J315" s="5">
        <v>3877379.7828054</v>
      </c>
      <c r="K315" s="5">
        <v>2676389.0135746999</v>
      </c>
      <c r="L315" s="5">
        <v>0</v>
      </c>
      <c r="M315" s="5">
        <v>72199853.266537786</v>
      </c>
      <c r="N315" s="6">
        <v>0</v>
      </c>
      <c r="O315" s="6">
        <v>0</v>
      </c>
      <c r="P315" s="6">
        <v>0</v>
      </c>
      <c r="Q315" s="6">
        <v>2480677.2000000002</v>
      </c>
      <c r="R315" s="6">
        <v>0</v>
      </c>
      <c r="S315" s="7">
        <f t="shared" si="4"/>
        <v>218077768.65203592</v>
      </c>
      <c r="T315"/>
    </row>
    <row r="316" spans="1:20" x14ac:dyDescent="0.25">
      <c r="A316" s="4" t="s">
        <v>440</v>
      </c>
      <c r="B316" s="4" t="s">
        <v>440</v>
      </c>
      <c r="C316" s="4" t="s">
        <v>18</v>
      </c>
      <c r="D316" s="4" t="s">
        <v>19</v>
      </c>
      <c r="E316" s="14" t="s">
        <v>717</v>
      </c>
      <c r="F316" s="14" t="s">
        <v>768</v>
      </c>
      <c r="G316" s="18">
        <v>105756642.51287153</v>
      </c>
      <c r="H316" s="5">
        <v>29673106.718674328</v>
      </c>
      <c r="I316" s="19">
        <v>0</v>
      </c>
      <c r="J316" s="5">
        <v>4392262.3800905999</v>
      </c>
      <c r="K316" s="5">
        <v>2874972.5972850998</v>
      </c>
      <c r="L316" s="5">
        <v>0</v>
      </c>
      <c r="M316" s="5">
        <v>73369458.325228497</v>
      </c>
      <c r="N316" s="6">
        <v>0</v>
      </c>
      <c r="O316" s="6">
        <v>0</v>
      </c>
      <c r="P316" s="6">
        <v>0</v>
      </c>
      <c r="Q316" s="6">
        <v>2577558.6</v>
      </c>
      <c r="R316" s="6">
        <v>0</v>
      </c>
      <c r="S316" s="7">
        <f t="shared" si="4"/>
        <v>218644001.13415006</v>
      </c>
      <c r="T316"/>
    </row>
    <row r="317" spans="1:20" x14ac:dyDescent="0.25">
      <c r="A317" s="4" t="s">
        <v>440</v>
      </c>
      <c r="B317" s="4" t="s">
        <v>440</v>
      </c>
      <c r="C317" s="4" t="s">
        <v>18</v>
      </c>
      <c r="D317" s="4" t="s">
        <v>19</v>
      </c>
      <c r="E317" s="14" t="s">
        <v>718</v>
      </c>
      <c r="F317" s="14" t="s">
        <v>766</v>
      </c>
      <c r="G317" s="18">
        <v>188090422.19647694</v>
      </c>
      <c r="H317" s="5">
        <v>0</v>
      </c>
      <c r="I317" s="19">
        <v>0</v>
      </c>
      <c r="J317" s="5">
        <v>7818044.8778280998</v>
      </c>
      <c r="K317" s="5">
        <v>5615222.4072398003</v>
      </c>
      <c r="L317" s="5">
        <v>101196982.10388739</v>
      </c>
      <c r="M317" s="5">
        <v>0</v>
      </c>
      <c r="N317" s="6">
        <v>0</v>
      </c>
      <c r="O317" s="6">
        <v>0</v>
      </c>
      <c r="P317" s="6">
        <v>4190216.94</v>
      </c>
      <c r="Q317" s="6">
        <v>0</v>
      </c>
      <c r="R317" s="6">
        <v>0</v>
      </c>
      <c r="S317" s="7">
        <f t="shared" si="4"/>
        <v>306910888.52543223</v>
      </c>
      <c r="T317"/>
    </row>
    <row r="318" spans="1:20" x14ac:dyDescent="0.25">
      <c r="A318" s="4" t="s">
        <v>440</v>
      </c>
      <c r="B318" s="4" t="s">
        <v>440</v>
      </c>
      <c r="C318" s="4" t="s">
        <v>686</v>
      </c>
      <c r="D318" s="4" t="s">
        <v>687</v>
      </c>
      <c r="E318" s="14" t="s">
        <v>688</v>
      </c>
      <c r="F318" s="14" t="s">
        <v>766</v>
      </c>
      <c r="G318" s="18">
        <v>96746702.771089867</v>
      </c>
      <c r="H318" s="5">
        <v>0</v>
      </c>
      <c r="I318" s="19">
        <v>0</v>
      </c>
      <c r="J318" s="5">
        <v>3726204.6968326</v>
      </c>
      <c r="K318" s="5">
        <v>2278398.0723982002</v>
      </c>
      <c r="L318" s="5">
        <v>50330224.386824578</v>
      </c>
      <c r="M318" s="5">
        <v>0</v>
      </c>
      <c r="N318" s="6">
        <v>0</v>
      </c>
      <c r="O318" s="6">
        <v>0</v>
      </c>
      <c r="P318" s="6">
        <v>1915441.7399999998</v>
      </c>
      <c r="Q318" s="6">
        <v>0</v>
      </c>
      <c r="R318" s="6">
        <v>0</v>
      </c>
      <c r="S318" s="7">
        <f t="shared" si="4"/>
        <v>154996971.66714525</v>
      </c>
      <c r="T318"/>
    </row>
    <row r="319" spans="1:20" x14ac:dyDescent="0.25">
      <c r="A319" s="4" t="s">
        <v>440</v>
      </c>
      <c r="B319" s="4" t="s">
        <v>440</v>
      </c>
      <c r="C319" s="4" t="s">
        <v>641</v>
      </c>
      <c r="D319" s="4" t="s">
        <v>642</v>
      </c>
      <c r="E319" s="14" t="s">
        <v>643</v>
      </c>
      <c r="F319" s="14" t="s">
        <v>768</v>
      </c>
      <c r="G319" s="18">
        <v>133234145.34989747</v>
      </c>
      <c r="H319" s="5">
        <v>37382720.551644802</v>
      </c>
      <c r="I319" s="19">
        <v>0</v>
      </c>
      <c r="J319" s="5">
        <v>10203225.266968001</v>
      </c>
      <c r="K319" s="5">
        <v>11103545.239819</v>
      </c>
      <c r="L319" s="5">
        <v>0</v>
      </c>
      <c r="M319" s="5">
        <v>200138533.66166022</v>
      </c>
      <c r="N319" s="6">
        <v>0</v>
      </c>
      <c r="O319" s="6">
        <v>0</v>
      </c>
      <c r="P319" s="6">
        <v>0</v>
      </c>
      <c r="Q319" s="6">
        <v>3752205.8400000003</v>
      </c>
      <c r="R319" s="6">
        <v>0</v>
      </c>
      <c r="S319" s="7">
        <f t="shared" si="4"/>
        <v>395814375.90998948</v>
      </c>
      <c r="T319"/>
    </row>
    <row r="320" spans="1:20" x14ac:dyDescent="0.25">
      <c r="A320" s="4" t="s">
        <v>440</v>
      </c>
      <c r="B320" s="4" t="s">
        <v>440</v>
      </c>
      <c r="C320" s="4" t="s">
        <v>100</v>
      </c>
      <c r="D320" s="4" t="s">
        <v>101</v>
      </c>
      <c r="E320" s="14" t="s">
        <v>457</v>
      </c>
      <c r="F320" s="14" t="s">
        <v>766</v>
      </c>
      <c r="G320" s="18">
        <v>122230969.57951573</v>
      </c>
      <c r="H320" s="5">
        <v>0</v>
      </c>
      <c r="I320" s="19">
        <v>0</v>
      </c>
      <c r="J320" s="5">
        <v>4633247.4027148997</v>
      </c>
      <c r="K320" s="5">
        <v>2672490.2443439001</v>
      </c>
      <c r="L320" s="5">
        <v>75246354.057423547</v>
      </c>
      <c r="M320" s="5">
        <v>0</v>
      </c>
      <c r="N320" s="6">
        <v>0</v>
      </c>
      <c r="O320" s="6">
        <v>0</v>
      </c>
      <c r="P320" s="6">
        <v>2478680.2799999998</v>
      </c>
      <c r="Q320" s="6">
        <v>0</v>
      </c>
      <c r="R320" s="6">
        <v>0</v>
      </c>
      <c r="S320" s="7">
        <f t="shared" si="4"/>
        <v>207261741.56399807</v>
      </c>
      <c r="T320"/>
    </row>
    <row r="321" spans="1:20" x14ac:dyDescent="0.25">
      <c r="A321" s="4" t="s">
        <v>440</v>
      </c>
      <c r="B321" s="4" t="s">
        <v>440</v>
      </c>
      <c r="C321" s="4" t="s">
        <v>100</v>
      </c>
      <c r="D321" s="4" t="s">
        <v>101</v>
      </c>
      <c r="E321" s="14" t="s">
        <v>458</v>
      </c>
      <c r="F321" s="14" t="s">
        <v>766</v>
      </c>
      <c r="G321" s="18">
        <v>146057884.34625119</v>
      </c>
      <c r="H321" s="5">
        <v>0</v>
      </c>
      <c r="I321" s="19">
        <v>0</v>
      </c>
      <c r="J321" s="5">
        <v>8360042.3438913999</v>
      </c>
      <c r="K321" s="5">
        <v>3853077.6018099999</v>
      </c>
      <c r="L321" s="5">
        <v>97790075.757103056</v>
      </c>
      <c r="M321" s="5">
        <v>0</v>
      </c>
      <c r="N321" s="6">
        <v>0</v>
      </c>
      <c r="O321" s="6">
        <v>0</v>
      </c>
      <c r="P321" s="6">
        <v>2686927.86</v>
      </c>
      <c r="Q321" s="6">
        <v>0</v>
      </c>
      <c r="R321" s="6">
        <v>0</v>
      </c>
      <c r="S321" s="7">
        <f t="shared" si="4"/>
        <v>258748007.90905568</v>
      </c>
      <c r="T321"/>
    </row>
    <row r="322" spans="1:20" x14ac:dyDescent="0.25">
      <c r="A322" s="4" t="s">
        <v>440</v>
      </c>
      <c r="B322" s="4" t="s">
        <v>440</v>
      </c>
      <c r="C322" s="4" t="s">
        <v>514</v>
      </c>
      <c r="D322" s="4" t="s">
        <v>515</v>
      </c>
      <c r="E322" s="14" t="s">
        <v>662</v>
      </c>
      <c r="F322" s="14" t="s">
        <v>766</v>
      </c>
      <c r="G322" s="18">
        <v>130443088.12488741</v>
      </c>
      <c r="H322" s="5">
        <v>0</v>
      </c>
      <c r="I322" s="19">
        <v>0</v>
      </c>
      <c r="J322" s="5">
        <v>5819586.7692307997</v>
      </c>
      <c r="K322" s="5">
        <v>4562134.3529412001</v>
      </c>
      <c r="L322" s="5">
        <v>91098327.891081184</v>
      </c>
      <c r="M322" s="5">
        <v>0</v>
      </c>
      <c r="N322" s="6">
        <v>0</v>
      </c>
      <c r="O322" s="6">
        <v>0</v>
      </c>
      <c r="P322" s="6">
        <v>2841408.18</v>
      </c>
      <c r="Q322" s="6">
        <v>0</v>
      </c>
      <c r="R322" s="6">
        <v>0</v>
      </c>
      <c r="S322" s="7">
        <f t="shared" si="4"/>
        <v>234764545.3181406</v>
      </c>
      <c r="T322"/>
    </row>
    <row r="323" spans="1:20" x14ac:dyDescent="0.25">
      <c r="A323" s="4" t="s">
        <v>440</v>
      </c>
      <c r="B323" s="4" t="s">
        <v>440</v>
      </c>
      <c r="C323" s="4" t="s">
        <v>514</v>
      </c>
      <c r="D323" s="4" t="s">
        <v>515</v>
      </c>
      <c r="E323" s="14" t="s">
        <v>663</v>
      </c>
      <c r="F323" s="14" t="s">
        <v>769</v>
      </c>
      <c r="G323" s="18">
        <v>444401371.09021765</v>
      </c>
      <c r="H323" s="5">
        <v>0</v>
      </c>
      <c r="I323" s="19">
        <v>0</v>
      </c>
      <c r="J323" s="5">
        <v>25742755.674208</v>
      </c>
      <c r="K323" s="5">
        <v>13061440.361990999</v>
      </c>
      <c r="L323" s="5">
        <v>335170846.74947971</v>
      </c>
      <c r="M323" s="5">
        <v>0</v>
      </c>
      <c r="N323" s="6">
        <v>0</v>
      </c>
      <c r="O323" s="6">
        <v>0</v>
      </c>
      <c r="P323" s="6">
        <v>8401367.7000000011</v>
      </c>
      <c r="Q323" s="6">
        <v>0</v>
      </c>
      <c r="R323" s="6">
        <v>0</v>
      </c>
      <c r="S323" s="7">
        <f t="shared" si="4"/>
        <v>826777781.57589638</v>
      </c>
      <c r="T323"/>
    </row>
    <row r="324" spans="1:20" x14ac:dyDescent="0.25">
      <c r="A324" s="4" t="s">
        <v>440</v>
      </c>
      <c r="B324" s="4" t="s">
        <v>440</v>
      </c>
      <c r="C324" s="4" t="s">
        <v>514</v>
      </c>
      <c r="D324" s="4" t="s">
        <v>515</v>
      </c>
      <c r="E324" s="14" t="s">
        <v>664</v>
      </c>
      <c r="F324" s="14" t="s">
        <v>766</v>
      </c>
      <c r="G324" s="18">
        <v>112354392.87311812</v>
      </c>
      <c r="H324" s="5">
        <v>0</v>
      </c>
      <c r="I324" s="19">
        <v>0</v>
      </c>
      <c r="J324" s="5">
        <v>4304901.1131221997</v>
      </c>
      <c r="K324" s="5">
        <v>3182008.1447963999</v>
      </c>
      <c r="L324" s="5">
        <v>65247059.924052432</v>
      </c>
      <c r="M324" s="5">
        <v>0</v>
      </c>
      <c r="N324" s="6">
        <v>0</v>
      </c>
      <c r="O324" s="6">
        <v>0</v>
      </c>
      <c r="P324" s="6">
        <v>2159267.58</v>
      </c>
      <c r="Q324" s="6">
        <v>0</v>
      </c>
      <c r="R324" s="6">
        <v>0</v>
      </c>
      <c r="S324" s="7">
        <f t="shared" si="4"/>
        <v>187247629.63508916</v>
      </c>
      <c r="T324"/>
    </row>
    <row r="325" spans="1:20" x14ac:dyDescent="0.25">
      <c r="A325" s="4" t="s">
        <v>440</v>
      </c>
      <c r="B325" s="4" t="s">
        <v>440</v>
      </c>
      <c r="C325" s="4" t="s">
        <v>514</v>
      </c>
      <c r="D325" s="4" t="s">
        <v>515</v>
      </c>
      <c r="E325" s="14" t="s">
        <v>665</v>
      </c>
      <c r="F325" s="14" t="s">
        <v>768</v>
      </c>
      <c r="G325" s="18">
        <v>39939538.441014335</v>
      </c>
      <c r="H325" s="5">
        <v>11206200.937312974</v>
      </c>
      <c r="I325" s="19">
        <v>0</v>
      </c>
      <c r="J325" s="5">
        <v>2016219.6470588001</v>
      </c>
      <c r="K325" s="5">
        <v>2107900.8778281002</v>
      </c>
      <c r="L325" s="5">
        <v>0</v>
      </c>
      <c r="M325" s="5">
        <v>28309083.479708843</v>
      </c>
      <c r="N325" s="6">
        <v>0</v>
      </c>
      <c r="O325" s="6">
        <v>0</v>
      </c>
      <c r="P325" s="6">
        <v>0</v>
      </c>
      <c r="Q325" s="6">
        <v>848018.88000000012</v>
      </c>
      <c r="R325" s="6">
        <v>0</v>
      </c>
      <c r="S325" s="7">
        <f t="shared" si="4"/>
        <v>84426962.262923047</v>
      </c>
      <c r="T325"/>
    </row>
    <row r="326" spans="1:20" x14ac:dyDescent="0.25">
      <c r="A326" s="4" t="s">
        <v>440</v>
      </c>
      <c r="B326" s="4" t="s">
        <v>440</v>
      </c>
      <c r="C326" s="4" t="s">
        <v>514</v>
      </c>
      <c r="D326" s="4" t="s">
        <v>515</v>
      </c>
      <c r="E326" s="14" t="s">
        <v>666</v>
      </c>
      <c r="F326" s="14" t="s">
        <v>768</v>
      </c>
      <c r="G326" s="18">
        <v>42028440.927796215</v>
      </c>
      <c r="H326" s="5">
        <v>11792303.379130175</v>
      </c>
      <c r="I326" s="19">
        <v>0</v>
      </c>
      <c r="J326" s="5">
        <v>2173787.4298641998</v>
      </c>
      <c r="K326" s="5">
        <v>3104765.2941176002</v>
      </c>
      <c r="L326" s="5">
        <v>0</v>
      </c>
      <c r="M326" s="5">
        <v>30899925.595886819</v>
      </c>
      <c r="N326" s="6">
        <v>0</v>
      </c>
      <c r="O326" s="6">
        <v>0</v>
      </c>
      <c r="P326" s="6">
        <v>0</v>
      </c>
      <c r="Q326" s="6">
        <v>923056.55999999994</v>
      </c>
      <c r="R326" s="6">
        <v>0</v>
      </c>
      <c r="S326" s="7">
        <f t="shared" si="4"/>
        <v>90922279.186795011</v>
      </c>
      <c r="T326"/>
    </row>
    <row r="327" spans="1:20" x14ac:dyDescent="0.25">
      <c r="A327" s="4" t="s">
        <v>440</v>
      </c>
      <c r="B327" s="4" t="s">
        <v>440</v>
      </c>
      <c r="C327" s="4" t="s">
        <v>331</v>
      </c>
      <c r="D327" s="4" t="s">
        <v>332</v>
      </c>
      <c r="E327" s="14" t="s">
        <v>607</v>
      </c>
      <c r="F327" s="14" t="s">
        <v>769</v>
      </c>
      <c r="G327" s="18">
        <v>344745646.37091458</v>
      </c>
      <c r="H327" s="5">
        <v>0</v>
      </c>
      <c r="I327" s="19">
        <v>0</v>
      </c>
      <c r="J327" s="5">
        <v>23676422.769230999</v>
      </c>
      <c r="K327" s="5">
        <v>10628530.877828</v>
      </c>
      <c r="L327" s="5">
        <v>306303829.75890654</v>
      </c>
      <c r="M327" s="5">
        <v>0</v>
      </c>
      <c r="N327" s="6">
        <v>0</v>
      </c>
      <c r="O327" s="6">
        <v>0</v>
      </c>
      <c r="P327" s="6">
        <v>9521202.959999999</v>
      </c>
      <c r="Q327" s="6">
        <v>0</v>
      </c>
      <c r="R327" s="6">
        <v>0</v>
      </c>
      <c r="S327" s="7">
        <f t="shared" si="4"/>
        <v>694875632.73688018</v>
      </c>
      <c r="T327"/>
    </row>
    <row r="328" spans="1:20" x14ac:dyDescent="0.25">
      <c r="A328" s="4" t="s">
        <v>440</v>
      </c>
      <c r="B328" s="4" t="s">
        <v>440</v>
      </c>
      <c r="C328" s="4" t="s">
        <v>331</v>
      </c>
      <c r="D328" s="4" t="s">
        <v>332</v>
      </c>
      <c r="E328" s="14" t="s">
        <v>608</v>
      </c>
      <c r="F328" s="14" t="s">
        <v>769</v>
      </c>
      <c r="G328" s="18">
        <v>183915980.08970737</v>
      </c>
      <c r="H328" s="5">
        <v>0</v>
      </c>
      <c r="I328" s="19">
        <v>0</v>
      </c>
      <c r="J328" s="5">
        <v>17499317.647059001</v>
      </c>
      <c r="K328" s="5">
        <v>9319378.5248868</v>
      </c>
      <c r="L328" s="5">
        <v>182252887.84505227</v>
      </c>
      <c r="M328" s="5">
        <v>0</v>
      </c>
      <c r="N328" s="6">
        <v>0</v>
      </c>
      <c r="O328" s="6">
        <v>0</v>
      </c>
      <c r="P328" s="6">
        <v>6228000</v>
      </c>
      <c r="Q328" s="6">
        <v>0</v>
      </c>
      <c r="R328" s="6">
        <v>0</v>
      </c>
      <c r="S328" s="7">
        <f t="shared" ref="S328:S391" si="5">+SUM(G328:R328)</f>
        <v>399215564.10670543</v>
      </c>
      <c r="T328"/>
    </row>
    <row r="329" spans="1:20" x14ac:dyDescent="0.25">
      <c r="A329" s="4" t="s">
        <v>440</v>
      </c>
      <c r="B329" s="4" t="s">
        <v>440</v>
      </c>
      <c r="C329" s="4" t="s">
        <v>331</v>
      </c>
      <c r="D329" s="4" t="s">
        <v>332</v>
      </c>
      <c r="E329" s="14" t="s">
        <v>609</v>
      </c>
      <c r="F329" s="14" t="s">
        <v>768</v>
      </c>
      <c r="G329" s="18">
        <v>110217760.03904741</v>
      </c>
      <c r="H329" s="5">
        <v>30924803.191760201</v>
      </c>
      <c r="I329" s="19">
        <v>0</v>
      </c>
      <c r="J329" s="5">
        <v>5644074.2443439001</v>
      </c>
      <c r="K329" s="5">
        <v>4534062.0090498002</v>
      </c>
      <c r="L329" s="5">
        <v>0</v>
      </c>
      <c r="M329" s="5">
        <v>94040632.732030481</v>
      </c>
      <c r="N329" s="6">
        <v>0</v>
      </c>
      <c r="O329" s="6">
        <v>0</v>
      </c>
      <c r="P329" s="6">
        <v>0</v>
      </c>
      <c r="Q329" s="6">
        <v>2317811.58</v>
      </c>
      <c r="R329" s="6">
        <v>0</v>
      </c>
      <c r="S329" s="7">
        <f t="shared" si="5"/>
        <v>247679143.79623181</v>
      </c>
      <c r="T329"/>
    </row>
    <row r="330" spans="1:20" ht="30" x14ac:dyDescent="0.25">
      <c r="A330" s="4" t="s">
        <v>440</v>
      </c>
      <c r="B330" s="4" t="s">
        <v>440</v>
      </c>
      <c r="C330" s="4" t="s">
        <v>106</v>
      </c>
      <c r="D330" s="4" t="s">
        <v>107</v>
      </c>
      <c r="E330" s="14" t="s">
        <v>524</v>
      </c>
      <c r="F330" s="14" t="s">
        <v>766</v>
      </c>
      <c r="G330" s="18">
        <v>373580463.86237931</v>
      </c>
      <c r="H330" s="5">
        <v>0</v>
      </c>
      <c r="I330" s="19">
        <v>0</v>
      </c>
      <c r="J330" s="5">
        <v>19867096.063347999</v>
      </c>
      <c r="K330" s="5">
        <v>10035317.520362001</v>
      </c>
      <c r="L330" s="5">
        <v>290660407.11586684</v>
      </c>
      <c r="M330" s="5">
        <v>0</v>
      </c>
      <c r="N330" s="6">
        <v>0</v>
      </c>
      <c r="O330" s="6">
        <v>0</v>
      </c>
      <c r="P330" s="6">
        <v>7791685.2000000002</v>
      </c>
      <c r="Q330" s="6">
        <v>0</v>
      </c>
      <c r="R330" s="6">
        <v>0</v>
      </c>
      <c r="S330" s="7">
        <f t="shared" si="5"/>
        <v>701934969.76195621</v>
      </c>
      <c r="T330"/>
    </row>
    <row r="331" spans="1:20" x14ac:dyDescent="0.25">
      <c r="A331" s="4" t="s">
        <v>440</v>
      </c>
      <c r="B331" s="4" t="s">
        <v>440</v>
      </c>
      <c r="C331" s="4" t="s">
        <v>653</v>
      </c>
      <c r="D331" s="4" t="s">
        <v>654</v>
      </c>
      <c r="E331" s="14" t="s">
        <v>655</v>
      </c>
      <c r="F331" s="14" t="s">
        <v>766</v>
      </c>
      <c r="G331" s="18">
        <v>157158150.86618108</v>
      </c>
      <c r="H331" s="5">
        <v>0</v>
      </c>
      <c r="I331" s="19">
        <v>0</v>
      </c>
      <c r="J331" s="5">
        <v>6758789.4027150003</v>
      </c>
      <c r="K331" s="5">
        <v>3593162.8054299001</v>
      </c>
      <c r="L331" s="5">
        <v>107221828.77321768</v>
      </c>
      <c r="M331" s="5">
        <v>0</v>
      </c>
      <c r="N331" s="6">
        <v>0</v>
      </c>
      <c r="O331" s="6">
        <v>0</v>
      </c>
      <c r="P331" s="6">
        <v>3072774.42</v>
      </c>
      <c r="Q331" s="6">
        <v>0</v>
      </c>
      <c r="R331" s="6">
        <v>0</v>
      </c>
      <c r="S331" s="7">
        <f t="shared" si="5"/>
        <v>277804706.26754367</v>
      </c>
      <c r="T331"/>
    </row>
    <row r="332" spans="1:20" x14ac:dyDescent="0.25">
      <c r="A332" s="4" t="s">
        <v>440</v>
      </c>
      <c r="B332" s="4" t="s">
        <v>440</v>
      </c>
      <c r="C332" s="4" t="s">
        <v>459</v>
      </c>
      <c r="D332" s="4" t="s">
        <v>460</v>
      </c>
      <c r="E332" s="14" t="s">
        <v>461</v>
      </c>
      <c r="F332" s="14" t="s">
        <v>768</v>
      </c>
      <c r="G332" s="18">
        <v>103946357.34097409</v>
      </c>
      <c r="H332" s="5">
        <v>29165178.480593123</v>
      </c>
      <c r="I332" s="19">
        <v>0</v>
      </c>
      <c r="J332" s="5">
        <v>4707636.7149320999</v>
      </c>
      <c r="K332" s="5">
        <v>4098152.0452489001</v>
      </c>
      <c r="L332" s="5">
        <v>0</v>
      </c>
      <c r="M332" s="5">
        <v>69697364.846315011</v>
      </c>
      <c r="N332" s="6">
        <v>0</v>
      </c>
      <c r="O332" s="6">
        <v>0</v>
      </c>
      <c r="P332" s="6">
        <v>0</v>
      </c>
      <c r="Q332" s="6">
        <v>2286944.8200000003</v>
      </c>
      <c r="R332" s="6">
        <v>0</v>
      </c>
      <c r="S332" s="7">
        <f t="shared" si="5"/>
        <v>213901634.24806321</v>
      </c>
      <c r="T332"/>
    </row>
    <row r="333" spans="1:20" x14ac:dyDescent="0.25">
      <c r="A333" s="4" t="s">
        <v>440</v>
      </c>
      <c r="B333" s="4" t="s">
        <v>440</v>
      </c>
      <c r="C333" s="4" t="s">
        <v>638</v>
      </c>
      <c r="D333" s="4" t="s">
        <v>639</v>
      </c>
      <c r="E333" s="14" t="s">
        <v>640</v>
      </c>
      <c r="F333" s="14" t="s">
        <v>766</v>
      </c>
      <c r="G333" s="18">
        <v>182516819.70123935</v>
      </c>
      <c r="H333" s="5">
        <v>0</v>
      </c>
      <c r="I333" s="19">
        <v>0</v>
      </c>
      <c r="J333" s="5">
        <v>9473577.6199094001</v>
      </c>
      <c r="K333" s="5">
        <v>7042082.6968326</v>
      </c>
      <c r="L333" s="5">
        <v>166294080.0166254</v>
      </c>
      <c r="M333" s="5">
        <v>0</v>
      </c>
      <c r="N333" s="6">
        <v>0</v>
      </c>
      <c r="O333" s="6">
        <v>0</v>
      </c>
      <c r="P333" s="6">
        <v>3793037.7600000002</v>
      </c>
      <c r="Q333" s="6">
        <v>0</v>
      </c>
      <c r="R333" s="6">
        <v>0</v>
      </c>
      <c r="S333" s="7">
        <f t="shared" si="5"/>
        <v>369119597.79460675</v>
      </c>
      <c r="T333"/>
    </row>
    <row r="334" spans="1:20" ht="30" x14ac:dyDescent="0.25">
      <c r="A334" s="4" t="s">
        <v>440</v>
      </c>
      <c r="B334" s="4" t="s">
        <v>440</v>
      </c>
      <c r="C334" s="4" t="s">
        <v>541</v>
      </c>
      <c r="D334" s="4" t="s">
        <v>542</v>
      </c>
      <c r="E334" s="14" t="s">
        <v>543</v>
      </c>
      <c r="F334" s="14" t="s">
        <v>766</v>
      </c>
      <c r="G334" s="18">
        <v>313380928.5845111</v>
      </c>
      <c r="H334" s="5">
        <v>0</v>
      </c>
      <c r="I334" s="19">
        <v>0</v>
      </c>
      <c r="J334" s="5">
        <v>14207200.823528999</v>
      </c>
      <c r="K334" s="5">
        <v>9931217.9999998994</v>
      </c>
      <c r="L334" s="5">
        <v>256247841.24047247</v>
      </c>
      <c r="M334" s="5">
        <v>0</v>
      </c>
      <c r="N334" s="6">
        <v>0</v>
      </c>
      <c r="O334" s="6">
        <v>0</v>
      </c>
      <c r="P334" s="6">
        <v>6492531.4199999999</v>
      </c>
      <c r="Q334" s="6">
        <v>0</v>
      </c>
      <c r="R334" s="6">
        <v>0</v>
      </c>
      <c r="S334" s="7">
        <f t="shared" si="5"/>
        <v>600259720.06851244</v>
      </c>
      <c r="T334"/>
    </row>
    <row r="335" spans="1:20" x14ac:dyDescent="0.25">
      <c r="A335" s="4" t="s">
        <v>440</v>
      </c>
      <c r="B335" s="4" t="s">
        <v>440</v>
      </c>
      <c r="C335" s="4" t="s">
        <v>647</v>
      </c>
      <c r="D335" s="4" t="s">
        <v>648</v>
      </c>
      <c r="E335" s="14" t="s">
        <v>649</v>
      </c>
      <c r="F335" s="14" t="s">
        <v>766</v>
      </c>
      <c r="G335" s="18">
        <v>143210422.7587598</v>
      </c>
      <c r="H335" s="5">
        <v>0</v>
      </c>
      <c r="I335" s="19">
        <v>0</v>
      </c>
      <c r="J335" s="5">
        <v>5063659.4298643004</v>
      </c>
      <c r="K335" s="5">
        <v>3267909.6108597</v>
      </c>
      <c r="L335" s="5">
        <v>84390358.958350003</v>
      </c>
      <c r="M335" s="5">
        <v>0</v>
      </c>
      <c r="N335" s="6">
        <v>0</v>
      </c>
      <c r="O335" s="6">
        <v>0</v>
      </c>
      <c r="P335" s="6">
        <v>2618094.0600000005</v>
      </c>
      <c r="Q335" s="6">
        <v>0</v>
      </c>
      <c r="R335" s="6">
        <v>0</v>
      </c>
      <c r="S335" s="7">
        <f t="shared" si="5"/>
        <v>238550444.81783378</v>
      </c>
      <c r="T335"/>
    </row>
    <row r="336" spans="1:20" x14ac:dyDescent="0.25">
      <c r="A336" s="4" t="s">
        <v>440</v>
      </c>
      <c r="B336" s="4" t="s">
        <v>440</v>
      </c>
      <c r="C336" s="4" t="s">
        <v>570</v>
      </c>
      <c r="D336" s="4" t="s">
        <v>571</v>
      </c>
      <c r="E336" s="14" t="s">
        <v>572</v>
      </c>
      <c r="F336" s="14" t="s">
        <v>766</v>
      </c>
      <c r="G336" s="18">
        <v>263526426.26611233</v>
      </c>
      <c r="H336" s="5">
        <v>0</v>
      </c>
      <c r="I336" s="19">
        <v>0</v>
      </c>
      <c r="J336" s="5">
        <v>9497341.1855203994</v>
      </c>
      <c r="K336" s="5">
        <v>7259699.6470587999</v>
      </c>
      <c r="L336" s="5">
        <v>152139652.73512501</v>
      </c>
      <c r="M336" s="5">
        <v>0</v>
      </c>
      <c r="N336" s="6">
        <v>0</v>
      </c>
      <c r="O336" s="6">
        <v>0</v>
      </c>
      <c r="P336" s="6">
        <v>5326879.5</v>
      </c>
      <c r="Q336" s="6">
        <v>0</v>
      </c>
      <c r="R336" s="6">
        <v>0</v>
      </c>
      <c r="S336" s="7">
        <f t="shared" si="5"/>
        <v>437749999.33381653</v>
      </c>
      <c r="T336"/>
    </row>
    <row r="337" spans="1:20" ht="30" x14ac:dyDescent="0.25">
      <c r="A337" s="4" t="s">
        <v>440</v>
      </c>
      <c r="B337" s="4" t="s">
        <v>440</v>
      </c>
      <c r="C337" s="4" t="s">
        <v>531</v>
      </c>
      <c r="D337" s="4" t="s">
        <v>532</v>
      </c>
      <c r="E337" s="14" t="s">
        <v>533</v>
      </c>
      <c r="F337" s="14" t="s">
        <v>768</v>
      </c>
      <c r="G337" s="18">
        <v>134376142.51528782</v>
      </c>
      <c r="H337" s="5">
        <v>37703141.122456007</v>
      </c>
      <c r="I337" s="19">
        <v>0</v>
      </c>
      <c r="J337" s="5">
        <v>5947200.2895927001</v>
      </c>
      <c r="K337" s="5">
        <v>4171794.8325792002</v>
      </c>
      <c r="L337" s="5">
        <v>0</v>
      </c>
      <c r="M337" s="5">
        <v>93884206.180144772</v>
      </c>
      <c r="N337" s="6">
        <v>0</v>
      </c>
      <c r="O337" s="6">
        <v>0</v>
      </c>
      <c r="P337" s="6">
        <v>0</v>
      </c>
      <c r="Q337" s="6">
        <v>2928809.16</v>
      </c>
      <c r="R337" s="6">
        <v>0</v>
      </c>
      <c r="S337" s="7">
        <f t="shared" si="5"/>
        <v>279011294.10006052</v>
      </c>
      <c r="T337"/>
    </row>
    <row r="338" spans="1:20" x14ac:dyDescent="0.25">
      <c r="A338" s="4" t="s">
        <v>440</v>
      </c>
      <c r="B338" s="4" t="s">
        <v>440</v>
      </c>
      <c r="C338" s="4" t="s">
        <v>39</v>
      </c>
      <c r="D338" s="4" t="s">
        <v>40</v>
      </c>
      <c r="E338" s="14" t="s">
        <v>534</v>
      </c>
      <c r="F338" s="14" t="s">
        <v>769</v>
      </c>
      <c r="G338" s="18">
        <v>218800378.11134088</v>
      </c>
      <c r="H338" s="5">
        <v>0</v>
      </c>
      <c r="I338" s="19">
        <v>0</v>
      </c>
      <c r="J338" s="5">
        <v>10611711.321266999</v>
      </c>
      <c r="K338" s="5">
        <v>5204727.6018099003</v>
      </c>
      <c r="L338" s="5">
        <v>165939431.7773253</v>
      </c>
      <c r="M338" s="5">
        <v>0</v>
      </c>
      <c r="N338" s="6">
        <v>0</v>
      </c>
      <c r="O338" s="6">
        <v>0</v>
      </c>
      <c r="P338" s="6">
        <v>3859189.5600000005</v>
      </c>
      <c r="Q338" s="6">
        <v>0</v>
      </c>
      <c r="R338" s="6">
        <v>0</v>
      </c>
      <c r="S338" s="7">
        <f t="shared" si="5"/>
        <v>404415438.37174308</v>
      </c>
      <c r="T338"/>
    </row>
    <row r="339" spans="1:20" ht="30" x14ac:dyDescent="0.25">
      <c r="A339" s="4" t="s">
        <v>440</v>
      </c>
      <c r="B339" s="4" t="s">
        <v>440</v>
      </c>
      <c r="C339" s="4" t="s">
        <v>462</v>
      </c>
      <c r="D339" s="4" t="s">
        <v>463</v>
      </c>
      <c r="E339" s="14" t="s">
        <v>464</v>
      </c>
      <c r="F339" s="14" t="s">
        <v>766</v>
      </c>
      <c r="G339" s="18">
        <v>198940718.58131084</v>
      </c>
      <c r="H339" s="5">
        <v>0</v>
      </c>
      <c r="I339" s="19">
        <v>0</v>
      </c>
      <c r="J339" s="5">
        <v>4998329.1312217005</v>
      </c>
      <c r="K339" s="5">
        <v>3791584.7239819001</v>
      </c>
      <c r="L339" s="5">
        <v>80998434.174907565</v>
      </c>
      <c r="M339" s="5">
        <v>0</v>
      </c>
      <c r="N339" s="6">
        <v>0</v>
      </c>
      <c r="O339" s="6">
        <v>0</v>
      </c>
      <c r="P339" s="6">
        <v>3977975.5200000009</v>
      </c>
      <c r="Q339" s="6">
        <v>0</v>
      </c>
      <c r="R339" s="6">
        <v>0</v>
      </c>
      <c r="S339" s="7">
        <f t="shared" si="5"/>
        <v>292707042.13142198</v>
      </c>
      <c r="T339"/>
    </row>
    <row r="340" spans="1:20" ht="30" x14ac:dyDescent="0.25">
      <c r="A340" s="4" t="s">
        <v>440</v>
      </c>
      <c r="B340" s="4" t="s">
        <v>440</v>
      </c>
      <c r="C340" s="4" t="s">
        <v>462</v>
      </c>
      <c r="D340" s="4" t="s">
        <v>463</v>
      </c>
      <c r="E340" s="14" t="s">
        <v>465</v>
      </c>
      <c r="F340" s="14" t="s">
        <v>766</v>
      </c>
      <c r="G340" s="18">
        <v>145857670.95018148</v>
      </c>
      <c r="H340" s="5">
        <v>0</v>
      </c>
      <c r="I340" s="19">
        <v>0</v>
      </c>
      <c r="J340" s="5">
        <v>5883592.8778280998</v>
      </c>
      <c r="K340" s="5">
        <v>3271684</v>
      </c>
      <c r="L340" s="5">
        <v>79911133.666718379</v>
      </c>
      <c r="M340" s="5">
        <v>0</v>
      </c>
      <c r="N340" s="6">
        <v>0</v>
      </c>
      <c r="O340" s="6">
        <v>0</v>
      </c>
      <c r="P340" s="6">
        <v>3229367.4</v>
      </c>
      <c r="Q340" s="6">
        <v>0</v>
      </c>
      <c r="R340" s="6">
        <v>0</v>
      </c>
      <c r="S340" s="7">
        <f t="shared" si="5"/>
        <v>238153448.89472798</v>
      </c>
      <c r="T340"/>
    </row>
    <row r="341" spans="1:20" ht="30" x14ac:dyDescent="0.25">
      <c r="A341" s="4" t="s">
        <v>440</v>
      </c>
      <c r="B341" s="4" t="s">
        <v>440</v>
      </c>
      <c r="C341" s="4" t="s">
        <v>462</v>
      </c>
      <c r="D341" s="4" t="s">
        <v>463</v>
      </c>
      <c r="E341" s="14" t="s">
        <v>466</v>
      </c>
      <c r="F341" s="14" t="s">
        <v>766</v>
      </c>
      <c r="G341" s="18">
        <v>162276260.86910486</v>
      </c>
      <c r="H341" s="5">
        <v>0</v>
      </c>
      <c r="I341" s="19">
        <v>0</v>
      </c>
      <c r="J341" s="5">
        <v>7568183.6561086001</v>
      </c>
      <c r="K341" s="5">
        <v>6648146.7873302996</v>
      </c>
      <c r="L341" s="5">
        <v>118110234.54211198</v>
      </c>
      <c r="M341" s="5">
        <v>0</v>
      </c>
      <c r="N341" s="6">
        <v>0</v>
      </c>
      <c r="O341" s="6">
        <v>0</v>
      </c>
      <c r="P341" s="6">
        <v>3989340.7199999997</v>
      </c>
      <c r="Q341" s="6">
        <v>0</v>
      </c>
      <c r="R341" s="6">
        <v>0</v>
      </c>
      <c r="S341" s="7">
        <f t="shared" si="5"/>
        <v>298592166.57465577</v>
      </c>
      <c r="T341"/>
    </row>
    <row r="342" spans="1:20" ht="30" x14ac:dyDescent="0.25">
      <c r="A342" s="4" t="s">
        <v>440</v>
      </c>
      <c r="B342" s="4" t="s">
        <v>440</v>
      </c>
      <c r="C342" s="4" t="s">
        <v>462</v>
      </c>
      <c r="D342" s="4" t="s">
        <v>463</v>
      </c>
      <c r="E342" s="14" t="s">
        <v>467</v>
      </c>
      <c r="F342" s="14" t="s">
        <v>766</v>
      </c>
      <c r="G342" s="18">
        <v>164749230.71110827</v>
      </c>
      <c r="H342" s="5">
        <v>0</v>
      </c>
      <c r="I342" s="19">
        <v>0</v>
      </c>
      <c r="J342" s="5">
        <v>7676457.8823528998</v>
      </c>
      <c r="K342" s="5">
        <v>4786580.7058822997</v>
      </c>
      <c r="L342" s="5">
        <v>104817263.63223398</v>
      </c>
      <c r="M342" s="5">
        <v>0</v>
      </c>
      <c r="N342" s="6">
        <v>0</v>
      </c>
      <c r="O342" s="6">
        <v>0</v>
      </c>
      <c r="P342" s="6">
        <v>4522956.66</v>
      </c>
      <c r="Q342" s="6">
        <v>0</v>
      </c>
      <c r="R342" s="6">
        <v>0</v>
      </c>
      <c r="S342" s="7">
        <f t="shared" si="5"/>
        <v>286552489.59157747</v>
      </c>
      <c r="T342"/>
    </row>
    <row r="343" spans="1:20" x14ac:dyDescent="0.25">
      <c r="A343" s="4" t="s">
        <v>440</v>
      </c>
      <c r="B343" s="4" t="s">
        <v>440</v>
      </c>
      <c r="C343" s="4" t="s">
        <v>475</v>
      </c>
      <c r="D343" s="4" t="s">
        <v>476</v>
      </c>
      <c r="E343" s="14" t="s">
        <v>477</v>
      </c>
      <c r="F343" s="14" t="s">
        <v>766</v>
      </c>
      <c r="G343" s="18">
        <v>25892958.397953406</v>
      </c>
      <c r="H343" s="5">
        <v>0</v>
      </c>
      <c r="I343" s="19">
        <v>0</v>
      </c>
      <c r="J343" s="5">
        <v>1180947.6108597</v>
      </c>
      <c r="K343" s="5">
        <v>805404.82352940994</v>
      </c>
      <c r="L343" s="5">
        <v>18479166.550273512</v>
      </c>
      <c r="M343" s="5">
        <v>0</v>
      </c>
      <c r="N343" s="6">
        <v>0</v>
      </c>
      <c r="O343" s="6">
        <v>0</v>
      </c>
      <c r="P343" s="6">
        <v>596838.05999999994</v>
      </c>
      <c r="Q343" s="6">
        <v>0</v>
      </c>
      <c r="R343" s="6">
        <v>0</v>
      </c>
      <c r="S343" s="7">
        <f t="shared" si="5"/>
        <v>46955315.442616031</v>
      </c>
      <c r="T343"/>
    </row>
    <row r="344" spans="1:20" x14ac:dyDescent="0.25">
      <c r="A344" s="4" t="s">
        <v>440</v>
      </c>
      <c r="B344" s="4" t="s">
        <v>440</v>
      </c>
      <c r="C344" s="4" t="s">
        <v>475</v>
      </c>
      <c r="D344" s="4" t="s">
        <v>476</v>
      </c>
      <c r="E344" s="14" t="s">
        <v>478</v>
      </c>
      <c r="F344" s="14" t="s">
        <v>766</v>
      </c>
      <c r="G344" s="18">
        <v>187877067.14055195</v>
      </c>
      <c r="H344" s="5">
        <v>0</v>
      </c>
      <c r="I344" s="19">
        <v>0</v>
      </c>
      <c r="J344" s="5">
        <v>6755770.9773755996</v>
      </c>
      <c r="K344" s="5">
        <v>6941793.3212670004</v>
      </c>
      <c r="L344" s="5">
        <v>145308998.74853241</v>
      </c>
      <c r="M344" s="5">
        <v>0</v>
      </c>
      <c r="N344" s="6">
        <v>0</v>
      </c>
      <c r="O344" s="6">
        <v>0</v>
      </c>
      <c r="P344" s="6">
        <v>4292746.38</v>
      </c>
      <c r="Q344" s="6">
        <v>0</v>
      </c>
      <c r="R344" s="6">
        <v>0</v>
      </c>
      <c r="S344" s="7">
        <f t="shared" si="5"/>
        <v>351176376.56772697</v>
      </c>
      <c r="T344"/>
    </row>
    <row r="345" spans="1:20" ht="30" x14ac:dyDescent="0.25">
      <c r="A345" s="4" t="s">
        <v>440</v>
      </c>
      <c r="B345" s="4" t="s">
        <v>440</v>
      </c>
      <c r="C345" s="4" t="s">
        <v>644</v>
      </c>
      <c r="D345" s="4" t="s">
        <v>645</v>
      </c>
      <c r="E345" s="14" t="s">
        <v>646</v>
      </c>
      <c r="F345" s="14" t="s">
        <v>767</v>
      </c>
      <c r="G345" s="18">
        <v>949292931.9571414</v>
      </c>
      <c r="H345" s="5">
        <v>0</v>
      </c>
      <c r="I345" s="19">
        <v>0</v>
      </c>
      <c r="J345" s="5">
        <v>36586970.714932002</v>
      </c>
      <c r="K345" s="5">
        <v>25563226.027148999</v>
      </c>
      <c r="L345" s="5">
        <v>519357432.80120224</v>
      </c>
      <c r="M345" s="5">
        <v>0</v>
      </c>
      <c r="N345" s="6">
        <v>0</v>
      </c>
      <c r="O345" s="6">
        <v>0</v>
      </c>
      <c r="P345" s="6">
        <v>27371478.780000001</v>
      </c>
      <c r="Q345" s="6">
        <v>0</v>
      </c>
      <c r="R345" s="6">
        <v>0</v>
      </c>
      <c r="S345" s="7">
        <f t="shared" si="5"/>
        <v>1558172040.2804246</v>
      </c>
      <c r="T345"/>
    </row>
    <row r="346" spans="1:20" ht="30" x14ac:dyDescent="0.25">
      <c r="A346" s="4" t="s">
        <v>440</v>
      </c>
      <c r="B346" s="4" t="s">
        <v>440</v>
      </c>
      <c r="C346" s="4" t="s">
        <v>24</v>
      </c>
      <c r="D346" s="4" t="s">
        <v>25</v>
      </c>
      <c r="E346" s="14" t="s">
        <v>441</v>
      </c>
      <c r="F346" s="14" t="s">
        <v>766</v>
      </c>
      <c r="G346" s="18">
        <v>635739506.72515059</v>
      </c>
      <c r="H346" s="5">
        <v>0</v>
      </c>
      <c r="I346" s="19">
        <v>0</v>
      </c>
      <c r="J346" s="5">
        <v>24385776.669682998</v>
      </c>
      <c r="K346" s="5">
        <v>14011280.714932</v>
      </c>
      <c r="L346" s="5">
        <v>437751812.30095428</v>
      </c>
      <c r="M346" s="5">
        <v>0</v>
      </c>
      <c r="N346" s="6">
        <v>0</v>
      </c>
      <c r="O346" s="6">
        <v>0</v>
      </c>
      <c r="P346" s="6">
        <v>13440759.119999999</v>
      </c>
      <c r="Q346" s="6">
        <v>0</v>
      </c>
      <c r="R346" s="6">
        <v>0</v>
      </c>
      <c r="S346" s="7">
        <f t="shared" si="5"/>
        <v>1125329135.5307198</v>
      </c>
      <c r="T346"/>
    </row>
    <row r="347" spans="1:20" x14ac:dyDescent="0.25">
      <c r="A347" s="4" t="s">
        <v>440</v>
      </c>
      <c r="B347" s="4" t="s">
        <v>440</v>
      </c>
      <c r="C347" s="4" t="s">
        <v>535</v>
      </c>
      <c r="D347" s="4" t="s">
        <v>536</v>
      </c>
      <c r="E347" s="14" t="s">
        <v>537</v>
      </c>
      <c r="F347" s="14" t="s">
        <v>766</v>
      </c>
      <c r="G347" s="18">
        <v>293314752.14445472</v>
      </c>
      <c r="H347" s="5">
        <v>0</v>
      </c>
      <c r="I347" s="19">
        <v>0</v>
      </c>
      <c r="J347" s="5">
        <v>12620163.221719</v>
      </c>
      <c r="K347" s="5">
        <v>8337726.7782805003</v>
      </c>
      <c r="L347" s="5">
        <v>190167296.39294276</v>
      </c>
      <c r="M347" s="5">
        <v>0</v>
      </c>
      <c r="N347" s="6">
        <v>0</v>
      </c>
      <c r="O347" s="6">
        <v>0</v>
      </c>
      <c r="P347" s="6">
        <v>5850000</v>
      </c>
      <c r="Q347" s="6">
        <v>0</v>
      </c>
      <c r="R347" s="6">
        <v>0</v>
      </c>
      <c r="S347" s="7">
        <f t="shared" si="5"/>
        <v>510289938.53739703</v>
      </c>
      <c r="T347"/>
    </row>
    <row r="348" spans="1:20" ht="30" x14ac:dyDescent="0.25">
      <c r="A348" s="4" t="s">
        <v>440</v>
      </c>
      <c r="B348" s="4" t="s">
        <v>440</v>
      </c>
      <c r="C348" s="4" t="s">
        <v>592</v>
      </c>
      <c r="D348" s="4" t="s">
        <v>593</v>
      </c>
      <c r="E348" s="14" t="s">
        <v>594</v>
      </c>
      <c r="F348" s="14" t="s">
        <v>768</v>
      </c>
      <c r="G348" s="18">
        <v>122837896.09736413</v>
      </c>
      <c r="H348" s="5">
        <v>34465749.983986937</v>
      </c>
      <c r="I348" s="19">
        <v>0</v>
      </c>
      <c r="J348" s="5">
        <v>5914422.1809954997</v>
      </c>
      <c r="K348" s="5">
        <v>4125716.7692308002</v>
      </c>
      <c r="L348" s="5">
        <v>0</v>
      </c>
      <c r="M348" s="5">
        <v>93522464.36606504</v>
      </c>
      <c r="N348" s="6">
        <v>0</v>
      </c>
      <c r="O348" s="6">
        <v>0</v>
      </c>
      <c r="P348" s="6">
        <v>0</v>
      </c>
      <c r="Q348" s="6">
        <v>2726076.42</v>
      </c>
      <c r="R348" s="6">
        <v>0</v>
      </c>
      <c r="S348" s="7">
        <f t="shared" si="5"/>
        <v>263592325.81764242</v>
      </c>
      <c r="T348"/>
    </row>
    <row r="349" spans="1:20" ht="30" x14ac:dyDescent="0.25">
      <c r="A349" s="4" t="s">
        <v>440</v>
      </c>
      <c r="B349" s="4" t="s">
        <v>440</v>
      </c>
      <c r="C349" s="4" t="s">
        <v>553</v>
      </c>
      <c r="D349" s="4" t="s">
        <v>554</v>
      </c>
      <c r="E349" s="14" t="s">
        <v>555</v>
      </c>
      <c r="F349" s="14" t="s">
        <v>766</v>
      </c>
      <c r="G349" s="18">
        <v>291830322.55463552</v>
      </c>
      <c r="H349" s="5">
        <v>0</v>
      </c>
      <c r="I349" s="19">
        <v>0</v>
      </c>
      <c r="J349" s="5">
        <v>15016896.886878001</v>
      </c>
      <c r="K349" s="5">
        <v>12409401.628959</v>
      </c>
      <c r="L349" s="5">
        <v>236751200.27382761</v>
      </c>
      <c r="M349" s="5">
        <v>0</v>
      </c>
      <c r="N349" s="6">
        <v>0</v>
      </c>
      <c r="O349" s="6">
        <v>0</v>
      </c>
      <c r="P349" s="6">
        <v>5561359.0200000005</v>
      </c>
      <c r="Q349" s="6">
        <v>0</v>
      </c>
      <c r="R349" s="6">
        <v>0</v>
      </c>
      <c r="S349" s="7">
        <f t="shared" si="5"/>
        <v>561569180.36430013</v>
      </c>
      <c r="T349"/>
    </row>
    <row r="350" spans="1:20" x14ac:dyDescent="0.25">
      <c r="A350" s="4" t="s">
        <v>440</v>
      </c>
      <c r="B350" s="4" t="s">
        <v>440</v>
      </c>
      <c r="C350" s="4" t="s">
        <v>295</v>
      </c>
      <c r="D350" s="4" t="s">
        <v>296</v>
      </c>
      <c r="E350" s="14" t="s">
        <v>565</v>
      </c>
      <c r="F350" s="14" t="s">
        <v>766</v>
      </c>
      <c r="G350" s="18">
        <v>65847578.102294661</v>
      </c>
      <c r="H350" s="5">
        <v>0</v>
      </c>
      <c r="I350" s="19">
        <v>0</v>
      </c>
      <c r="J350" s="5">
        <v>3232810.7873303001</v>
      </c>
      <c r="K350" s="5">
        <v>1838427.7918552</v>
      </c>
      <c r="L350" s="5">
        <v>43705504.852954306</v>
      </c>
      <c r="M350" s="5">
        <v>0</v>
      </c>
      <c r="N350" s="6">
        <v>0</v>
      </c>
      <c r="O350" s="6">
        <v>0</v>
      </c>
      <c r="P350" s="6">
        <v>1228012.2</v>
      </c>
      <c r="Q350" s="6">
        <v>0</v>
      </c>
      <c r="R350" s="6">
        <v>0</v>
      </c>
      <c r="S350" s="7">
        <f t="shared" si="5"/>
        <v>115852333.73443447</v>
      </c>
      <c r="T350"/>
    </row>
    <row r="351" spans="1:20" x14ac:dyDescent="0.25">
      <c r="A351" s="4" t="s">
        <v>440</v>
      </c>
      <c r="B351" s="4" t="s">
        <v>440</v>
      </c>
      <c r="C351" s="4" t="s">
        <v>295</v>
      </c>
      <c r="D351" s="4" t="s">
        <v>296</v>
      </c>
      <c r="E351" s="14" t="s">
        <v>566</v>
      </c>
      <c r="F351" s="14" t="s">
        <v>766</v>
      </c>
      <c r="G351" s="18">
        <v>148424383.73022529</v>
      </c>
      <c r="H351" s="5">
        <v>0</v>
      </c>
      <c r="I351" s="19">
        <v>0</v>
      </c>
      <c r="J351" s="5">
        <v>4729990.1357466001</v>
      </c>
      <c r="K351" s="5">
        <v>3116887.8099548002</v>
      </c>
      <c r="L351" s="5">
        <v>66819666.119507454</v>
      </c>
      <c r="M351" s="5">
        <v>0</v>
      </c>
      <c r="N351" s="6">
        <v>0</v>
      </c>
      <c r="O351" s="6">
        <v>0</v>
      </c>
      <c r="P351" s="6">
        <v>2583070.0200000005</v>
      </c>
      <c r="Q351" s="6">
        <v>0</v>
      </c>
      <c r="R351" s="6">
        <v>0</v>
      </c>
      <c r="S351" s="7">
        <f t="shared" si="5"/>
        <v>225673997.81543416</v>
      </c>
      <c r="T351"/>
    </row>
    <row r="352" spans="1:20" x14ac:dyDescent="0.25">
      <c r="A352" s="4" t="s">
        <v>440</v>
      </c>
      <c r="B352" s="4" t="s">
        <v>440</v>
      </c>
      <c r="C352" s="4" t="s">
        <v>446</v>
      </c>
      <c r="D352" s="4" t="s">
        <v>447</v>
      </c>
      <c r="E352" s="14" t="s">
        <v>448</v>
      </c>
      <c r="F352" s="14" t="s">
        <v>768</v>
      </c>
      <c r="G352" s="18">
        <v>112057632.56991301</v>
      </c>
      <c r="H352" s="5">
        <v>31441033.02527149</v>
      </c>
      <c r="I352" s="19">
        <v>0</v>
      </c>
      <c r="J352" s="5">
        <v>6106505.1945700999</v>
      </c>
      <c r="K352" s="5">
        <v>4143619.520362</v>
      </c>
      <c r="L352" s="5">
        <v>0</v>
      </c>
      <c r="M352" s="5">
        <v>107031026.98690544</v>
      </c>
      <c r="N352" s="6">
        <v>0</v>
      </c>
      <c r="O352" s="6">
        <v>0</v>
      </c>
      <c r="P352" s="6">
        <v>0</v>
      </c>
      <c r="Q352" s="6">
        <v>2504074.5</v>
      </c>
      <c r="R352" s="6">
        <v>0</v>
      </c>
      <c r="S352" s="7">
        <f t="shared" si="5"/>
        <v>263283891.79702204</v>
      </c>
      <c r="T352"/>
    </row>
    <row r="353" spans="1:20" x14ac:dyDescent="0.25">
      <c r="A353" s="4" t="s">
        <v>440</v>
      </c>
      <c r="B353" s="4" t="s">
        <v>440</v>
      </c>
      <c r="C353" s="4" t="s">
        <v>446</v>
      </c>
      <c r="D353" s="4" t="s">
        <v>447</v>
      </c>
      <c r="E353" s="14" t="s">
        <v>449</v>
      </c>
      <c r="F353" s="14" t="s">
        <v>768</v>
      </c>
      <c r="G353" s="18">
        <v>81957267.215759069</v>
      </c>
      <c r="H353" s="5">
        <v>22995498.709862504</v>
      </c>
      <c r="I353" s="19">
        <v>0</v>
      </c>
      <c r="J353" s="5">
        <v>2878370.2443439001</v>
      </c>
      <c r="K353" s="5">
        <v>1935353.3393665</v>
      </c>
      <c r="L353" s="5">
        <v>0</v>
      </c>
      <c r="M353" s="5">
        <v>42566965.245821774</v>
      </c>
      <c r="N353" s="6">
        <v>0</v>
      </c>
      <c r="O353" s="6">
        <v>0</v>
      </c>
      <c r="P353" s="6">
        <v>0</v>
      </c>
      <c r="Q353" s="6">
        <v>1564684.3800000001</v>
      </c>
      <c r="R353" s="6">
        <v>0</v>
      </c>
      <c r="S353" s="7">
        <f t="shared" si="5"/>
        <v>153898139.13515374</v>
      </c>
      <c r="T353"/>
    </row>
    <row r="354" spans="1:20" x14ac:dyDescent="0.25">
      <c r="A354" s="4" t="s">
        <v>440</v>
      </c>
      <c r="B354" s="4" t="s">
        <v>440</v>
      </c>
      <c r="C354" s="4" t="s">
        <v>719</v>
      </c>
      <c r="D354" s="4" t="s">
        <v>720</v>
      </c>
      <c r="E354" s="14" t="s">
        <v>721</v>
      </c>
      <c r="F354" s="14" t="s">
        <v>768</v>
      </c>
      <c r="G354" s="18">
        <v>109902437.16669126</v>
      </c>
      <c r="H354" s="5">
        <v>30836330.1746528</v>
      </c>
      <c r="I354" s="19">
        <v>0</v>
      </c>
      <c r="J354" s="5">
        <v>6522479.2579185003</v>
      </c>
      <c r="K354" s="5">
        <v>5322672.1628959002</v>
      </c>
      <c r="L354" s="5">
        <v>0</v>
      </c>
      <c r="M354" s="5">
        <v>122322774.48054634</v>
      </c>
      <c r="N354" s="6">
        <v>0</v>
      </c>
      <c r="O354" s="6">
        <v>0</v>
      </c>
      <c r="P354" s="6">
        <v>0</v>
      </c>
      <c r="Q354" s="6">
        <v>3925568.7</v>
      </c>
      <c r="R354" s="6">
        <v>0</v>
      </c>
      <c r="S354" s="7">
        <f t="shared" si="5"/>
        <v>278832261.9427048</v>
      </c>
      <c r="T354"/>
    </row>
    <row r="355" spans="1:20" x14ac:dyDescent="0.25">
      <c r="A355" s="4" t="s">
        <v>440</v>
      </c>
      <c r="B355" s="4" t="s">
        <v>440</v>
      </c>
      <c r="C355" s="4" t="s">
        <v>719</v>
      </c>
      <c r="D355" s="4" t="s">
        <v>720</v>
      </c>
      <c r="E355" s="14" t="s">
        <v>722</v>
      </c>
      <c r="F355" s="14" t="s">
        <v>766</v>
      </c>
      <c r="G355" s="18">
        <v>172436286.98750615</v>
      </c>
      <c r="H355" s="5">
        <v>0</v>
      </c>
      <c r="I355" s="19">
        <v>0</v>
      </c>
      <c r="J355" s="5">
        <v>5711335.0678733001</v>
      </c>
      <c r="K355" s="5">
        <v>3668124.5339366002</v>
      </c>
      <c r="L355" s="5">
        <v>88683014.99837245</v>
      </c>
      <c r="M355" s="5">
        <v>0</v>
      </c>
      <c r="N355" s="6">
        <v>0</v>
      </c>
      <c r="O355" s="6">
        <v>0</v>
      </c>
      <c r="P355" s="6">
        <v>3587787.54</v>
      </c>
      <c r="Q355" s="6">
        <v>0</v>
      </c>
      <c r="R355" s="6">
        <v>0</v>
      </c>
      <c r="S355" s="7">
        <f t="shared" si="5"/>
        <v>274086549.12768853</v>
      </c>
      <c r="T355"/>
    </row>
    <row r="356" spans="1:20" x14ac:dyDescent="0.25">
      <c r="A356" s="4" t="s">
        <v>440</v>
      </c>
      <c r="B356" s="4" t="s">
        <v>440</v>
      </c>
      <c r="C356" s="4" t="s">
        <v>719</v>
      </c>
      <c r="D356" s="4" t="s">
        <v>720</v>
      </c>
      <c r="E356" s="14" t="s">
        <v>723</v>
      </c>
      <c r="F356" s="14" t="s">
        <v>768</v>
      </c>
      <c r="G356" s="18">
        <v>124688023.08234504</v>
      </c>
      <c r="H356" s="5">
        <v>34984857.003309675</v>
      </c>
      <c r="I356" s="19">
        <v>0</v>
      </c>
      <c r="J356" s="5">
        <v>5551996.1357466001</v>
      </c>
      <c r="K356" s="5">
        <v>3279090.2986424998</v>
      </c>
      <c r="L356" s="5">
        <v>0</v>
      </c>
      <c r="M356" s="5">
        <v>94701433.764431641</v>
      </c>
      <c r="N356" s="6">
        <v>0</v>
      </c>
      <c r="O356" s="6">
        <v>0</v>
      </c>
      <c r="P356" s="6">
        <v>0</v>
      </c>
      <c r="Q356" s="6">
        <v>3487853.7</v>
      </c>
      <c r="R356" s="6">
        <v>0</v>
      </c>
      <c r="S356" s="7">
        <f t="shared" si="5"/>
        <v>266693253.98447543</v>
      </c>
      <c r="T356"/>
    </row>
    <row r="357" spans="1:20" x14ac:dyDescent="0.25">
      <c r="A357" s="4" t="s">
        <v>440</v>
      </c>
      <c r="B357" s="4" t="s">
        <v>440</v>
      </c>
      <c r="C357" s="4" t="s">
        <v>719</v>
      </c>
      <c r="D357" s="4" t="s">
        <v>720</v>
      </c>
      <c r="E357" s="14" t="s">
        <v>724</v>
      </c>
      <c r="F357" s="14" t="s">
        <v>768</v>
      </c>
      <c r="G357" s="18">
        <v>93969402.942356706</v>
      </c>
      <c r="H357" s="5">
        <v>26365853.298144285</v>
      </c>
      <c r="I357" s="19">
        <v>0</v>
      </c>
      <c r="J357" s="5">
        <v>3296701.4117647</v>
      </c>
      <c r="K357" s="5">
        <v>2318670.2895928002</v>
      </c>
      <c r="L357" s="5">
        <v>0</v>
      </c>
      <c r="M357" s="5">
        <v>55444975.179958686</v>
      </c>
      <c r="N357" s="6">
        <v>0</v>
      </c>
      <c r="O357" s="6">
        <v>0</v>
      </c>
      <c r="P357" s="6">
        <v>0</v>
      </c>
      <c r="Q357" s="6">
        <v>2173363.92</v>
      </c>
      <c r="R357" s="6">
        <v>0</v>
      </c>
      <c r="S357" s="7">
        <f t="shared" si="5"/>
        <v>183568967.04181716</v>
      </c>
      <c r="T357"/>
    </row>
    <row r="358" spans="1:20" x14ac:dyDescent="0.25">
      <c r="A358" s="4" t="s">
        <v>440</v>
      </c>
      <c r="B358" s="4" t="s">
        <v>440</v>
      </c>
      <c r="C358" s="4" t="s">
        <v>610</v>
      </c>
      <c r="D358" s="4" t="s">
        <v>611</v>
      </c>
      <c r="E358" s="14" t="s">
        <v>612</v>
      </c>
      <c r="F358" s="14" t="s">
        <v>768</v>
      </c>
      <c r="G358" s="18">
        <v>211652482.85669523</v>
      </c>
      <c r="H358" s="5">
        <v>59385269.443616517</v>
      </c>
      <c r="I358" s="19">
        <v>0</v>
      </c>
      <c r="J358" s="5">
        <v>12253191.719457</v>
      </c>
      <c r="K358" s="5">
        <v>7544412.2352940999</v>
      </c>
      <c r="L358" s="5">
        <v>0</v>
      </c>
      <c r="M358" s="5">
        <v>178696162.97172496</v>
      </c>
      <c r="N358" s="6">
        <v>0</v>
      </c>
      <c r="O358" s="6">
        <v>0</v>
      </c>
      <c r="P358" s="6">
        <v>0</v>
      </c>
      <c r="Q358" s="6">
        <v>4569513.66</v>
      </c>
      <c r="R358" s="6">
        <v>0</v>
      </c>
      <c r="S358" s="7">
        <f t="shared" si="5"/>
        <v>474101032.88678783</v>
      </c>
      <c r="T358"/>
    </row>
    <row r="359" spans="1:20" x14ac:dyDescent="0.25">
      <c r="A359" s="4" t="s">
        <v>440</v>
      </c>
      <c r="B359" s="4" t="s">
        <v>440</v>
      </c>
      <c r="C359" s="4" t="s">
        <v>670</v>
      </c>
      <c r="D359" s="4" t="s">
        <v>671</v>
      </c>
      <c r="E359" s="14" t="s">
        <v>672</v>
      </c>
      <c r="F359" s="14" t="s">
        <v>770</v>
      </c>
      <c r="G359" s="18">
        <v>55294428.674268074</v>
      </c>
      <c r="H359" s="5">
        <v>0</v>
      </c>
      <c r="I359" s="19">
        <v>0</v>
      </c>
      <c r="J359" s="5">
        <v>21752023.720462546</v>
      </c>
      <c r="K359" s="5">
        <v>0</v>
      </c>
      <c r="L359" s="5">
        <v>-231139.35718419403</v>
      </c>
      <c r="M359" s="5">
        <v>0</v>
      </c>
      <c r="N359" s="6">
        <v>0</v>
      </c>
      <c r="O359" s="6">
        <v>0</v>
      </c>
      <c r="P359" s="6">
        <v>869310</v>
      </c>
      <c r="Q359" s="6">
        <v>0</v>
      </c>
      <c r="R359" s="6">
        <v>0</v>
      </c>
      <c r="S359" s="7">
        <f t="shared" si="5"/>
        <v>77684623.037546426</v>
      </c>
      <c r="T359"/>
    </row>
    <row r="360" spans="1:20" x14ac:dyDescent="0.25">
      <c r="A360" s="4" t="s">
        <v>440</v>
      </c>
      <c r="B360" s="4" t="s">
        <v>440</v>
      </c>
      <c r="C360" s="4" t="s">
        <v>682</v>
      </c>
      <c r="D360" s="4" t="s">
        <v>683</v>
      </c>
      <c r="E360" s="14" t="s">
        <v>684</v>
      </c>
      <c r="F360" s="14" t="s">
        <v>766</v>
      </c>
      <c r="G360" s="18">
        <v>177064553.89088941</v>
      </c>
      <c r="H360" s="5">
        <v>0</v>
      </c>
      <c r="I360" s="19">
        <v>0</v>
      </c>
      <c r="J360" s="5">
        <v>6404726.4615385002</v>
      </c>
      <c r="K360" s="5">
        <v>4238451.7556560999</v>
      </c>
      <c r="L360" s="5">
        <v>102169561.21114615</v>
      </c>
      <c r="M360" s="5">
        <v>0</v>
      </c>
      <c r="N360" s="6">
        <v>0</v>
      </c>
      <c r="O360" s="6">
        <v>0</v>
      </c>
      <c r="P360" s="6">
        <v>4046838.84</v>
      </c>
      <c r="Q360" s="6">
        <v>0</v>
      </c>
      <c r="R360" s="6">
        <v>0</v>
      </c>
      <c r="S360" s="7">
        <f t="shared" si="5"/>
        <v>293924132.15923011</v>
      </c>
      <c r="T360"/>
    </row>
    <row r="361" spans="1:20" x14ac:dyDescent="0.25">
      <c r="A361" s="4" t="s">
        <v>440</v>
      </c>
      <c r="B361" s="4" t="s">
        <v>440</v>
      </c>
      <c r="C361" s="4" t="s">
        <v>682</v>
      </c>
      <c r="D361" s="4" t="s">
        <v>683</v>
      </c>
      <c r="E361" s="14" t="s">
        <v>685</v>
      </c>
      <c r="F361" s="14" t="s">
        <v>766</v>
      </c>
      <c r="G361" s="18">
        <v>240404134.39646304</v>
      </c>
      <c r="H361" s="5">
        <v>0</v>
      </c>
      <c r="I361" s="19">
        <v>0</v>
      </c>
      <c r="J361" s="5">
        <v>15318677.800905</v>
      </c>
      <c r="K361" s="5">
        <v>10773785.303167</v>
      </c>
      <c r="L361" s="5">
        <v>184858107.10852307</v>
      </c>
      <c r="M361" s="5">
        <v>0</v>
      </c>
      <c r="N361" s="6">
        <v>0</v>
      </c>
      <c r="O361" s="6">
        <v>0</v>
      </c>
      <c r="P361" s="6">
        <v>6045193.7999999998</v>
      </c>
      <c r="Q361" s="6">
        <v>0</v>
      </c>
      <c r="R361" s="6">
        <v>0</v>
      </c>
      <c r="S361" s="7">
        <f t="shared" si="5"/>
        <v>457399898.40905809</v>
      </c>
      <c r="T361"/>
    </row>
    <row r="362" spans="1:20" x14ac:dyDescent="0.25">
      <c r="A362" s="4" t="s">
        <v>440</v>
      </c>
      <c r="B362" s="4" t="s">
        <v>440</v>
      </c>
      <c r="C362" s="4" t="s">
        <v>743</v>
      </c>
      <c r="D362" s="4" t="s">
        <v>744</v>
      </c>
      <c r="E362" s="14" t="s">
        <v>745</v>
      </c>
      <c r="F362" s="14" t="s">
        <v>766</v>
      </c>
      <c r="G362" s="18">
        <v>186240495.20372808</v>
      </c>
      <c r="H362" s="5">
        <v>0</v>
      </c>
      <c r="I362" s="19">
        <v>0</v>
      </c>
      <c r="J362" s="5">
        <v>8199424.9683258003</v>
      </c>
      <c r="K362" s="5">
        <v>5056590.5610859999</v>
      </c>
      <c r="L362" s="5">
        <v>127816705.93569332</v>
      </c>
      <c r="M362" s="5">
        <v>0</v>
      </c>
      <c r="N362" s="6">
        <v>0</v>
      </c>
      <c r="O362" s="6">
        <v>0</v>
      </c>
      <c r="P362" s="6">
        <v>4271604.66</v>
      </c>
      <c r="Q362" s="6">
        <v>0</v>
      </c>
      <c r="R362" s="6">
        <v>0</v>
      </c>
      <c r="S362" s="7">
        <f t="shared" si="5"/>
        <v>331584821.32883322</v>
      </c>
      <c r="T362"/>
    </row>
    <row r="363" spans="1:20" x14ac:dyDescent="0.25">
      <c r="A363" s="4" t="s">
        <v>440</v>
      </c>
      <c r="B363" s="4" t="s">
        <v>440</v>
      </c>
      <c r="C363" s="4" t="s">
        <v>521</v>
      </c>
      <c r="D363" s="4" t="s">
        <v>522</v>
      </c>
      <c r="E363" s="14" t="s">
        <v>523</v>
      </c>
      <c r="F363" s="14" t="s">
        <v>766</v>
      </c>
      <c r="G363" s="18">
        <v>297520103.9028846</v>
      </c>
      <c r="H363" s="5">
        <v>0</v>
      </c>
      <c r="I363" s="19">
        <v>0</v>
      </c>
      <c r="J363" s="5">
        <v>12686822.443438999</v>
      </c>
      <c r="K363" s="5">
        <v>7742417.040724</v>
      </c>
      <c r="L363" s="5">
        <v>193109479.15151718</v>
      </c>
      <c r="M363" s="5">
        <v>0</v>
      </c>
      <c r="N363" s="6">
        <v>0</v>
      </c>
      <c r="O363" s="6">
        <v>0</v>
      </c>
      <c r="P363" s="6">
        <v>6547203.7199999997</v>
      </c>
      <c r="Q363" s="6">
        <v>0</v>
      </c>
      <c r="R363" s="6">
        <v>0</v>
      </c>
      <c r="S363" s="7">
        <f t="shared" si="5"/>
        <v>517606026.25856483</v>
      </c>
      <c r="T363"/>
    </row>
    <row r="364" spans="1:20" ht="30" x14ac:dyDescent="0.25">
      <c r="A364" s="4" t="s">
        <v>440</v>
      </c>
      <c r="B364" s="4" t="s">
        <v>440</v>
      </c>
      <c r="C364" s="4" t="s">
        <v>93</v>
      </c>
      <c r="D364" s="4" t="s">
        <v>94</v>
      </c>
      <c r="E364" s="14" t="s">
        <v>492</v>
      </c>
      <c r="F364" s="14" t="s">
        <v>766</v>
      </c>
      <c r="G364" s="18">
        <v>161084525.06458691</v>
      </c>
      <c r="H364" s="5">
        <v>0</v>
      </c>
      <c r="I364" s="19">
        <v>0</v>
      </c>
      <c r="J364" s="5">
        <v>7227687.3303167</v>
      </c>
      <c r="K364" s="5">
        <v>3313075.7466063001</v>
      </c>
      <c r="L364" s="5">
        <v>169766945.96991283</v>
      </c>
      <c r="M364" s="5">
        <v>0</v>
      </c>
      <c r="N364" s="6">
        <v>0</v>
      </c>
      <c r="O364" s="6">
        <v>0</v>
      </c>
      <c r="P364" s="6">
        <v>5187600</v>
      </c>
      <c r="Q364" s="6">
        <v>0</v>
      </c>
      <c r="R364" s="6">
        <v>0</v>
      </c>
      <c r="S364" s="7">
        <f t="shared" si="5"/>
        <v>346579834.11142272</v>
      </c>
      <c r="T364"/>
    </row>
    <row r="365" spans="1:20" ht="30" x14ac:dyDescent="0.25">
      <c r="A365" s="4" t="s">
        <v>440</v>
      </c>
      <c r="B365" s="4" t="s">
        <v>440</v>
      </c>
      <c r="C365" s="4" t="s">
        <v>93</v>
      </c>
      <c r="D365" s="4" t="s">
        <v>94</v>
      </c>
      <c r="E365" s="14" t="s">
        <v>493</v>
      </c>
      <c r="F365" s="14" t="s">
        <v>766</v>
      </c>
      <c r="G365" s="18">
        <v>74901624.995525509</v>
      </c>
      <c r="H365" s="5">
        <v>0</v>
      </c>
      <c r="I365" s="19">
        <v>0</v>
      </c>
      <c r="J365" s="5">
        <v>3057501.1312217</v>
      </c>
      <c r="K365" s="5">
        <v>1846563.9185520001</v>
      </c>
      <c r="L365" s="5">
        <v>42570037.756718948</v>
      </c>
      <c r="M365" s="5">
        <v>0</v>
      </c>
      <c r="N365" s="6">
        <v>0</v>
      </c>
      <c r="O365" s="6">
        <v>0</v>
      </c>
      <c r="P365" s="6">
        <v>1525645.6199999999</v>
      </c>
      <c r="Q365" s="6">
        <v>0</v>
      </c>
      <c r="R365" s="6">
        <v>0</v>
      </c>
      <c r="S365" s="7">
        <f t="shared" si="5"/>
        <v>123901373.42201816</v>
      </c>
      <c r="T365"/>
    </row>
    <row r="366" spans="1:20" ht="30" x14ac:dyDescent="0.25">
      <c r="A366" s="4" t="s">
        <v>440</v>
      </c>
      <c r="B366" s="4" t="s">
        <v>440</v>
      </c>
      <c r="C366" s="4" t="s">
        <v>93</v>
      </c>
      <c r="D366" s="4" t="s">
        <v>94</v>
      </c>
      <c r="E366" s="14" t="s">
        <v>494</v>
      </c>
      <c r="F366" s="14" t="s">
        <v>766</v>
      </c>
      <c r="G366" s="18">
        <v>227964150.00490695</v>
      </c>
      <c r="H366" s="5">
        <v>0</v>
      </c>
      <c r="I366" s="19">
        <v>0</v>
      </c>
      <c r="J366" s="5">
        <v>11804494.533937</v>
      </c>
      <c r="K366" s="5">
        <v>6611051.3212670004</v>
      </c>
      <c r="L366" s="5">
        <v>140388277.81258109</v>
      </c>
      <c r="M366" s="5">
        <v>0</v>
      </c>
      <c r="N366" s="6">
        <v>0</v>
      </c>
      <c r="O366" s="6">
        <v>0</v>
      </c>
      <c r="P366" s="6">
        <v>5159304</v>
      </c>
      <c r="Q366" s="6">
        <v>0</v>
      </c>
      <c r="R366" s="6">
        <v>0</v>
      </c>
      <c r="S366" s="7">
        <f t="shared" si="5"/>
        <v>391927277.67269206</v>
      </c>
      <c r="T366"/>
    </row>
    <row r="367" spans="1:20" x14ac:dyDescent="0.25">
      <c r="A367" s="4" t="s">
        <v>440</v>
      </c>
      <c r="B367" s="4" t="s">
        <v>440</v>
      </c>
      <c r="C367" s="4" t="s">
        <v>619</v>
      </c>
      <c r="D367" s="4" t="s">
        <v>620</v>
      </c>
      <c r="E367" s="14" t="s">
        <v>621</v>
      </c>
      <c r="F367" s="14" t="s">
        <v>766</v>
      </c>
      <c r="G367" s="18">
        <v>157226905.02169314</v>
      </c>
      <c r="H367" s="5">
        <v>0</v>
      </c>
      <c r="I367" s="19">
        <v>0</v>
      </c>
      <c r="J367" s="5">
        <v>6389214.2895927997</v>
      </c>
      <c r="K367" s="5">
        <v>4442021.6108596995</v>
      </c>
      <c r="L367" s="5">
        <v>104524109.12266663</v>
      </c>
      <c r="M367" s="5">
        <v>0</v>
      </c>
      <c r="N367" s="6">
        <v>0</v>
      </c>
      <c r="O367" s="6">
        <v>0</v>
      </c>
      <c r="P367" s="6">
        <v>2910731.94</v>
      </c>
      <c r="Q367" s="6">
        <v>0</v>
      </c>
      <c r="R367" s="6">
        <v>0</v>
      </c>
      <c r="S367" s="7">
        <f t="shared" si="5"/>
        <v>275492981.98481226</v>
      </c>
      <c r="T367"/>
    </row>
    <row r="368" spans="1:20" ht="30" x14ac:dyDescent="0.25">
      <c r="A368" s="4" t="s">
        <v>440</v>
      </c>
      <c r="B368" s="4" t="s">
        <v>440</v>
      </c>
      <c r="C368" s="4" t="s">
        <v>586</v>
      </c>
      <c r="D368" s="4" t="s">
        <v>587</v>
      </c>
      <c r="E368" s="14" t="s">
        <v>588</v>
      </c>
      <c r="F368" s="14" t="s">
        <v>766</v>
      </c>
      <c r="G368" s="18">
        <v>174121419.62986857</v>
      </c>
      <c r="H368" s="5">
        <v>0</v>
      </c>
      <c r="I368" s="19">
        <v>0</v>
      </c>
      <c r="J368" s="5">
        <v>7736873.520362</v>
      </c>
      <c r="K368" s="5">
        <v>4270202.6515837004</v>
      </c>
      <c r="L368" s="5">
        <v>100777621.60894792</v>
      </c>
      <c r="M368" s="5">
        <v>0</v>
      </c>
      <c r="N368" s="6">
        <v>0</v>
      </c>
      <c r="O368" s="6">
        <v>0</v>
      </c>
      <c r="P368" s="6">
        <v>3319336.44</v>
      </c>
      <c r="Q368" s="6">
        <v>0</v>
      </c>
      <c r="R368" s="6">
        <v>0</v>
      </c>
      <c r="S368" s="7">
        <f t="shared" si="5"/>
        <v>290225453.85076219</v>
      </c>
      <c r="T368"/>
    </row>
    <row r="369" spans="1:20" x14ac:dyDescent="0.25">
      <c r="A369" s="4" t="s">
        <v>440</v>
      </c>
      <c r="B369" s="4" t="s">
        <v>440</v>
      </c>
      <c r="C369" s="4" t="s">
        <v>103</v>
      </c>
      <c r="D369" s="4" t="s">
        <v>104</v>
      </c>
      <c r="E369" s="14" t="s">
        <v>484</v>
      </c>
      <c r="F369" s="14" t="s">
        <v>766</v>
      </c>
      <c r="G369" s="18">
        <v>133064955.91691649</v>
      </c>
      <c r="H369" s="5">
        <v>0</v>
      </c>
      <c r="I369" s="19">
        <v>0</v>
      </c>
      <c r="J369" s="5">
        <v>3721560.3981901002</v>
      </c>
      <c r="K369" s="5">
        <v>1643962.4072398001</v>
      </c>
      <c r="L369" s="5">
        <v>45823452.147976011</v>
      </c>
      <c r="M369" s="5">
        <v>0</v>
      </c>
      <c r="N369" s="6">
        <v>0</v>
      </c>
      <c r="O369" s="6">
        <v>0</v>
      </c>
      <c r="P369" s="6">
        <v>2317679.2800000003</v>
      </c>
      <c r="Q369" s="6">
        <v>0</v>
      </c>
      <c r="R369" s="6">
        <v>0</v>
      </c>
      <c r="S369" s="7">
        <f t="shared" si="5"/>
        <v>186571610.15032241</v>
      </c>
      <c r="T369"/>
    </row>
    <row r="370" spans="1:20" x14ac:dyDescent="0.25">
      <c r="A370" s="4" t="s">
        <v>440</v>
      </c>
      <c r="B370" s="4" t="s">
        <v>440</v>
      </c>
      <c r="C370" s="4" t="s">
        <v>103</v>
      </c>
      <c r="D370" s="4" t="s">
        <v>104</v>
      </c>
      <c r="E370" s="14" t="s">
        <v>485</v>
      </c>
      <c r="F370" s="14" t="s">
        <v>766</v>
      </c>
      <c r="G370" s="18">
        <v>451893068.81757629</v>
      </c>
      <c r="H370" s="5">
        <v>0</v>
      </c>
      <c r="I370" s="19">
        <v>0</v>
      </c>
      <c r="J370" s="5">
        <v>17749934.733031999</v>
      </c>
      <c r="K370" s="5">
        <v>11362032.434389001</v>
      </c>
      <c r="L370" s="5">
        <v>287294581.87729871</v>
      </c>
      <c r="M370" s="5">
        <v>0</v>
      </c>
      <c r="N370" s="6">
        <v>0</v>
      </c>
      <c r="O370" s="6">
        <v>0</v>
      </c>
      <c r="P370" s="6">
        <v>8021687.7600000007</v>
      </c>
      <c r="Q370" s="6">
        <v>0</v>
      </c>
      <c r="R370" s="6">
        <v>0</v>
      </c>
      <c r="S370" s="7">
        <f t="shared" si="5"/>
        <v>776321305.62229598</v>
      </c>
      <c r="T370"/>
    </row>
    <row r="371" spans="1:20" x14ac:dyDescent="0.25">
      <c r="A371" s="4" t="s">
        <v>440</v>
      </c>
      <c r="B371" s="4" t="s">
        <v>440</v>
      </c>
      <c r="C371" s="4" t="s">
        <v>302</v>
      </c>
      <c r="D371" s="4" t="s">
        <v>303</v>
      </c>
      <c r="E371" s="14" t="s">
        <v>579</v>
      </c>
      <c r="F371" s="14" t="s">
        <v>766</v>
      </c>
      <c r="G371" s="18">
        <v>191771589.88543743</v>
      </c>
      <c r="H371" s="5">
        <v>0</v>
      </c>
      <c r="I371" s="19">
        <v>0</v>
      </c>
      <c r="J371" s="5">
        <v>9146937.1221719999</v>
      </c>
      <c r="K371" s="5">
        <v>7248527.6561086001</v>
      </c>
      <c r="L371" s="5">
        <v>120321197.41507448</v>
      </c>
      <c r="M371" s="5">
        <v>0</v>
      </c>
      <c r="N371" s="6">
        <v>0</v>
      </c>
      <c r="O371" s="6">
        <v>0</v>
      </c>
      <c r="P371" s="6">
        <v>4725164.7</v>
      </c>
      <c r="Q371" s="6">
        <v>0</v>
      </c>
      <c r="R371" s="6">
        <v>0</v>
      </c>
      <c r="S371" s="7">
        <f t="shared" si="5"/>
        <v>333213416.7787925</v>
      </c>
      <c r="T371"/>
    </row>
    <row r="372" spans="1:20" x14ac:dyDescent="0.25">
      <c r="A372" s="4" t="s">
        <v>440</v>
      </c>
      <c r="B372" s="4" t="s">
        <v>440</v>
      </c>
      <c r="C372" s="4" t="s">
        <v>302</v>
      </c>
      <c r="D372" s="4" t="s">
        <v>303</v>
      </c>
      <c r="E372" s="14" t="s">
        <v>580</v>
      </c>
      <c r="F372" s="14" t="s">
        <v>766</v>
      </c>
      <c r="G372" s="18">
        <v>290855115.36222517</v>
      </c>
      <c r="H372" s="5">
        <v>0</v>
      </c>
      <c r="I372" s="19">
        <v>0</v>
      </c>
      <c r="J372" s="5">
        <v>12022219.828054</v>
      </c>
      <c r="K372" s="5">
        <v>8398871.8914027009</v>
      </c>
      <c r="L372" s="5">
        <v>156787814.50621423</v>
      </c>
      <c r="M372" s="5">
        <v>0</v>
      </c>
      <c r="N372" s="6">
        <v>0</v>
      </c>
      <c r="O372" s="6">
        <v>0</v>
      </c>
      <c r="P372" s="6">
        <v>6809847.8399999999</v>
      </c>
      <c r="Q372" s="6">
        <v>0</v>
      </c>
      <c r="R372" s="6">
        <v>0</v>
      </c>
      <c r="S372" s="7">
        <f t="shared" si="5"/>
        <v>474873869.42789608</v>
      </c>
      <c r="T372"/>
    </row>
    <row r="373" spans="1:20" x14ac:dyDescent="0.25">
      <c r="A373" s="4" t="s">
        <v>440</v>
      </c>
      <c r="B373" s="4" t="s">
        <v>440</v>
      </c>
      <c r="C373" s="4" t="s">
        <v>302</v>
      </c>
      <c r="D373" s="4" t="s">
        <v>303</v>
      </c>
      <c r="E373" s="14" t="s">
        <v>581</v>
      </c>
      <c r="F373" s="14" t="s">
        <v>766</v>
      </c>
      <c r="G373" s="18">
        <v>242327346.49920967</v>
      </c>
      <c r="H373" s="5">
        <v>0</v>
      </c>
      <c r="I373" s="19">
        <v>0</v>
      </c>
      <c r="J373" s="5">
        <v>9501241.4027149007</v>
      </c>
      <c r="K373" s="5">
        <v>5441609.1312217005</v>
      </c>
      <c r="L373" s="5">
        <v>126713081.90274678</v>
      </c>
      <c r="M373" s="5">
        <v>0</v>
      </c>
      <c r="N373" s="6">
        <v>0</v>
      </c>
      <c r="O373" s="6">
        <v>0</v>
      </c>
      <c r="P373" s="6">
        <v>5501246.040000001</v>
      </c>
      <c r="Q373" s="6">
        <v>0</v>
      </c>
      <c r="R373" s="6">
        <v>0</v>
      </c>
      <c r="S373" s="7">
        <f t="shared" si="5"/>
        <v>389484524.97589308</v>
      </c>
      <c r="T373"/>
    </row>
    <row r="374" spans="1:20" x14ac:dyDescent="0.25">
      <c r="A374" s="4" t="s">
        <v>440</v>
      </c>
      <c r="B374" s="4" t="s">
        <v>440</v>
      </c>
      <c r="C374" s="4" t="s">
        <v>302</v>
      </c>
      <c r="D374" s="4" t="s">
        <v>303</v>
      </c>
      <c r="E374" s="14" t="s">
        <v>582</v>
      </c>
      <c r="F374" s="14" t="s">
        <v>766</v>
      </c>
      <c r="G374" s="18">
        <v>107474690.55949247</v>
      </c>
      <c r="H374" s="5">
        <v>0</v>
      </c>
      <c r="I374" s="19">
        <v>0</v>
      </c>
      <c r="J374" s="5">
        <v>4301596.4162895996</v>
      </c>
      <c r="K374" s="5">
        <v>2503599.0316742002</v>
      </c>
      <c r="L374" s="5">
        <v>70825871.605733246</v>
      </c>
      <c r="M374" s="5">
        <v>0</v>
      </c>
      <c r="N374" s="6">
        <v>0</v>
      </c>
      <c r="O374" s="6">
        <v>0</v>
      </c>
      <c r="P374" s="6">
        <v>3007802.3400000003</v>
      </c>
      <c r="Q374" s="6">
        <v>0</v>
      </c>
      <c r="R374" s="6">
        <v>0</v>
      </c>
      <c r="S374" s="7">
        <f t="shared" si="5"/>
        <v>188113559.95318952</v>
      </c>
      <c r="T374"/>
    </row>
    <row r="375" spans="1:20" x14ac:dyDescent="0.25">
      <c r="A375" s="4" t="s">
        <v>440</v>
      </c>
      <c r="B375" s="4" t="s">
        <v>440</v>
      </c>
      <c r="C375" s="4" t="s">
        <v>604</v>
      </c>
      <c r="D375" s="4" t="s">
        <v>605</v>
      </c>
      <c r="E375" s="14" t="s">
        <v>606</v>
      </c>
      <c r="F375" s="14" t="s">
        <v>766</v>
      </c>
      <c r="G375" s="18">
        <v>86668000.003569573</v>
      </c>
      <c r="H375" s="5">
        <v>0</v>
      </c>
      <c r="I375" s="19">
        <v>0</v>
      </c>
      <c r="J375" s="5">
        <v>3125884.3710407</v>
      </c>
      <c r="K375" s="5">
        <v>2395178.9140272001</v>
      </c>
      <c r="L375" s="5">
        <v>48440875.794077322</v>
      </c>
      <c r="M375" s="5">
        <v>0</v>
      </c>
      <c r="N375" s="6">
        <v>0</v>
      </c>
      <c r="O375" s="6">
        <v>0</v>
      </c>
      <c r="P375" s="6">
        <v>1616465.8800000001</v>
      </c>
      <c r="Q375" s="6">
        <v>0</v>
      </c>
      <c r="R375" s="6">
        <v>0</v>
      </c>
      <c r="S375" s="7">
        <f t="shared" si="5"/>
        <v>142246404.96271479</v>
      </c>
      <c r="T375"/>
    </row>
    <row r="376" spans="1:20" x14ac:dyDescent="0.25">
      <c r="A376" s="4" t="s">
        <v>440</v>
      </c>
      <c r="B376" s="4" t="s">
        <v>440</v>
      </c>
      <c r="C376" s="4" t="s">
        <v>699</v>
      </c>
      <c r="D376" s="4" t="s">
        <v>700</v>
      </c>
      <c r="E376" s="14" t="s">
        <v>701</v>
      </c>
      <c r="F376" s="14" t="s">
        <v>766</v>
      </c>
      <c r="G376" s="18">
        <v>138210266.94166192</v>
      </c>
      <c r="H376" s="5">
        <v>0</v>
      </c>
      <c r="I376" s="19">
        <v>0</v>
      </c>
      <c r="J376" s="5">
        <v>3419954.1538461</v>
      </c>
      <c r="K376" s="5">
        <v>2911140.7692308002</v>
      </c>
      <c r="L376" s="5">
        <v>63469742.388237685</v>
      </c>
      <c r="M376" s="5">
        <v>0</v>
      </c>
      <c r="N376" s="6">
        <v>0</v>
      </c>
      <c r="O376" s="6">
        <v>0</v>
      </c>
      <c r="P376" s="6">
        <v>2607883.2000000002</v>
      </c>
      <c r="Q376" s="6">
        <v>0</v>
      </c>
      <c r="R376" s="6">
        <v>0</v>
      </c>
      <c r="S376" s="7">
        <f t="shared" si="5"/>
        <v>210618987.45297652</v>
      </c>
      <c r="T376"/>
    </row>
    <row r="377" spans="1:20" x14ac:dyDescent="0.25">
      <c r="A377" s="4" t="s">
        <v>440</v>
      </c>
      <c r="B377" s="4" t="s">
        <v>440</v>
      </c>
      <c r="C377" s="4" t="s">
        <v>583</v>
      </c>
      <c r="D377" s="4" t="s">
        <v>584</v>
      </c>
      <c r="E377" s="14" t="s">
        <v>585</v>
      </c>
      <c r="F377" s="14" t="s">
        <v>766</v>
      </c>
      <c r="G377" s="18">
        <v>115291767.97113806</v>
      </c>
      <c r="H377" s="5">
        <v>0</v>
      </c>
      <c r="I377" s="19">
        <v>0</v>
      </c>
      <c r="J377" s="5">
        <v>5452323.9095021999</v>
      </c>
      <c r="K377" s="5">
        <v>3787901.3212669999</v>
      </c>
      <c r="L377" s="5">
        <v>73352877.09654808</v>
      </c>
      <c r="M377" s="5">
        <v>0</v>
      </c>
      <c r="N377" s="6">
        <v>0</v>
      </c>
      <c r="O377" s="6">
        <v>0</v>
      </c>
      <c r="P377" s="6">
        <v>2156065.02</v>
      </c>
      <c r="Q377" s="6">
        <v>0</v>
      </c>
      <c r="R377" s="6">
        <v>0</v>
      </c>
      <c r="S377" s="7">
        <f t="shared" si="5"/>
        <v>200040935.31845534</v>
      </c>
      <c r="T377"/>
    </row>
    <row r="378" spans="1:20" x14ac:dyDescent="0.25">
      <c r="A378" s="4" t="s">
        <v>440</v>
      </c>
      <c r="B378" s="4" t="s">
        <v>440</v>
      </c>
      <c r="C378" s="4" t="s">
        <v>708</v>
      </c>
      <c r="D378" s="4" t="s">
        <v>709</v>
      </c>
      <c r="E378" s="14" t="s">
        <v>710</v>
      </c>
      <c r="F378" s="14" t="s">
        <v>766</v>
      </c>
      <c r="G378" s="18">
        <v>199488760.70915833</v>
      </c>
      <c r="H378" s="5">
        <v>0</v>
      </c>
      <c r="I378" s="19">
        <v>0</v>
      </c>
      <c r="J378" s="5">
        <v>10804699.719457</v>
      </c>
      <c r="K378" s="5">
        <v>7846775.1674207998</v>
      </c>
      <c r="L378" s="5">
        <v>194986038.73952574</v>
      </c>
      <c r="M378" s="5">
        <v>0</v>
      </c>
      <c r="N378" s="6">
        <v>0</v>
      </c>
      <c r="O378" s="6">
        <v>0</v>
      </c>
      <c r="P378" s="6">
        <v>5480181.9000000004</v>
      </c>
      <c r="Q378" s="6">
        <v>0</v>
      </c>
      <c r="R378" s="6">
        <v>0</v>
      </c>
      <c r="S378" s="7">
        <f t="shared" si="5"/>
        <v>418606456.23556185</v>
      </c>
      <c r="T378"/>
    </row>
    <row r="379" spans="1:20" x14ac:dyDescent="0.25">
      <c r="A379" s="4" t="s">
        <v>440</v>
      </c>
      <c r="B379" s="4" t="s">
        <v>440</v>
      </c>
      <c r="C379" s="4" t="s">
        <v>266</v>
      </c>
      <c r="D379" s="4" t="s">
        <v>267</v>
      </c>
      <c r="E379" s="14" t="s">
        <v>507</v>
      </c>
      <c r="F379" s="14" t="s">
        <v>769</v>
      </c>
      <c r="G379" s="18">
        <v>535212454.36580873</v>
      </c>
      <c r="H379" s="5">
        <v>0</v>
      </c>
      <c r="I379" s="19">
        <v>0</v>
      </c>
      <c r="J379" s="5">
        <v>64207750.877828002</v>
      </c>
      <c r="K379" s="5">
        <v>27578870.126697</v>
      </c>
      <c r="L379" s="5">
        <v>575448182.71956658</v>
      </c>
      <c r="M379" s="5">
        <v>0</v>
      </c>
      <c r="N379" s="6">
        <v>0</v>
      </c>
      <c r="O379" s="6">
        <v>0</v>
      </c>
      <c r="P379" s="6">
        <v>15860372.040000001</v>
      </c>
      <c r="Q379" s="6">
        <v>0</v>
      </c>
      <c r="R379" s="6">
        <v>0</v>
      </c>
      <c r="S379" s="7">
        <f t="shared" si="5"/>
        <v>1218307630.1299002</v>
      </c>
      <c r="T379"/>
    </row>
    <row r="380" spans="1:20" ht="30" x14ac:dyDescent="0.25">
      <c r="A380" s="4" t="s">
        <v>440</v>
      </c>
      <c r="B380" s="4" t="s">
        <v>440</v>
      </c>
      <c r="C380" s="4" t="s">
        <v>480</v>
      </c>
      <c r="D380" s="4" t="s">
        <v>481</v>
      </c>
      <c r="E380" s="14" t="s">
        <v>482</v>
      </c>
      <c r="F380" s="14" t="s">
        <v>768</v>
      </c>
      <c r="G380" s="18">
        <v>167255079.65905905</v>
      </c>
      <c r="H380" s="5">
        <v>46928284.69246833</v>
      </c>
      <c r="I380" s="19">
        <v>0</v>
      </c>
      <c r="J380" s="5">
        <v>10965310.597285001</v>
      </c>
      <c r="K380" s="5">
        <v>9388453.0950227007</v>
      </c>
      <c r="L380" s="5">
        <v>0</v>
      </c>
      <c r="M380" s="5">
        <v>178970469.14717579</v>
      </c>
      <c r="N380" s="6">
        <v>0</v>
      </c>
      <c r="O380" s="6">
        <v>0</v>
      </c>
      <c r="P380" s="6">
        <v>0</v>
      </c>
      <c r="Q380" s="6">
        <v>4572000</v>
      </c>
      <c r="R380" s="6">
        <v>0</v>
      </c>
      <c r="S380" s="7">
        <f t="shared" si="5"/>
        <v>418079597.19101089</v>
      </c>
      <c r="T380"/>
    </row>
    <row r="381" spans="1:20" ht="30" x14ac:dyDescent="0.25">
      <c r="A381" s="4" t="s">
        <v>440</v>
      </c>
      <c r="B381" s="4" t="s">
        <v>440</v>
      </c>
      <c r="C381" s="4" t="s">
        <v>480</v>
      </c>
      <c r="D381" s="4" t="s">
        <v>481</v>
      </c>
      <c r="E381" s="14" t="s">
        <v>483</v>
      </c>
      <c r="F381" s="14" t="s">
        <v>766</v>
      </c>
      <c r="G381" s="18">
        <v>163157922.18868142</v>
      </c>
      <c r="H381" s="5">
        <v>0</v>
      </c>
      <c r="I381" s="19">
        <v>0</v>
      </c>
      <c r="J381" s="5">
        <v>5483921.3393665003</v>
      </c>
      <c r="K381" s="5">
        <v>2875596.6515837</v>
      </c>
      <c r="L381" s="5">
        <v>98112773.95870164</v>
      </c>
      <c r="M381" s="5">
        <v>0</v>
      </c>
      <c r="N381" s="6">
        <v>0</v>
      </c>
      <c r="O381" s="6">
        <v>0</v>
      </c>
      <c r="P381" s="6">
        <v>3345720.12</v>
      </c>
      <c r="Q381" s="6">
        <v>0</v>
      </c>
      <c r="R381" s="6">
        <v>0</v>
      </c>
      <c r="S381" s="7">
        <f t="shared" si="5"/>
        <v>272975934.25833327</v>
      </c>
      <c r="T381"/>
    </row>
    <row r="382" spans="1:20" ht="30" x14ac:dyDescent="0.25">
      <c r="A382" s="4" t="s">
        <v>440</v>
      </c>
      <c r="B382" s="4" t="s">
        <v>440</v>
      </c>
      <c r="C382" s="4" t="s">
        <v>528</v>
      </c>
      <c r="D382" s="4" t="s">
        <v>529</v>
      </c>
      <c r="E382" s="14" t="s">
        <v>530</v>
      </c>
      <c r="F382" s="14" t="s">
        <v>766</v>
      </c>
      <c r="G382" s="18">
        <v>123716618.99968374</v>
      </c>
      <c r="H382" s="5">
        <v>0</v>
      </c>
      <c r="I382" s="19">
        <v>0</v>
      </c>
      <c r="J382" s="5">
        <v>6153107.5927601997</v>
      </c>
      <c r="K382" s="5">
        <v>3780459.1945700999</v>
      </c>
      <c r="L382" s="5">
        <v>85636716.377510309</v>
      </c>
      <c r="M382" s="5">
        <v>0</v>
      </c>
      <c r="N382" s="6">
        <v>0</v>
      </c>
      <c r="O382" s="6">
        <v>0</v>
      </c>
      <c r="P382" s="6">
        <v>2363076</v>
      </c>
      <c r="Q382" s="6">
        <v>0</v>
      </c>
      <c r="R382" s="6">
        <v>0</v>
      </c>
      <c r="S382" s="7">
        <f t="shared" si="5"/>
        <v>221649978.16452435</v>
      </c>
      <c r="T382"/>
    </row>
    <row r="383" spans="1:20" ht="30" x14ac:dyDescent="0.25">
      <c r="A383" s="4" t="s">
        <v>440</v>
      </c>
      <c r="B383" s="4" t="s">
        <v>440</v>
      </c>
      <c r="C383" s="4" t="s">
        <v>236</v>
      </c>
      <c r="D383" s="4" t="s">
        <v>237</v>
      </c>
      <c r="E383" s="14" t="s">
        <v>450</v>
      </c>
      <c r="F383" s="14" t="s">
        <v>766</v>
      </c>
      <c r="G383" s="18">
        <v>235836772.12192255</v>
      </c>
      <c r="H383" s="5">
        <v>0</v>
      </c>
      <c r="I383" s="19">
        <v>0</v>
      </c>
      <c r="J383" s="5">
        <v>7663204.4434388997</v>
      </c>
      <c r="K383" s="5">
        <v>6450137.2398189995</v>
      </c>
      <c r="L383" s="5">
        <v>121062736.55384806</v>
      </c>
      <c r="M383" s="5">
        <v>0</v>
      </c>
      <c r="N383" s="6">
        <v>0</v>
      </c>
      <c r="O383" s="6">
        <v>0</v>
      </c>
      <c r="P383" s="6">
        <v>4940654.9400000004</v>
      </c>
      <c r="Q383" s="6">
        <v>0</v>
      </c>
      <c r="R383" s="6">
        <v>0</v>
      </c>
      <c r="S383" s="7">
        <f t="shared" si="5"/>
        <v>375953505.29902846</v>
      </c>
      <c r="T383"/>
    </row>
    <row r="384" spans="1:20" ht="30" x14ac:dyDescent="0.25">
      <c r="A384" s="4" t="s">
        <v>440</v>
      </c>
      <c r="B384" s="4" t="s">
        <v>440</v>
      </c>
      <c r="C384" s="4" t="s">
        <v>236</v>
      </c>
      <c r="D384" s="4" t="s">
        <v>237</v>
      </c>
      <c r="E384" s="14" t="s">
        <v>451</v>
      </c>
      <c r="F384" s="14" t="s">
        <v>768</v>
      </c>
      <c r="G384" s="18">
        <v>124672582.94458714</v>
      </c>
      <c r="H384" s="5">
        <v>34980524.822894774</v>
      </c>
      <c r="I384" s="19">
        <v>0</v>
      </c>
      <c r="J384" s="5">
        <v>4705575.8371040998</v>
      </c>
      <c r="K384" s="5">
        <v>4240443.1583709996</v>
      </c>
      <c r="L384" s="5">
        <v>0</v>
      </c>
      <c r="M384" s="5">
        <v>82542356.080911025</v>
      </c>
      <c r="N384" s="6">
        <v>0</v>
      </c>
      <c r="O384" s="6">
        <v>0</v>
      </c>
      <c r="P384" s="6">
        <v>0</v>
      </c>
      <c r="Q384" s="6">
        <v>3064578.48</v>
      </c>
      <c r="R384" s="6">
        <v>0</v>
      </c>
      <c r="S384" s="7">
        <f t="shared" si="5"/>
        <v>254206061.32386807</v>
      </c>
      <c r="T384"/>
    </row>
    <row r="385" spans="1:20" ht="30" x14ac:dyDescent="0.25">
      <c r="A385" s="4" t="s">
        <v>440</v>
      </c>
      <c r="B385" s="4" t="s">
        <v>440</v>
      </c>
      <c r="C385" s="4" t="s">
        <v>236</v>
      </c>
      <c r="D385" s="4" t="s">
        <v>237</v>
      </c>
      <c r="E385" s="14" t="s">
        <v>452</v>
      </c>
      <c r="F385" s="14" t="s">
        <v>766</v>
      </c>
      <c r="G385" s="18">
        <v>148058329.55465049</v>
      </c>
      <c r="H385" s="5">
        <v>0</v>
      </c>
      <c r="I385" s="19">
        <v>0</v>
      </c>
      <c r="J385" s="5">
        <v>6307248.1900452999</v>
      </c>
      <c r="K385" s="5">
        <v>4088968.5248869001</v>
      </c>
      <c r="L385" s="5">
        <v>95977135.045536309</v>
      </c>
      <c r="M385" s="5">
        <v>0</v>
      </c>
      <c r="N385" s="6">
        <v>0</v>
      </c>
      <c r="O385" s="6">
        <v>0</v>
      </c>
      <c r="P385" s="6">
        <v>3381981.8400000003</v>
      </c>
      <c r="Q385" s="6">
        <v>0</v>
      </c>
      <c r="R385" s="6">
        <v>0</v>
      </c>
      <c r="S385" s="7">
        <f t="shared" si="5"/>
        <v>257813663.155119</v>
      </c>
      <c r="T385"/>
    </row>
    <row r="386" spans="1:20" ht="30" x14ac:dyDescent="0.25">
      <c r="A386" s="4" t="s">
        <v>440</v>
      </c>
      <c r="B386" s="4" t="s">
        <v>440</v>
      </c>
      <c r="C386" s="4" t="s">
        <v>667</v>
      </c>
      <c r="D386" s="4" t="s">
        <v>668</v>
      </c>
      <c r="E386" s="14" t="s">
        <v>669</v>
      </c>
      <c r="F386" s="14" t="s">
        <v>766</v>
      </c>
      <c r="G386" s="18">
        <v>257891617.24955148</v>
      </c>
      <c r="H386" s="5">
        <v>0</v>
      </c>
      <c r="I386" s="19">
        <v>0</v>
      </c>
      <c r="J386" s="5">
        <v>8397197.2398189995</v>
      </c>
      <c r="K386" s="5">
        <v>7063596.5701358002</v>
      </c>
      <c r="L386" s="5">
        <v>146941538.26227239</v>
      </c>
      <c r="M386" s="5">
        <v>0</v>
      </c>
      <c r="N386" s="6">
        <v>0</v>
      </c>
      <c r="O386" s="6">
        <v>0</v>
      </c>
      <c r="P386" s="6">
        <v>6138069.6600000001</v>
      </c>
      <c r="Q386" s="6">
        <v>0</v>
      </c>
      <c r="R386" s="6">
        <v>0</v>
      </c>
      <c r="S386" s="7">
        <f t="shared" si="5"/>
        <v>426432018.98177868</v>
      </c>
      <c r="T386"/>
    </row>
    <row r="387" spans="1:20" x14ac:dyDescent="0.25">
      <c r="A387" s="4" t="s">
        <v>440</v>
      </c>
      <c r="B387" s="4" t="s">
        <v>440</v>
      </c>
      <c r="C387" s="4" t="s">
        <v>486</v>
      </c>
      <c r="D387" s="4" t="s">
        <v>487</v>
      </c>
      <c r="E387" s="14" t="s">
        <v>488</v>
      </c>
      <c r="F387" s="14" t="s">
        <v>768</v>
      </c>
      <c r="G387" s="18">
        <v>106889401.64939813</v>
      </c>
      <c r="H387" s="5">
        <v>29990935.291386593</v>
      </c>
      <c r="I387" s="19">
        <v>0</v>
      </c>
      <c r="J387" s="5">
        <v>5968198.1990951002</v>
      </c>
      <c r="K387" s="5">
        <v>5663280.6153846001</v>
      </c>
      <c r="L387" s="5">
        <v>0</v>
      </c>
      <c r="M387" s="5">
        <v>110050473.51565565</v>
      </c>
      <c r="N387" s="6">
        <v>0</v>
      </c>
      <c r="O387" s="6">
        <v>0</v>
      </c>
      <c r="P387" s="6">
        <v>0</v>
      </c>
      <c r="Q387" s="6">
        <v>2484759.0600000005</v>
      </c>
      <c r="R387" s="6">
        <v>0</v>
      </c>
      <c r="S387" s="7">
        <f t="shared" si="5"/>
        <v>261047048.3309201</v>
      </c>
      <c r="T387"/>
    </row>
    <row r="388" spans="1:20" x14ac:dyDescent="0.25">
      <c r="A388" s="4" t="s">
        <v>440</v>
      </c>
      <c r="B388" s="4" t="s">
        <v>440</v>
      </c>
      <c r="C388" s="4" t="s">
        <v>559</v>
      </c>
      <c r="D388" s="4" t="s">
        <v>560</v>
      </c>
      <c r="E388" s="14" t="s">
        <v>561</v>
      </c>
      <c r="F388" s="14" t="s">
        <v>766</v>
      </c>
      <c r="G388" s="18">
        <v>177838853.21600294</v>
      </c>
      <c r="H388" s="5">
        <v>0</v>
      </c>
      <c r="I388" s="19">
        <v>0</v>
      </c>
      <c r="J388" s="5">
        <v>7995532.5248868</v>
      </c>
      <c r="K388" s="5">
        <v>5747884.8868778003</v>
      </c>
      <c r="L388" s="5">
        <v>120200887.4317499</v>
      </c>
      <c r="M388" s="5">
        <v>0</v>
      </c>
      <c r="N388" s="6">
        <v>0</v>
      </c>
      <c r="O388" s="6">
        <v>0</v>
      </c>
      <c r="P388" s="6">
        <v>3870457.7399999998</v>
      </c>
      <c r="Q388" s="6">
        <v>0</v>
      </c>
      <c r="R388" s="6">
        <v>0</v>
      </c>
      <c r="S388" s="7">
        <f t="shared" si="5"/>
        <v>315653615.79951745</v>
      </c>
      <c r="T388"/>
    </row>
    <row r="389" spans="1:20" x14ac:dyDescent="0.25">
      <c r="A389" s="4" t="s">
        <v>440</v>
      </c>
      <c r="B389" s="4" t="s">
        <v>440</v>
      </c>
      <c r="C389" s="4" t="s">
        <v>598</v>
      </c>
      <c r="D389" s="4" t="s">
        <v>599</v>
      </c>
      <c r="E389" s="14" t="s">
        <v>600</v>
      </c>
      <c r="F389" s="14" t="s">
        <v>766</v>
      </c>
      <c r="G389" s="18">
        <v>160277751.19722402</v>
      </c>
      <c r="H389" s="5">
        <v>0</v>
      </c>
      <c r="I389" s="19">
        <v>0</v>
      </c>
      <c r="J389" s="5">
        <v>6886914.5520361997</v>
      </c>
      <c r="K389" s="5">
        <v>5413116</v>
      </c>
      <c r="L389" s="5">
        <v>90151520.724642634</v>
      </c>
      <c r="M389" s="5">
        <v>0</v>
      </c>
      <c r="N389" s="6">
        <v>0</v>
      </c>
      <c r="O389" s="6">
        <v>0</v>
      </c>
      <c r="P389" s="6">
        <v>3587775.12</v>
      </c>
      <c r="Q389" s="6">
        <v>0</v>
      </c>
      <c r="R389" s="6">
        <v>0</v>
      </c>
      <c r="S389" s="7">
        <f t="shared" si="5"/>
        <v>266317077.59390286</v>
      </c>
      <c r="T389"/>
    </row>
    <row r="390" spans="1:20" x14ac:dyDescent="0.25">
      <c r="A390" s="4" t="s">
        <v>440</v>
      </c>
      <c r="B390" s="4" t="s">
        <v>440</v>
      </c>
      <c r="C390" s="4" t="s">
        <v>598</v>
      </c>
      <c r="D390" s="4" t="s">
        <v>599</v>
      </c>
      <c r="E390" s="14" t="s">
        <v>601</v>
      </c>
      <c r="F390" s="14" t="s">
        <v>766</v>
      </c>
      <c r="G390" s="18">
        <v>152063077.67307055</v>
      </c>
      <c r="H390" s="5">
        <v>0</v>
      </c>
      <c r="I390" s="19">
        <v>0</v>
      </c>
      <c r="J390" s="5">
        <v>3703336.0995474998</v>
      </c>
      <c r="K390" s="5">
        <v>2577858.8597284998</v>
      </c>
      <c r="L390" s="5">
        <v>62630364.827895902</v>
      </c>
      <c r="M390" s="5">
        <v>0</v>
      </c>
      <c r="N390" s="6">
        <v>0</v>
      </c>
      <c r="O390" s="6">
        <v>0</v>
      </c>
      <c r="P390" s="6">
        <v>3185661.78</v>
      </c>
      <c r="Q390" s="6">
        <v>0</v>
      </c>
      <c r="R390" s="6">
        <v>0</v>
      </c>
      <c r="S390" s="7">
        <f t="shared" si="5"/>
        <v>224160299.24024245</v>
      </c>
      <c r="T390"/>
    </row>
    <row r="391" spans="1:20" x14ac:dyDescent="0.25">
      <c r="A391" s="4" t="s">
        <v>440</v>
      </c>
      <c r="B391" s="4" t="s">
        <v>440</v>
      </c>
      <c r="C391" s="4" t="s">
        <v>598</v>
      </c>
      <c r="D391" s="4" t="s">
        <v>599</v>
      </c>
      <c r="E391" s="14" t="s">
        <v>602</v>
      </c>
      <c r="F391" s="14" t="s">
        <v>768</v>
      </c>
      <c r="G391" s="18">
        <v>100960622.76772007</v>
      </c>
      <c r="H391" s="5">
        <v>28327443.67244602</v>
      </c>
      <c r="I391" s="19">
        <v>0</v>
      </c>
      <c r="J391" s="5">
        <v>4879772.8054298004</v>
      </c>
      <c r="K391" s="5">
        <v>3552198</v>
      </c>
      <c r="L391" s="5">
        <v>0</v>
      </c>
      <c r="M391" s="5">
        <v>93347446.045605317</v>
      </c>
      <c r="N391" s="6">
        <v>0</v>
      </c>
      <c r="O391" s="6">
        <v>0</v>
      </c>
      <c r="P391" s="6">
        <v>0</v>
      </c>
      <c r="Q391" s="6">
        <v>2829478.32</v>
      </c>
      <c r="R391" s="6">
        <v>0</v>
      </c>
      <c r="S391" s="7">
        <f t="shared" si="5"/>
        <v>233896961.61120117</v>
      </c>
      <c r="T391"/>
    </row>
    <row r="392" spans="1:20" x14ac:dyDescent="0.25">
      <c r="A392" s="4" t="s">
        <v>440</v>
      </c>
      <c r="B392" s="4" t="s">
        <v>440</v>
      </c>
      <c r="C392" s="4" t="s">
        <v>598</v>
      </c>
      <c r="D392" s="4" t="s">
        <v>599</v>
      </c>
      <c r="E392" s="14" t="s">
        <v>603</v>
      </c>
      <c r="F392" s="14" t="s">
        <v>766</v>
      </c>
      <c r="G392" s="18">
        <v>189405204.19722736</v>
      </c>
      <c r="H392" s="5">
        <v>0</v>
      </c>
      <c r="I392" s="19">
        <v>0</v>
      </c>
      <c r="J392" s="5">
        <v>8069832.6425339002</v>
      </c>
      <c r="K392" s="5">
        <v>5476530.5610859999</v>
      </c>
      <c r="L392" s="5">
        <v>116605178.42032319</v>
      </c>
      <c r="M392" s="5">
        <v>0</v>
      </c>
      <c r="N392" s="6">
        <v>0</v>
      </c>
      <c r="O392" s="6">
        <v>0</v>
      </c>
      <c r="P392" s="6">
        <v>4534956.54</v>
      </c>
      <c r="Q392" s="6">
        <v>0</v>
      </c>
      <c r="R392" s="6">
        <v>0</v>
      </c>
      <c r="S392" s="7">
        <f t="shared" ref="S392:S455" si="6">+SUM(G392:R392)</f>
        <v>324091702.36117047</v>
      </c>
      <c r="T392"/>
    </row>
    <row r="393" spans="1:20" x14ac:dyDescent="0.25">
      <c r="A393" s="4" t="s">
        <v>440</v>
      </c>
      <c r="B393" s="4" t="s">
        <v>440</v>
      </c>
      <c r="C393" s="4" t="s">
        <v>547</v>
      </c>
      <c r="D393" s="4" t="s">
        <v>548</v>
      </c>
      <c r="E393" s="14" t="s">
        <v>549</v>
      </c>
      <c r="F393" s="14" t="s">
        <v>766</v>
      </c>
      <c r="G393" s="18">
        <v>213226669.41418156</v>
      </c>
      <c r="H393" s="5">
        <v>0</v>
      </c>
      <c r="I393" s="19">
        <v>0</v>
      </c>
      <c r="J393" s="5">
        <v>10669008.461538</v>
      </c>
      <c r="K393" s="5">
        <v>6895526.0361991003</v>
      </c>
      <c r="L393" s="5">
        <v>133869896.9697324</v>
      </c>
      <c r="M393" s="5">
        <v>0</v>
      </c>
      <c r="N393" s="6">
        <v>0</v>
      </c>
      <c r="O393" s="6">
        <v>0</v>
      </c>
      <c r="P393" s="6">
        <v>4363189.92</v>
      </c>
      <c r="Q393" s="6">
        <v>0</v>
      </c>
      <c r="R393" s="6">
        <v>0</v>
      </c>
      <c r="S393" s="7">
        <f t="shared" si="6"/>
        <v>369024290.80165106</v>
      </c>
      <c r="T393"/>
    </row>
    <row r="394" spans="1:20" x14ac:dyDescent="0.25">
      <c r="A394" s="4" t="s">
        <v>440</v>
      </c>
      <c r="B394" s="4" t="s">
        <v>440</v>
      </c>
      <c r="C394" s="4" t="s">
        <v>489</v>
      </c>
      <c r="D394" s="4" t="s">
        <v>490</v>
      </c>
      <c r="E394" s="14" t="s">
        <v>491</v>
      </c>
      <c r="F394" s="14" t="s">
        <v>768</v>
      </c>
      <c r="G394" s="18">
        <v>126217841.60747232</v>
      </c>
      <c r="H394" s="5">
        <v>35414092.153723821</v>
      </c>
      <c r="I394" s="19">
        <v>0</v>
      </c>
      <c r="J394" s="5">
        <v>4877409.0859727999</v>
      </c>
      <c r="K394" s="5">
        <v>3818536.1266967999</v>
      </c>
      <c r="L394" s="5">
        <v>0</v>
      </c>
      <c r="M394" s="5">
        <v>103338096.32797922</v>
      </c>
      <c r="N394" s="6">
        <v>0</v>
      </c>
      <c r="O394" s="6">
        <v>0</v>
      </c>
      <c r="P394" s="6">
        <v>0</v>
      </c>
      <c r="Q394" s="6">
        <v>2691137.7</v>
      </c>
      <c r="R394" s="6">
        <v>0</v>
      </c>
      <c r="S394" s="7">
        <f t="shared" si="6"/>
        <v>276357113.00184494</v>
      </c>
      <c r="T394"/>
    </row>
    <row r="395" spans="1:20" x14ac:dyDescent="0.25">
      <c r="A395" s="4" t="s">
        <v>440</v>
      </c>
      <c r="B395" s="4" t="s">
        <v>440</v>
      </c>
      <c r="C395" s="4" t="s">
        <v>511</v>
      </c>
      <c r="D395" s="4" t="s">
        <v>512</v>
      </c>
      <c r="E395" s="14" t="s">
        <v>513</v>
      </c>
      <c r="F395" s="14" t="s">
        <v>766</v>
      </c>
      <c r="G395" s="18">
        <v>153371629.948879</v>
      </c>
      <c r="H395" s="5">
        <v>0</v>
      </c>
      <c r="I395" s="19">
        <v>0</v>
      </c>
      <c r="J395" s="5">
        <v>6124815.9276019</v>
      </c>
      <c r="K395" s="5">
        <v>3909008.4705881998</v>
      </c>
      <c r="L395" s="5">
        <v>79226337.943400264</v>
      </c>
      <c r="M395" s="5">
        <v>0</v>
      </c>
      <c r="N395" s="6">
        <v>0</v>
      </c>
      <c r="O395" s="6">
        <v>0</v>
      </c>
      <c r="P395" s="6">
        <v>2902213.44</v>
      </c>
      <c r="Q395" s="6">
        <v>0</v>
      </c>
      <c r="R395" s="6">
        <v>0</v>
      </c>
      <c r="S395" s="7">
        <f t="shared" si="6"/>
        <v>245534005.73046938</v>
      </c>
      <c r="T395"/>
    </row>
    <row r="396" spans="1:20" x14ac:dyDescent="0.25">
      <c r="A396" s="4" t="s">
        <v>440</v>
      </c>
      <c r="B396" s="4" t="s">
        <v>440</v>
      </c>
      <c r="C396" s="4" t="s">
        <v>626</v>
      </c>
      <c r="D396" s="4" t="s">
        <v>627</v>
      </c>
      <c r="E396" s="14" t="s">
        <v>628</v>
      </c>
      <c r="F396" s="14" t="s">
        <v>768</v>
      </c>
      <c r="G396" s="18">
        <v>71213405.115684986</v>
      </c>
      <c r="H396" s="5">
        <v>19980995.231961176</v>
      </c>
      <c r="I396" s="19">
        <v>0</v>
      </c>
      <c r="J396" s="5">
        <v>2291239.719457</v>
      </c>
      <c r="K396" s="5">
        <v>1176533.520362</v>
      </c>
      <c r="L396" s="5">
        <v>0</v>
      </c>
      <c r="M396" s="5">
        <v>35298097.936893024</v>
      </c>
      <c r="N396" s="6">
        <v>0</v>
      </c>
      <c r="O396" s="6">
        <v>0</v>
      </c>
      <c r="P396" s="6">
        <v>0</v>
      </c>
      <c r="Q396" s="6">
        <v>1744997.4000000001</v>
      </c>
      <c r="R396" s="6">
        <v>0</v>
      </c>
      <c r="S396" s="7">
        <f t="shared" si="6"/>
        <v>131705268.92435819</v>
      </c>
      <c r="T396"/>
    </row>
    <row r="397" spans="1:20" x14ac:dyDescent="0.25">
      <c r="A397" s="4" t="s">
        <v>440</v>
      </c>
      <c r="B397" s="4" t="s">
        <v>440</v>
      </c>
      <c r="C397" s="4" t="s">
        <v>626</v>
      </c>
      <c r="D397" s="4" t="s">
        <v>627</v>
      </c>
      <c r="E397" s="14" t="s">
        <v>629</v>
      </c>
      <c r="F397" s="14" t="s">
        <v>768</v>
      </c>
      <c r="G397" s="18">
        <v>169631021.37120748</v>
      </c>
      <c r="H397" s="5">
        <v>47594924.350335203</v>
      </c>
      <c r="I397" s="19">
        <v>0</v>
      </c>
      <c r="J397" s="5">
        <v>6590998.9954751004</v>
      </c>
      <c r="K397" s="5">
        <v>3903985.0588234998</v>
      </c>
      <c r="L397" s="5">
        <v>0</v>
      </c>
      <c r="M397" s="5">
        <v>93477154.297162727</v>
      </c>
      <c r="N397" s="6">
        <v>0</v>
      </c>
      <c r="O397" s="6">
        <v>0</v>
      </c>
      <c r="P397" s="6">
        <v>0</v>
      </c>
      <c r="Q397" s="6">
        <v>4285059.4799999995</v>
      </c>
      <c r="R397" s="6">
        <v>0</v>
      </c>
      <c r="S397" s="7">
        <f t="shared" si="6"/>
        <v>325483143.55300403</v>
      </c>
      <c r="T397"/>
    </row>
    <row r="398" spans="1:20" x14ac:dyDescent="0.25">
      <c r="A398" s="4" t="s">
        <v>440</v>
      </c>
      <c r="B398" s="4" t="s">
        <v>440</v>
      </c>
      <c r="C398" s="4" t="s">
        <v>626</v>
      </c>
      <c r="D398" s="4" t="s">
        <v>627</v>
      </c>
      <c r="E398" s="14" t="s">
        <v>630</v>
      </c>
      <c r="F398" s="14" t="s">
        <v>766</v>
      </c>
      <c r="G398" s="18">
        <v>223933103.95645082</v>
      </c>
      <c r="H398" s="5">
        <v>0</v>
      </c>
      <c r="I398" s="19">
        <v>0</v>
      </c>
      <c r="J398" s="5">
        <v>8064625.9004525002</v>
      </c>
      <c r="K398" s="5">
        <v>7151183.0769231003</v>
      </c>
      <c r="L398" s="5">
        <v>219942513.88603076</v>
      </c>
      <c r="M398" s="5">
        <v>0</v>
      </c>
      <c r="N398" s="6">
        <v>0</v>
      </c>
      <c r="O398" s="6">
        <v>0</v>
      </c>
      <c r="P398" s="6">
        <v>7110388.4400000004</v>
      </c>
      <c r="Q398" s="6">
        <v>0</v>
      </c>
      <c r="R398" s="6">
        <v>0</v>
      </c>
      <c r="S398" s="7">
        <f t="shared" si="6"/>
        <v>466201815.25985718</v>
      </c>
      <c r="T398"/>
    </row>
    <row r="399" spans="1:20" x14ac:dyDescent="0.25">
      <c r="A399" s="4" t="s">
        <v>440</v>
      </c>
      <c r="B399" s="4" t="s">
        <v>440</v>
      </c>
      <c r="C399" s="4" t="s">
        <v>656</v>
      </c>
      <c r="D399" s="4" t="s">
        <v>657</v>
      </c>
      <c r="E399" s="14" t="s">
        <v>658</v>
      </c>
      <c r="F399" s="14" t="s">
        <v>766</v>
      </c>
      <c r="G399" s="18">
        <v>100132421.32528716</v>
      </c>
      <c r="H399" s="5">
        <v>0</v>
      </c>
      <c r="I399" s="19">
        <v>0</v>
      </c>
      <c r="J399" s="5">
        <v>3165839.7104071998</v>
      </c>
      <c r="K399" s="5">
        <v>2647069.3303168002</v>
      </c>
      <c r="L399" s="5">
        <v>51270457.420737639</v>
      </c>
      <c r="M399" s="5">
        <v>0</v>
      </c>
      <c r="N399" s="6">
        <v>0</v>
      </c>
      <c r="O399" s="6">
        <v>0</v>
      </c>
      <c r="P399" s="6">
        <v>1838023.74</v>
      </c>
      <c r="Q399" s="6">
        <v>0</v>
      </c>
      <c r="R399" s="6">
        <v>0</v>
      </c>
      <c r="S399" s="7">
        <f t="shared" si="6"/>
        <v>159053811.52674881</v>
      </c>
      <c r="T399"/>
    </row>
    <row r="400" spans="1:20" x14ac:dyDescent="0.25">
      <c r="A400" s="4" t="s">
        <v>440</v>
      </c>
      <c r="B400" s="4" t="s">
        <v>440</v>
      </c>
      <c r="C400" s="4" t="s">
        <v>495</v>
      </c>
      <c r="D400" s="4" t="s">
        <v>496</v>
      </c>
      <c r="E400" s="14" t="s">
        <v>497</v>
      </c>
      <c r="F400" s="14" t="s">
        <v>768</v>
      </c>
      <c r="G400" s="18">
        <v>184834584.84724143</v>
      </c>
      <c r="H400" s="5">
        <v>51860726.959127247</v>
      </c>
      <c r="I400" s="19">
        <v>0</v>
      </c>
      <c r="J400" s="5">
        <v>10402942.977375999</v>
      </c>
      <c r="K400" s="5">
        <v>8956353.1493213009</v>
      </c>
      <c r="L400" s="5">
        <v>0</v>
      </c>
      <c r="M400" s="5">
        <v>195875251.76185229</v>
      </c>
      <c r="N400" s="6">
        <v>0</v>
      </c>
      <c r="O400" s="6">
        <v>0</v>
      </c>
      <c r="P400" s="6">
        <v>0</v>
      </c>
      <c r="Q400" s="6">
        <v>4708470.0600000005</v>
      </c>
      <c r="R400" s="6">
        <v>0</v>
      </c>
      <c r="S400" s="7">
        <f t="shared" si="6"/>
        <v>456638329.75491828</v>
      </c>
      <c r="T400"/>
    </row>
    <row r="401" spans="1:24" x14ac:dyDescent="0.25">
      <c r="A401" s="4" t="s">
        <v>440</v>
      </c>
      <c r="B401" s="4" t="s">
        <v>440</v>
      </c>
      <c r="C401" s="4" t="s">
        <v>544</v>
      </c>
      <c r="D401" s="4" t="s">
        <v>545</v>
      </c>
      <c r="E401" s="14" t="s">
        <v>546</v>
      </c>
      <c r="F401" s="14" t="s">
        <v>768</v>
      </c>
      <c r="G401" s="18">
        <v>137225728.66373295</v>
      </c>
      <c r="H401" s="5">
        <v>38502675.52405709</v>
      </c>
      <c r="I401" s="19">
        <v>0</v>
      </c>
      <c r="J401" s="5">
        <v>10644773.701357</v>
      </c>
      <c r="K401" s="5">
        <v>8154336.2895927997</v>
      </c>
      <c r="L401" s="5">
        <v>0</v>
      </c>
      <c r="M401" s="5">
        <v>158809135.86486721</v>
      </c>
      <c r="N401" s="6">
        <v>0</v>
      </c>
      <c r="O401" s="6">
        <v>0</v>
      </c>
      <c r="P401" s="6">
        <v>0</v>
      </c>
      <c r="Q401" s="6">
        <v>3422402.1</v>
      </c>
      <c r="R401" s="6">
        <v>0</v>
      </c>
      <c r="S401" s="7">
        <f t="shared" si="6"/>
        <v>356759052.14360708</v>
      </c>
      <c r="T401"/>
    </row>
    <row r="402" spans="1:24" x14ac:dyDescent="0.25">
      <c r="A402" s="4" t="s">
        <v>440</v>
      </c>
      <c r="B402" s="4" t="s">
        <v>440</v>
      </c>
      <c r="C402" s="4" t="s">
        <v>562</v>
      </c>
      <c r="D402" s="4" t="s">
        <v>563</v>
      </c>
      <c r="E402" s="14" t="s">
        <v>564</v>
      </c>
      <c r="F402" s="14" t="s">
        <v>768</v>
      </c>
      <c r="G402" s="18">
        <v>104333222.69978271</v>
      </c>
      <c r="H402" s="5">
        <v>29273724.826287579</v>
      </c>
      <c r="I402" s="19">
        <v>0</v>
      </c>
      <c r="J402" s="5">
        <v>4955540.4072398003</v>
      </c>
      <c r="K402" s="5">
        <v>4290904.8054299001</v>
      </c>
      <c r="L402" s="5">
        <v>0</v>
      </c>
      <c r="M402" s="5">
        <v>78795436.078446209</v>
      </c>
      <c r="N402" s="6">
        <v>0</v>
      </c>
      <c r="O402" s="6">
        <v>0</v>
      </c>
      <c r="P402" s="6">
        <v>0</v>
      </c>
      <c r="Q402" s="6">
        <v>2014425.54</v>
      </c>
      <c r="R402" s="6">
        <v>0</v>
      </c>
      <c r="S402" s="7">
        <f t="shared" si="6"/>
        <v>223663254.3571862</v>
      </c>
      <c r="T402"/>
    </row>
    <row r="403" spans="1:24" x14ac:dyDescent="0.25">
      <c r="A403" s="4" t="s">
        <v>440</v>
      </c>
      <c r="B403" s="4" t="s">
        <v>440</v>
      </c>
      <c r="C403" s="4" t="s">
        <v>538</v>
      </c>
      <c r="D403" s="4" t="s">
        <v>539</v>
      </c>
      <c r="E403" s="14" t="s">
        <v>540</v>
      </c>
      <c r="F403" s="14" t="s">
        <v>766</v>
      </c>
      <c r="G403" s="18">
        <v>336170229.75272846</v>
      </c>
      <c r="H403" s="5">
        <v>0</v>
      </c>
      <c r="I403" s="19">
        <v>0</v>
      </c>
      <c r="J403" s="5">
        <v>13521701.312217001</v>
      </c>
      <c r="K403" s="5">
        <v>12606829.230768999</v>
      </c>
      <c r="L403" s="5">
        <v>248060608.13459519</v>
      </c>
      <c r="M403" s="5">
        <v>0</v>
      </c>
      <c r="N403" s="6">
        <v>0</v>
      </c>
      <c r="O403" s="6">
        <v>0</v>
      </c>
      <c r="P403" s="6">
        <v>6930136.4400000004</v>
      </c>
      <c r="Q403" s="6">
        <v>0</v>
      </c>
      <c r="R403" s="6">
        <v>0</v>
      </c>
      <c r="S403" s="7">
        <f t="shared" si="6"/>
        <v>617289504.87030971</v>
      </c>
      <c r="T403"/>
    </row>
    <row r="404" spans="1:24" ht="30" x14ac:dyDescent="0.25">
      <c r="A404" s="4" t="s">
        <v>440</v>
      </c>
      <c r="B404" s="4" t="s">
        <v>440</v>
      </c>
      <c r="C404" s="4" t="s">
        <v>679</v>
      </c>
      <c r="D404" s="4" t="s">
        <v>680</v>
      </c>
      <c r="E404" s="14" t="s">
        <v>681</v>
      </c>
      <c r="F404" s="14" t="s">
        <v>766</v>
      </c>
      <c r="G404" s="18">
        <v>110868150.19971037</v>
      </c>
      <c r="H404" s="5">
        <v>0</v>
      </c>
      <c r="I404" s="19">
        <v>0</v>
      </c>
      <c r="J404" s="5">
        <v>6768888.8235293999</v>
      </c>
      <c r="K404" s="5">
        <v>4517546.7058824003</v>
      </c>
      <c r="L404" s="5">
        <v>93784427.673948973</v>
      </c>
      <c r="M404" s="5">
        <v>0</v>
      </c>
      <c r="N404" s="6">
        <v>0</v>
      </c>
      <c r="O404" s="6">
        <v>0</v>
      </c>
      <c r="P404" s="6">
        <v>2569186.62</v>
      </c>
      <c r="Q404" s="6">
        <v>0</v>
      </c>
      <c r="R404" s="6">
        <v>0</v>
      </c>
      <c r="S404" s="7">
        <f t="shared" si="6"/>
        <v>218508200.02307114</v>
      </c>
      <c r="T404"/>
    </row>
    <row r="405" spans="1:24" x14ac:dyDescent="0.25">
      <c r="A405" s="4" t="s">
        <v>440</v>
      </c>
      <c r="B405" s="4" t="s">
        <v>440</v>
      </c>
      <c r="C405" s="4" t="s">
        <v>635</v>
      </c>
      <c r="D405" s="4" t="s">
        <v>636</v>
      </c>
      <c r="E405" s="14" t="s">
        <v>637</v>
      </c>
      <c r="F405" s="14" t="s">
        <v>768</v>
      </c>
      <c r="G405" s="18">
        <v>116415670.12696892</v>
      </c>
      <c r="H405" s="5">
        <v>32663807.410329822</v>
      </c>
      <c r="I405" s="19">
        <v>0</v>
      </c>
      <c r="J405" s="5">
        <v>5583905.7104072003</v>
      </c>
      <c r="K405" s="5">
        <v>3997060.959276</v>
      </c>
      <c r="L405" s="5">
        <v>0</v>
      </c>
      <c r="M405" s="5">
        <v>99919295.549722716</v>
      </c>
      <c r="N405" s="6">
        <v>0</v>
      </c>
      <c r="O405" s="6">
        <v>0</v>
      </c>
      <c r="P405" s="6">
        <v>0</v>
      </c>
      <c r="Q405" s="6">
        <v>2532112.0200000005</v>
      </c>
      <c r="R405" s="6">
        <v>0</v>
      </c>
      <c r="S405" s="7">
        <f t="shared" si="6"/>
        <v>261111851.77670464</v>
      </c>
      <c r="T405"/>
    </row>
    <row r="406" spans="1:24" x14ac:dyDescent="0.25">
      <c r="E406"/>
      <c r="F406"/>
      <c r="G406" s="9">
        <f t="shared" ref="G406:I406" si="7">+SUBTOTAL(9,G8:G405)</f>
        <v>26195863431.529961</v>
      </c>
      <c r="H406" s="9">
        <f t="shared" si="7"/>
        <v>1048417923.9315883</v>
      </c>
      <c r="I406" s="9">
        <f t="shared" si="7"/>
        <v>23206384491.161606</v>
      </c>
      <c r="J406" s="9">
        <f t="shared" ref="J406:S406" si="8">+SUBTOTAL(9,J8:J405)</f>
        <v>2921271550.6183991</v>
      </c>
      <c r="K406" s="9">
        <f t="shared" si="8"/>
        <v>1525158794.3981864</v>
      </c>
      <c r="L406" s="9">
        <f t="shared" si="8"/>
        <v>14710819310.000099</v>
      </c>
      <c r="M406" s="9">
        <f t="shared" si="8"/>
        <v>3159384959.888412</v>
      </c>
      <c r="N406" s="9">
        <f t="shared" si="8"/>
        <v>14700765462.253771</v>
      </c>
      <c r="O406" s="9">
        <f t="shared" si="8"/>
        <v>177300956.62</v>
      </c>
      <c r="P406" s="9">
        <f t="shared" si="8"/>
        <v>499681500.66000003</v>
      </c>
      <c r="Q406" s="9">
        <f t="shared" si="8"/>
        <v>92197116.180000007</v>
      </c>
      <c r="R406" s="9">
        <f t="shared" si="8"/>
        <v>428242055.22000033</v>
      </c>
      <c r="S406" s="9">
        <f t="shared" si="8"/>
        <v>88665487552.462082</v>
      </c>
      <c r="T406"/>
    </row>
    <row r="409" spans="1:24" x14ac:dyDescent="0.25">
      <c r="S409" s="21"/>
    </row>
    <row r="410" spans="1:24" x14ac:dyDescent="0.25">
      <c r="S410" s="21"/>
      <c r="X410" s="15"/>
    </row>
    <row r="411" spans="1:24" x14ac:dyDescent="0.25">
      <c r="S411" s="22"/>
    </row>
  </sheetData>
  <sortState xmlns:xlrd2="http://schemas.microsoft.com/office/spreadsheetml/2017/richdata2" ref="A8:S406">
    <sortCondition ref="A7:A406"/>
  </sortState>
  <mergeCells count="7">
    <mergeCell ref="G2:K2"/>
    <mergeCell ref="G3:K3"/>
    <mergeCell ref="G4:K4"/>
    <mergeCell ref="G1:M1"/>
    <mergeCell ref="L2:M2"/>
    <mergeCell ref="L3:M3"/>
    <mergeCell ref="L4:M4"/>
  </mergeCells>
  <pageMargins left="0.19685039370078741" right="0.19685039370078741" top="0.39370078740157483" bottom="0.39370078740157483" header="0.19685039370078741" footer="0.19685039370078741"/>
  <pageSetup paperSize="5" scale="44" fitToHeight="129" orientation="landscape" verticalDpi="4294967294" r:id="rId1"/>
  <headerFooter>
    <oddFooter>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Diciembre</vt:lpstr>
      <vt:lpstr>Diciembre!Área_de_impresión</vt:lpstr>
      <vt:lpstr>Diciembre!Títulos_a_imprimir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fvolpe</dc:creator>
  <cp:lastModifiedBy>Ayelén Anahí Ramirez Farias</cp:lastModifiedBy>
  <cp:lastPrinted>2023-05-29T19:00:06Z</cp:lastPrinted>
  <dcterms:created xsi:type="dcterms:W3CDTF">2017-03-31T14:53:56Z</dcterms:created>
  <dcterms:modified xsi:type="dcterms:W3CDTF">2024-04-30T17:06:43Z</dcterms:modified>
</cp:coreProperties>
</file>