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4 - Abril 24\Compensación por Linea\"/>
    </mc:Choice>
  </mc:AlternateContent>
  <xr:revisionPtr revIDLastSave="0" documentId="8_{92FF86FF-79B3-445C-BB5B-5B2229A19D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ril" sheetId="5" r:id="rId1"/>
  </sheets>
  <definedNames>
    <definedName name="_xlnm._FilterDatabase" localSheetId="0" hidden="1">Abril!$A$7:$S$407</definedName>
    <definedName name="_xlnm.Print_Area" localSheetId="0">Abril!$A$1:$S$407</definedName>
    <definedName name="_xlnm.Print_Titles" localSheetId="0">Abril!$6:$7</definedName>
  </definedNames>
  <calcPr calcId="191029"/>
</workbook>
</file>

<file path=xl/calcChain.xml><?xml version="1.0" encoding="utf-8"?>
<calcChain xmlns="http://schemas.openxmlformats.org/spreadsheetml/2006/main">
  <c r="K407" i="5" l="1"/>
  <c r="J407" i="5"/>
  <c r="O407" i="5"/>
  <c r="N407" i="5" l="1"/>
  <c r="M407" i="5"/>
  <c r="L407" i="5" l="1"/>
  <c r="S9" i="5" l="1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S12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S149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70" i="5"/>
  <c r="S171" i="5"/>
  <c r="S172" i="5"/>
  <c r="S173" i="5"/>
  <c r="S174" i="5"/>
  <c r="S175" i="5"/>
  <c r="S176" i="5"/>
  <c r="S177" i="5"/>
  <c r="S178" i="5"/>
  <c r="S179" i="5"/>
  <c r="S180" i="5"/>
  <c r="S181" i="5"/>
  <c r="S182" i="5"/>
  <c r="S183" i="5"/>
  <c r="S184" i="5"/>
  <c r="S185" i="5"/>
  <c r="S186" i="5"/>
  <c r="S187" i="5"/>
  <c r="S188" i="5"/>
  <c r="S189" i="5"/>
  <c r="S190" i="5"/>
  <c r="S191" i="5"/>
  <c r="S192" i="5"/>
  <c r="S193" i="5"/>
  <c r="S194" i="5"/>
  <c r="S195" i="5"/>
  <c r="S196" i="5"/>
  <c r="S197" i="5"/>
  <c r="S198" i="5"/>
  <c r="S199" i="5"/>
  <c r="S200" i="5"/>
  <c r="S201" i="5"/>
  <c r="S202" i="5"/>
  <c r="S203" i="5"/>
  <c r="S204" i="5"/>
  <c r="S205" i="5"/>
  <c r="S206" i="5"/>
  <c r="S207" i="5"/>
  <c r="S208" i="5"/>
  <c r="S209" i="5"/>
  <c r="S210" i="5"/>
  <c r="S211" i="5"/>
  <c r="S212" i="5"/>
  <c r="S213" i="5"/>
  <c r="S214" i="5"/>
  <c r="S215" i="5"/>
  <c r="S216" i="5"/>
  <c r="S217" i="5"/>
  <c r="S218" i="5"/>
  <c r="S219" i="5"/>
  <c r="S220" i="5"/>
  <c r="S221" i="5"/>
  <c r="S222" i="5"/>
  <c r="S223" i="5"/>
  <c r="S224" i="5"/>
  <c r="S225" i="5"/>
  <c r="S226" i="5"/>
  <c r="S227" i="5"/>
  <c r="S228" i="5"/>
  <c r="S229" i="5"/>
  <c r="S230" i="5"/>
  <c r="S231" i="5"/>
  <c r="S232" i="5"/>
  <c r="S233" i="5"/>
  <c r="S234" i="5"/>
  <c r="S235" i="5"/>
  <c r="S236" i="5"/>
  <c r="S237" i="5"/>
  <c r="S238" i="5"/>
  <c r="S239" i="5"/>
  <c r="S240" i="5"/>
  <c r="S241" i="5"/>
  <c r="S242" i="5"/>
  <c r="S243" i="5"/>
  <c r="S244" i="5"/>
  <c r="S245" i="5"/>
  <c r="S246" i="5"/>
  <c r="S247" i="5"/>
  <c r="S248" i="5"/>
  <c r="S249" i="5"/>
  <c r="S250" i="5"/>
  <c r="S251" i="5"/>
  <c r="S252" i="5"/>
  <c r="S253" i="5"/>
  <c r="S254" i="5"/>
  <c r="S255" i="5"/>
  <c r="S256" i="5"/>
  <c r="S257" i="5"/>
  <c r="S258" i="5"/>
  <c r="S259" i="5"/>
  <c r="S260" i="5"/>
  <c r="S261" i="5"/>
  <c r="S262" i="5"/>
  <c r="S263" i="5"/>
  <c r="S264" i="5"/>
  <c r="S265" i="5"/>
  <c r="S266" i="5"/>
  <c r="S267" i="5"/>
  <c r="S268" i="5"/>
  <c r="S269" i="5"/>
  <c r="S270" i="5"/>
  <c r="S271" i="5"/>
  <c r="S272" i="5"/>
  <c r="S273" i="5"/>
  <c r="S274" i="5"/>
  <c r="S275" i="5"/>
  <c r="S276" i="5"/>
  <c r="S277" i="5"/>
  <c r="S278" i="5"/>
  <c r="S279" i="5"/>
  <c r="S280" i="5"/>
  <c r="S281" i="5"/>
  <c r="S282" i="5"/>
  <c r="S283" i="5"/>
  <c r="S284" i="5"/>
  <c r="S285" i="5"/>
  <c r="S286" i="5"/>
  <c r="S287" i="5"/>
  <c r="S288" i="5"/>
  <c r="S289" i="5"/>
  <c r="S290" i="5"/>
  <c r="S291" i="5"/>
  <c r="S292" i="5"/>
  <c r="S293" i="5"/>
  <c r="S294" i="5"/>
  <c r="S295" i="5"/>
  <c r="S296" i="5"/>
  <c r="S297" i="5"/>
  <c r="S298" i="5"/>
  <c r="S299" i="5"/>
  <c r="S300" i="5"/>
  <c r="S301" i="5"/>
  <c r="S302" i="5"/>
  <c r="S303" i="5"/>
  <c r="S304" i="5"/>
  <c r="S305" i="5"/>
  <c r="S306" i="5"/>
  <c r="S307" i="5"/>
  <c r="S308" i="5"/>
  <c r="S309" i="5"/>
  <c r="S310" i="5"/>
  <c r="S311" i="5"/>
  <c r="S312" i="5"/>
  <c r="S313" i="5"/>
  <c r="S314" i="5"/>
  <c r="S315" i="5"/>
  <c r="S316" i="5"/>
  <c r="S317" i="5"/>
  <c r="S318" i="5"/>
  <c r="S319" i="5"/>
  <c r="S320" i="5"/>
  <c r="S321" i="5"/>
  <c r="S322" i="5"/>
  <c r="S323" i="5"/>
  <c r="S324" i="5"/>
  <c r="S325" i="5"/>
  <c r="S326" i="5"/>
  <c r="S327" i="5"/>
  <c r="S328" i="5"/>
  <c r="S329" i="5"/>
  <c r="S330" i="5"/>
  <c r="S331" i="5"/>
  <c r="S332" i="5"/>
  <c r="S333" i="5"/>
  <c r="S334" i="5"/>
  <c r="S335" i="5"/>
  <c r="S336" i="5"/>
  <c r="S337" i="5"/>
  <c r="S338" i="5"/>
  <c r="S339" i="5"/>
  <c r="S340" i="5"/>
  <c r="S341" i="5"/>
  <c r="S342" i="5"/>
  <c r="S343" i="5"/>
  <c r="S344" i="5"/>
  <c r="S345" i="5"/>
  <c r="S346" i="5"/>
  <c r="S347" i="5"/>
  <c r="S348" i="5"/>
  <c r="S349" i="5"/>
  <c r="S350" i="5"/>
  <c r="S351" i="5"/>
  <c r="S352" i="5"/>
  <c r="S353" i="5"/>
  <c r="S354" i="5"/>
  <c r="S355" i="5"/>
  <c r="S356" i="5"/>
  <c r="S357" i="5"/>
  <c r="S358" i="5"/>
  <c r="S359" i="5"/>
  <c r="S360" i="5"/>
  <c r="S361" i="5"/>
  <c r="S362" i="5"/>
  <c r="S363" i="5"/>
  <c r="S364" i="5"/>
  <c r="S365" i="5"/>
  <c r="S366" i="5"/>
  <c r="S367" i="5"/>
  <c r="S368" i="5"/>
  <c r="S369" i="5"/>
  <c r="S370" i="5"/>
  <c r="S371" i="5"/>
  <c r="S372" i="5"/>
  <c r="S373" i="5"/>
  <c r="S374" i="5"/>
  <c r="S375" i="5"/>
  <c r="S376" i="5"/>
  <c r="S377" i="5"/>
  <c r="S378" i="5"/>
  <c r="S379" i="5"/>
  <c r="S380" i="5"/>
  <c r="S381" i="5"/>
  <c r="S382" i="5"/>
  <c r="S383" i="5"/>
  <c r="S384" i="5"/>
  <c r="S385" i="5"/>
  <c r="S386" i="5"/>
  <c r="S387" i="5"/>
  <c r="S388" i="5"/>
  <c r="S389" i="5"/>
  <c r="S390" i="5"/>
  <c r="S391" i="5"/>
  <c r="S392" i="5"/>
  <c r="S393" i="5"/>
  <c r="S394" i="5"/>
  <c r="S395" i="5"/>
  <c r="S396" i="5"/>
  <c r="S397" i="5"/>
  <c r="S398" i="5"/>
  <c r="S399" i="5"/>
  <c r="S400" i="5"/>
  <c r="S401" i="5"/>
  <c r="S402" i="5"/>
  <c r="S403" i="5"/>
  <c r="S404" i="5"/>
  <c r="S405" i="5"/>
  <c r="S406" i="5"/>
  <c r="S8" i="5"/>
  <c r="H407" i="5"/>
  <c r="Q407" i="5"/>
  <c r="G407" i="5"/>
  <c r="I407" i="5" l="1"/>
  <c r="R407" i="5"/>
  <c r="P407" i="5"/>
  <c r="L3" i="5" l="1"/>
  <c r="L4" i="5"/>
  <c r="L2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<sst xmlns="http://schemas.openxmlformats.org/spreadsheetml/2006/main" count="2415" uniqueCount="788">
  <si>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</si>
  <si>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</si>
  <si>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</si>
  <si>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</si>
  <si>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</si>
  <si>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</si>
  <si>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</si>
  <si>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</si>
  <si>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</si>
  <si>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</si>
  <si>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</si>
  <si>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</si>
  <si>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</si>
  <si>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</si>
  <si>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</si>
  <si>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</si>
  <si>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</si>
  <si>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</si>
  <si>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</si>
  <si>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</si>
  <si>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</si>
  <si>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</si>
  <si>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</si>
  <si>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</si>
  <si>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</si>
  <si>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</si>
  <si>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</si>
  <si>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</si>
  <si>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</si>
  <si>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</si>
  <si>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</si>
  <si>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</si>
  <si>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</si>
  <si>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</si>
  <si>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</si>
  <si>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</si>
  <si>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</si>
  <si>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</si>
  <si>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</si>
  <si>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</si>
  <si>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</si>
  <si>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</si>
  <si>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</si>
  <si>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</si>
  <si>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</si>
  <si>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</si>
  <si>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</si>
  <si>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</si>
  <si>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</si>
  <si>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</si>
  <si>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</si>
  <si>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</si>
  <si>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</si>
  <si>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</si>
  <si>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</si>
  <si>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</si>
  <si>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</si>
  <si>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</si>
  <si>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</si>
  <si>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</si>
  <si>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</si>
  <si>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</si>
  <si>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</si>
  <si>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</si>
  <si>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</si>
  <si>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</si>
  <si>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</si>
  <si>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</si>
  <si>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</si>
  <si>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</si>
  <si>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</si>
  <si>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</si>
  <si>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</si>
  <si>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</si>
  <si>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</si>
  <si>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</si>
  <si>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</si>
  <si>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</si>
  <si>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</si>
  <si>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</si>
  <si>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</si>
  <si>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</si>
  <si>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</si>
  <si>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</si>
  <si>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</si>
  <si>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</si>
  <si>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</si>
  <si>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</si>
  <si>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</si>
  <si>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</si>
  <si>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</si>
  <si>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</si>
  <si>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</si>
  <si>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</si>
  <si>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</si>
  <si>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</si>
  <si>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</si>
  <si>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</si>
  <si>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</si>
  <si>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</si>
  <si>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</si>
  <si>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</si>
  <si>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</si>
  <si>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</si>
  <si>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</si>
  <si>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</si>
  <si>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</si>
  <si>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</si>
  <si>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</si>
  <si>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</si>
  <si>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</si>
  <si>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</si>
  <si>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</si>
  <si>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</si>
  <si>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</si>
  <si>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</si>
  <si>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</si>
  <si>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</si>
  <si>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</si>
  <si>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</si>
  <si>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</si>
  <si>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</si>
  <si>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</si>
  <si>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</si>
  <si>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</si>
  <si>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</si>
  <si>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</si>
  <si>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</si>
  <si>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</si>
  <si>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</si>
  <si>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</si>
  <si>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</si>
  <si>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</si>
  <si>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</si>
  <si>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</si>
  <si>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</si>
  <si>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</si>
  <si>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</si>
  <si>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</si>
  <si>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</si>
  <si>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</si>
  <si>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</si>
  <si>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</si>
  <si>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</si>
  <si>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</si>
  <si>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</si>
  <si>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</si>
  <si>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</si>
  <si>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</si>
  <si>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</si>
  <si>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</si>
  <si>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</si>
  <si>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</si>
  <si>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</si>
  <si>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</si>
  <si>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</si>
  <si>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</si>
  <si>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</si>
  <si>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</si>
  <si>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</si>
  <si>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</si>
  <si>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</si>
  <si>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</si>
  <si>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</si>
  <si>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</si>
  <si>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</si>
  <si>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</si>
  <si>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</si>
  <si>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</si>
  <si>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</si>
  <si>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</si>
  <si>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</si>
  <si>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</si>
  <si>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</si>
  <si>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</si>
  <si>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</si>
  <si>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</si>
  <si>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</si>
  <si>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</si>
  <si>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</si>
  <si>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</si>
  <si>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</si>
  <si>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</si>
  <si>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</si>
  <si>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</si>
  <si>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</si>
  <si>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</si>
  <si>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</si>
  <si>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</si>
  <si>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</si>
  <si>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</si>
  <si>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</si>
  <si>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</si>
  <si>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</si>
  <si>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</si>
  <si>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</si>
  <si>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</si>
  <si>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</si>
  <si>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</si>
  <si>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</si>
  <si>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</si>
  <si>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</si>
  <si>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</si>
  <si>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</si>
  <si>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</si>
  <si>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</si>
  <si>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</si>
  <si>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</si>
  <si>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</si>
  <si>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</si>
  <si>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</si>
  <si>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</si>
  <si>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</si>
  <si>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</si>
  <si>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</si>
  <si>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</si>
  <si>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</si>
  <si>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</si>
  <si>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</si>
  <si>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</si>
  <si>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</si>
  <si>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</si>
  <si>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</si>
  <si>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</si>
  <si>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</si>
  <si>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</si>
  <si>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</si>
  <si>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</si>
  <si>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</si>
  <si>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</si>
  <si>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</si>
  <si>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</si>
  <si>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</si>
  <si>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</si>
  <si>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</si>
  <si>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</si>
  <si>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</si>
  <si>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</si>
  <si>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</si>
  <si>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</si>
  <si>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</si>
  <si>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</si>
  <si>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</si>
  <si>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</si>
  <si>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</si>
  <si>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</si>
  <si>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</si>
  <si>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</si>
  <si>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</si>
  <si>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</si>
  <si>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</si>
  <si>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</si>
  <si>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</si>
  <si>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</si>
  <si>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</si>
  <si>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</si>
  <si>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</si>
  <si>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</si>
  <si>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</si>
  <si>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</si>
  <si>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</si>
  <si>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</si>
  <si>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</si>
  <si>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</si>
  <si>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</si>
  <si>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</si>
  <si>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</si>
  <si>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</si>
  <si>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</si>
  <si>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</si>
  <si>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</si>
  <si>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</si>
  <si>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</si>
  <si>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</si>
  <si>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</si>
  <si>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</si>
  <si>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</si>
  <si>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</si>
  <si>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</si>
  <si>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</si>
  <si>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</si>
  <si>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</si>
  <si>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</si>
  <si>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</si>
  <si>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</si>
  <si>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</si>
  <si>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</si>
  <si>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</si>
  <si>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</si>
  <si>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</si>
  <si>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</si>
  <si>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</si>
  <si>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</si>
  <si>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</si>
  <si>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</si>
  <si>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</si>
  <si>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</si>
  <si>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</si>
  <si>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</si>
  <si>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</si>
  <si>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</si>
  <si>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</si>
  <si>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</si>
  <si>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</si>
  <si>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</si>
  <si>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</si>
  <si>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</si>
  <si>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</si>
  <si>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</si>
  <si>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</si>
  <si>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</si>
  <si>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</si>
  <si>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</si>
  <si>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</si>
  <si>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</si>
  <si>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</si>
  <si>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</si>
  <si>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</si>
  <si>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</si>
  <si>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</si>
  <si>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</si>
  <si>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</si>
  <si>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</si>
  <si>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</si>
  <si>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</si>
  <si>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</si>
  <si>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</si>
  <si>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</si>
  <si>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</si>
  <si>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</si>
  <si>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</si>
  <si>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</si>
  <si>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</si>
  <si>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</si>
  <si>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</si>
  <si>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</si>
  <si>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</si>
  <si>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</si>
  <si>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</si>
  <si>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</si>
  <si>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</si>
  <si>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</si>
  <si>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</si>
  <si>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</si>
  <si>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</si>
  <si>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</si>
  <si>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</si>
  <si>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</si>
  <si>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</si>
  <si>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</si>
  <si>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</si>
  <si>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</si>
  <si>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</si>
  <si>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</si>
  <si>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</si>
  <si>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</si>
  <si>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</si>
  <si>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</si>
  <si>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</si>
  <si>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</si>
  <si>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</si>
  <si>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</si>
  <si>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</si>
  <si>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</si>
  <si>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</si>
  <si>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</si>
  <si>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</si>
  <si>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</si>
  <si>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</si>
  <si>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</si>
  <si>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</si>
  <si>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</si>
  <si>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</si>
  <si>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</si>
  <si>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</si>
  <si>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</si>
  <si>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</si>
  <si>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</si>
  <si>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</si>
  <si>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</si>
  <si>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</si>
  <si>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</si>
  <si>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</si>
  <si>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</si>
  <si>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</si>
  <si>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</si>
  <si>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</si>
  <si>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</si>
  <si>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</si>
  <si>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</si>
  <si>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</si>
  <si>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</si>
  <si>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</si>
  <si>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</si>
  <si>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</si>
  <si>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</si>
  <si>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</si>
  <si>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</si>
  <si>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</si>
  <si>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</si>
  <si>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</si>
  <si>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</si>
  <si>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</si>
  <si>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</si>
  <si>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</si>
  <si>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</si>
  <si>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</si>
  <si>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</si>
  <si>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</si>
  <si>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</si>
  <si>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</si>
  <si>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</si>
  <si>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</si>
  <si>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</si>
  <si>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</si>
  <si>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</si>
  <si>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</si>
  <si>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</si>
  <si>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</si>
  <si>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</si>
  <si>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</si>
  <si>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</si>
  <si>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</si>
  <si>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</si>
  <si>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</si>
  <si>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</si>
  <si>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</si>
  <si>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</si>
  <si>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</si>
  <si>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</si>
  <si>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</si>
  <si>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</si>
  <si>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</si>
  <si>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</si>
  <si>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</si>
  <si>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</si>
  <si>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</si>
  <si>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</si>
  <si>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</si>
  <si>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</si>
  <si>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</si>
  <si>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</si>
  <si>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</si>
  <si>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</si>
  <si>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</si>
  <si>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</si>
  <si>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</si>
  <si>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</si>
  <si>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</si>
  <si>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</si>
  <si>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</si>
  <si>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</si>
  <si>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</si>
  <si>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</si>
  <si>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</si>
  <si>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</si>
  <si>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</si>
  <si>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</si>
  <si>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</si>
  <si>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</si>
  <si>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</si>
  <si>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</si>
  <si>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</si>
  <si>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</si>
  <si>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</si>
  <si>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</si>
  <si>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</si>
  <si>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</si>
  <si>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</si>
  <si>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</si>
  <si>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</si>
  <si>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</si>
  <si>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</si>
  <si>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</si>
  <si>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</si>
  <si>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</si>
  <si>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</si>
  <si>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</si>
  <si>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</si>
  <si>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</si>
  <si>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</si>
  <si>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</si>
  <si>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</si>
  <si>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</si>
  <si>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</si>
  <si>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</si>
  <si>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</si>
  <si>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</si>
  <si>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</si>
  <si>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</si>
  <si>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</si>
  <si>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</si>
  <si>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</si>
  <si>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</si>
  <si>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</si>
  <si>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</si>
  <si>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</si>
  <si>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</si>
  <si>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</si>
  <si>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</si>
  <si>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</si>
  <si>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</si>
  <si>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</si>
  <si>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</si>
  <si>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</si>
  <si>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</si>
  <si>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</si>
  <si>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</si>
  <si>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</si>
  <si>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</si>
  <si>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</si>
  <si>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</si>
  <si>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</si>
  <si>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</si>
  <si>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</si>
  <si>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</si>
  <si>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</si>
  <si>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</si>
  <si>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</si>
  <si>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</si>
  <si>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</si>
  <si>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</si>
  <si>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</si>
  <si>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</si>
  <si>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</si>
  <si>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</si>
  <si>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</si>
  <si>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</si>
  <si>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</si>
  <si>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</si>
  <si>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</si>
  <si>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</si>
  <si>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</si>
  <si>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</si>
  <si>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</si>
  <si>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</si>
  <si>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</si>
  <si>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</si>
  <si>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</si>
  <si>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</si>
  <si>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</si>
  <si>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</si>
  <si>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</si>
  <si>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</si>
  <si>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</si>
  <si>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</si>
  <si>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</si>
  <si>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</si>
  <si>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</si>
  <si>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</si>
  <si>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</si>
  <si>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</si>
  <si>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</si>
  <si>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</si>
  <si>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</si>
  <si>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</si>
  <si>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</si>
  <si>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</si>
  <si>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</si>
  <si>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</si>
  <si>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</si>
  <si>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</si>
  <si>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</si>
  <si>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</si>
  <si>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</si>
  <si>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</si>
  <si>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</si>
  <si>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</si>
  <si>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</si>
  <si>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</si>
  <si>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</si>
  <si>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</si>
  <si>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</si>
  <si>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</si>
  <si>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</si>
  <si>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</si>
  <si>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</si>
  <si>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</si>
  <si>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</si>
  <si>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</si>
  <si>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</si>
  <si>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</si>
  <si>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</si>
  <si>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</si>
  <si>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</si>
  <si>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</si>
  <si>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</si>
  <si>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</si>
  <si>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</si>
  <si>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</si>
  <si>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</si>
  <si>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</si>
  <si>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</si>
  <si>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</si>
  <si>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</si>
  <si>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</si>
  <si>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</si>
  <si>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</si>
  <si>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</si>
  <si>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</si>
  <si>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</si>
  <si>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</si>
  <si>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</si>
  <si>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</si>
  <si>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</si>
  <si>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</si>
  <si>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</si>
  <si>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</si>
  <si>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</si>
  <si>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</si>
  <si>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</si>
  <si>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</si>
  <si>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</si>
  <si>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</si>
  <si>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</si>
  <si>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</si>
  <si>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</si>
  <si>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</si>
  <si>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</si>
  <si>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</si>
  <si>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</si>
  <si>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</si>
  <si>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</si>
  <si>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</si>
  <si>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</si>
  <si>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</si>
  <si>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</si>
  <si>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</si>
  <si>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</si>
  <si>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</si>
  <si>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</si>
  <si>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</si>
  <si>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</si>
  <si>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</si>
  <si>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</si>
  <si>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</si>
  <si>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</si>
  <si>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</si>
  <si>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</si>
  <si>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</si>
  <si>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</si>
  <si>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</si>
  <si>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</si>
  <si>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</si>
  <si>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</si>
  <si>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</si>
  <si>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</si>
  <si>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</si>
  <si>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</si>
  <si>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</si>
  <si>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</si>
  <si>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</si>
  <si>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</si>
  <si>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</si>
  <si>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</si>
  <si>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</si>
  <si>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</si>
  <si>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</si>
  <si>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</si>
  <si>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</si>
  <si>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</si>
  <si>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</si>
  <si>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</si>
  <si>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</si>
  <si>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</si>
  <si>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</si>
  <si>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</si>
  <si>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</si>
  <si>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</si>
  <si>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</si>
  <si>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</si>
  <si>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</si>
  <si>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</si>
  <si>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</si>
  <si>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</si>
  <si>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</si>
  <si>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</si>
  <si>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</si>
  <si>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</si>
  <si>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</si>
  <si>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</si>
  <si>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</si>
  <si>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</si>
  <si>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</si>
  <si>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</si>
  <si>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</si>
  <si>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</si>
  <si>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</si>
  <si>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</si>
  <si>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</si>
  <si>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</si>
  <si>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</si>
  <si>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</si>
  <si>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</si>
  <si>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</si>
  <si>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</si>
  <si>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</si>
  <si>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</si>
  <si>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</si>
  <si>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</si>
  <si>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</si>
  <si>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</si>
  <si>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</si>
  <si>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</si>
  <si>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</si>
  <si>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</si>
  <si>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</si>
  <si>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</si>
  <si>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</si>
  <si>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</si>
  <si>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</si>
  <si>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</si>
  <si>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</si>
  <si>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</si>
  <si>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</si>
  <si>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</si>
  <si>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</si>
  <si>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</si>
  <si>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</si>
  <si>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</si>
  <si>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</si>
  <si>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</si>
  <si>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</si>
  <si>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</si>
  <si>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</si>
  <si>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</si>
  <si>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</si>
  <si>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</si>
  <si>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</si>
  <si>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</si>
  <si>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</si>
  <si>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</si>
  <si>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</si>
  <si>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</si>
  <si>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</si>
  <si>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</si>
  <si>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</si>
  <si>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</si>
  <si>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</si>
  <si>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</si>
  <si>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</si>
  <si>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</si>
  <si>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</si>
  <si>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</si>
  <si>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</si>
  <si>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</si>
  <si>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</si>
  <si>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</si>
  <si>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</si>
  <si>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</si>
  <si>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</si>
  <si>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</si>
  <si>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</si>
  <si>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</si>
  <si>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</si>
  <si>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</si>
  <si>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</si>
  <si>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</si>
  <si>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</si>
  <si>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</si>
  <si>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</si>
  <si>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</si>
  <si>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</si>
  <si>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</si>
  <si>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</si>
  <si>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</si>
  <si>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</si>
  <si>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</si>
  <si>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</si>
  <si>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</si>
  <si>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</si>
  <si>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</si>
  <si>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</si>
  <si>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</si>
  <si>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</si>
  <si>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</si>
  <si>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</si>
  <si>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</si>
  <si>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</si>
  <si>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</si>
  <si>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</si>
  <si>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</si>
  <si>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</si>
  <si>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</si>
  <si>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</si>
  <si>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</si>
  <si>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Abril de 2024</t>
  </si>
  <si>
    <t>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</si>
</sst>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164" fontId="1" fillId="0" borderId="0" xfId="1" applyFon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5"/>
  <sheetViews>
    <sheetView tabSelected="1" zoomScale="96" zoomScaleNormal="96" workbookViewId="0">
      <pane xSplit="5" ySplit="7" topLeftCell="F383" activePane="bottomRight" state="frozen"/>
      <selection pane="topRight" activeCell="F1" sqref="F1"/>
      <selection pane="bottomLeft" activeCell="A3" sqref="A3"/>
      <selection pane="bottomRight" activeCell="G407" sqref="G407:I40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5" bestFit="1" customWidth="1"/>
    <col min="6" max="6" width="10.7109375" style="2" customWidth="1"/>
    <col min="7" max="18" width="17.7109375" customWidth="1"/>
    <col min="19" max="19" width="19" bestFit="1" customWidth="1"/>
    <col min="20" max="20" width="17" bestFit="1" customWidth="1"/>
    <col min="22" max="23" width="17" bestFit="1" customWidth="1"/>
    <col min="24" max="25" width="18" bestFit="1" customWidth="1"/>
  </cols>
  <sheetData>
    <row r="1" spans="1:19" ht="18.75" x14ac:dyDescent="0.3">
      <c r="G1" s="38" t="s">
        <v>741</v>
      </c>
      <c r="H1" s="38"/>
      <c r="I1" s="38"/>
      <c r="J1" s="38"/>
      <c r="K1" s="38"/>
      <c r="L1" s="38"/>
      <c r="M1" s="38"/>
    </row>
    <row r="2" spans="1:19" ht="18.75" x14ac:dyDescent="0.3">
      <c r="A2" s="2"/>
      <c r="G2" s="29" t="s">
        <v>780</v>
      </c>
      <c r="H2" s="30"/>
      <c r="I2" s="30"/>
      <c r="J2" s="30"/>
      <c r="K2" s="31"/>
      <c r="L2" s="39">
        <f>+G407+J407+K407+L407+P407</f>
        <v>62599202392.448555</v>
      </c>
      <c r="M2" s="40"/>
    </row>
    <row r="3" spans="1:19" ht="18.75" x14ac:dyDescent="0.3">
      <c r="A3" s="2"/>
      <c r="G3" s="32" t="s">
        <v>742</v>
      </c>
      <c r="H3" s="33"/>
      <c r="I3" s="33"/>
      <c r="J3" s="33"/>
      <c r="K3" s="34"/>
      <c r="L3" s="39">
        <f>+H407+M407+Q407</f>
        <v>4739624465.000001</v>
      </c>
      <c r="M3" s="40"/>
      <c r="N3" s="19"/>
    </row>
    <row r="4" spans="1:19" ht="18.75" x14ac:dyDescent="0.3">
      <c r="A4" s="2"/>
      <c r="B4" s="2"/>
      <c r="C4" s="2"/>
      <c r="G4" s="35" t="s">
        <v>743</v>
      </c>
      <c r="H4" s="36"/>
      <c r="I4" s="36"/>
      <c r="J4" s="36"/>
      <c r="K4" s="37"/>
      <c r="L4" s="39">
        <f>+I407+N407+O407+R407</f>
        <v>37547017963.790634</v>
      </c>
      <c r="M4" s="40"/>
    </row>
    <row r="6" spans="1:19" x14ac:dyDescent="0.25">
      <c r="A6" s="3" t="s">
        <v>786</v>
      </c>
      <c r="S6" s="9" t="s">
        <v>787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93585942.565471336</v>
      </c>
      <c r="J8" s="5">
        <v>31395130.334842</v>
      </c>
      <c r="K8" s="5">
        <v>13901249.447964</v>
      </c>
      <c r="L8" s="5">
        <v>0</v>
      </c>
      <c r="M8" s="5">
        <v>0</v>
      </c>
      <c r="N8" s="6">
        <v>10934258.960512454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150719929.30878979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135297467.56925109</v>
      </c>
      <c r="J9" s="5">
        <v>25593389.067873001</v>
      </c>
      <c r="K9" s="5">
        <v>9618529.6470587999</v>
      </c>
      <c r="L9" s="5">
        <v>0</v>
      </c>
      <c r="M9" s="5">
        <v>0</v>
      </c>
      <c r="N9" s="6">
        <v>5126459.2932659537</v>
      </c>
      <c r="O9" s="6">
        <v>0</v>
      </c>
      <c r="P9" s="6">
        <v>0</v>
      </c>
      <c r="Q9" s="6">
        <v>0</v>
      </c>
      <c r="R9" s="6">
        <v>1415676.6970484196</v>
      </c>
      <c r="S9" s="7">
        <f t="shared" ref="S9:S72" si="0">+SUM(G9:R9)</f>
        <v>177051522.27449727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142383823.79623187</v>
      </c>
      <c r="J10" s="5">
        <v>49468386.497737996</v>
      </c>
      <c r="K10" s="5">
        <v>17133364.235293999</v>
      </c>
      <c r="L10" s="5">
        <v>0</v>
      </c>
      <c r="M10" s="5">
        <v>0</v>
      </c>
      <c r="N10" s="6">
        <v>13408669.549535774</v>
      </c>
      <c r="O10" s="6">
        <v>0</v>
      </c>
      <c r="P10" s="6">
        <v>0</v>
      </c>
      <c r="Q10" s="6">
        <v>0</v>
      </c>
      <c r="R10" s="6">
        <v>1489824.3478341659</v>
      </c>
      <c r="S10" s="7">
        <f t="shared" si="0"/>
        <v>223884068.42663381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11198351.090531347</v>
      </c>
      <c r="J11" s="5">
        <v>2909524.8868777999</v>
      </c>
      <c r="K11" s="5">
        <v>2828981.3122172002</v>
      </c>
      <c r="L11" s="5">
        <v>0</v>
      </c>
      <c r="M11" s="5">
        <v>0</v>
      </c>
      <c r="N11" s="6">
        <v>598644.36206088727</v>
      </c>
      <c r="O11" s="6">
        <v>0</v>
      </c>
      <c r="P11" s="6">
        <v>0</v>
      </c>
      <c r="Q11" s="6">
        <v>0</v>
      </c>
      <c r="R11" s="6">
        <v>117173.25511741461</v>
      </c>
      <c r="S11" s="7">
        <f t="shared" si="0"/>
        <v>17652674.906804647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198924391.55430835</v>
      </c>
      <c r="J12" s="5">
        <v>81229238.416289002</v>
      </c>
      <c r="K12" s="5">
        <v>32217497.529412001</v>
      </c>
      <c r="L12" s="5">
        <v>0</v>
      </c>
      <c r="M12" s="5">
        <v>0</v>
      </c>
      <c r="N12" s="6">
        <v>29520833.316010058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344375960.81601948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207572866.6143744</v>
      </c>
      <c r="J13" s="5">
        <v>46271041.276018001</v>
      </c>
      <c r="K13" s="5">
        <v>17490834.506786998</v>
      </c>
      <c r="L13" s="5">
        <v>0</v>
      </c>
      <c r="M13" s="5">
        <v>0</v>
      </c>
      <c r="N13" s="6">
        <v>8762398.2476124428</v>
      </c>
      <c r="O13" s="6">
        <v>0</v>
      </c>
      <c r="P13" s="6">
        <v>0</v>
      </c>
      <c r="Q13" s="6">
        <v>0</v>
      </c>
      <c r="R13" s="6">
        <v>1917228.06</v>
      </c>
      <c r="S13" s="7">
        <f t="shared" si="0"/>
        <v>282014368.70479178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37926017.960038684</v>
      </c>
      <c r="J14" s="5">
        <v>6888846.2805430004</v>
      </c>
      <c r="K14" s="5">
        <v>3281257.9276017998</v>
      </c>
      <c r="L14" s="5">
        <v>0</v>
      </c>
      <c r="M14" s="5">
        <v>0</v>
      </c>
      <c r="N14" s="6">
        <v>11232589.96469184</v>
      </c>
      <c r="O14" s="6">
        <v>0</v>
      </c>
      <c r="P14" s="6">
        <v>0</v>
      </c>
      <c r="Q14" s="6">
        <v>0</v>
      </c>
      <c r="R14" s="6">
        <v>447739.38</v>
      </c>
      <c r="S14" s="7">
        <f t="shared" si="0"/>
        <v>59776451.512875326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158348402.77895892</v>
      </c>
      <c r="J15" s="5">
        <v>20121831.004524998</v>
      </c>
      <c r="K15" s="5">
        <v>7440140.7058822997</v>
      </c>
      <c r="L15" s="5">
        <v>0</v>
      </c>
      <c r="M15" s="5">
        <v>0</v>
      </c>
      <c r="N15" s="6">
        <v>3659203.5892542191</v>
      </c>
      <c r="O15" s="6">
        <v>0</v>
      </c>
      <c r="P15" s="6">
        <v>0</v>
      </c>
      <c r="Q15" s="6">
        <v>0</v>
      </c>
      <c r="R15" s="6">
        <v>1484418.7800000003</v>
      </c>
      <c r="S15" s="7">
        <f t="shared" si="0"/>
        <v>191053996.85862046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163928150.44851175</v>
      </c>
      <c r="J16" s="5">
        <v>37874960.787330002</v>
      </c>
      <c r="K16" s="5">
        <v>10116882.497738</v>
      </c>
      <c r="L16" s="5">
        <v>0</v>
      </c>
      <c r="M16" s="5">
        <v>0</v>
      </c>
      <c r="N16" s="6">
        <v>20425180.006827418</v>
      </c>
      <c r="O16" s="6">
        <v>0</v>
      </c>
      <c r="P16" s="6">
        <v>0</v>
      </c>
      <c r="Q16" s="6">
        <v>0</v>
      </c>
      <c r="R16" s="6">
        <v>1870018.5206581841</v>
      </c>
      <c r="S16" s="7">
        <f t="shared" si="0"/>
        <v>234215192.26106536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89348237.586432889</v>
      </c>
      <c r="J17" s="5">
        <v>20081622.298643</v>
      </c>
      <c r="K17" s="5">
        <v>5682244.4343891004</v>
      </c>
      <c r="L17" s="5">
        <v>0</v>
      </c>
      <c r="M17" s="5">
        <v>0</v>
      </c>
      <c r="N17" s="6">
        <v>7859172.038747794</v>
      </c>
      <c r="O17" s="6">
        <v>0</v>
      </c>
      <c r="P17" s="6">
        <v>0</v>
      </c>
      <c r="Q17" s="6">
        <v>0</v>
      </c>
      <c r="R17" s="6">
        <v>1019244.4593418157</v>
      </c>
      <c r="S17" s="7">
        <f t="shared" si="0"/>
        <v>123990520.81755459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11903968.301680436</v>
      </c>
      <c r="J18" s="5">
        <v>3632491.6470587999</v>
      </c>
      <c r="K18" s="5">
        <v>909049.55656108004</v>
      </c>
      <c r="L18" s="5">
        <v>0</v>
      </c>
      <c r="M18" s="5">
        <v>0</v>
      </c>
      <c r="N18" s="6">
        <v>1629211.6336475729</v>
      </c>
      <c r="O18" s="6">
        <v>0</v>
      </c>
      <c r="P18" s="6">
        <v>0</v>
      </c>
      <c r="Q18" s="6">
        <v>0</v>
      </c>
      <c r="R18" s="6">
        <v>131797.53834259909</v>
      </c>
      <c r="S18" s="7">
        <f t="shared" si="0"/>
        <v>18206518.677290488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5296024.6335367579</v>
      </c>
      <c r="J19" s="5">
        <v>2055885.0678731999</v>
      </c>
      <c r="K19" s="5">
        <v>665884.76018098998</v>
      </c>
      <c r="L19" s="5">
        <v>0</v>
      </c>
      <c r="M19" s="5">
        <v>0</v>
      </c>
      <c r="N19" s="6">
        <v>687597.67840125761</v>
      </c>
      <c r="O19" s="6">
        <v>0</v>
      </c>
      <c r="P19" s="6">
        <v>0</v>
      </c>
      <c r="Q19" s="6">
        <v>0</v>
      </c>
      <c r="R19" s="6">
        <v>58636.161657400909</v>
      </c>
      <c r="S19" s="7">
        <f t="shared" si="0"/>
        <v>8764028.3016496059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81978012.922184482</v>
      </c>
      <c r="J20" s="5">
        <v>19176057.746606</v>
      </c>
      <c r="K20" s="5">
        <v>7996915.7375565004</v>
      </c>
      <c r="L20" s="5">
        <v>0</v>
      </c>
      <c r="M20" s="5">
        <v>0</v>
      </c>
      <c r="N20" s="6">
        <v>2712202.4743680898</v>
      </c>
      <c r="O20" s="6">
        <v>0</v>
      </c>
      <c r="P20" s="6">
        <v>0</v>
      </c>
      <c r="Q20" s="6">
        <v>0</v>
      </c>
      <c r="R20" s="6">
        <v>876369.87973764632</v>
      </c>
      <c r="S20" s="7">
        <f t="shared" si="0"/>
        <v>112739558.76045273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14259356.910058856</v>
      </c>
      <c r="J21" s="5">
        <v>2473372.4615384</v>
      </c>
      <c r="K21" s="5">
        <v>835939.53846153</v>
      </c>
      <c r="L21" s="5">
        <v>0</v>
      </c>
      <c r="M21" s="5">
        <v>0</v>
      </c>
      <c r="N21" s="6">
        <v>5643030.7322253017</v>
      </c>
      <c r="O21" s="6">
        <v>0</v>
      </c>
      <c r="P21" s="6">
        <v>0</v>
      </c>
      <c r="Q21" s="6">
        <v>0</v>
      </c>
      <c r="R21" s="6">
        <v>152436.86026235358</v>
      </c>
      <c r="S21" s="7">
        <f t="shared" si="0"/>
        <v>23364136.502546441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11809902.206411287</v>
      </c>
      <c r="J22" s="5">
        <v>2385545.3303167</v>
      </c>
      <c r="K22" s="5">
        <v>584261.68325791997</v>
      </c>
      <c r="L22" s="5">
        <v>0</v>
      </c>
      <c r="M22" s="5">
        <v>0</v>
      </c>
      <c r="N22" s="6">
        <v>206479.24821736175</v>
      </c>
      <c r="O22" s="6">
        <v>0</v>
      </c>
      <c r="P22" s="6">
        <v>0</v>
      </c>
      <c r="Q22" s="6">
        <v>0</v>
      </c>
      <c r="R22" s="6">
        <v>151381.97107611157</v>
      </c>
      <c r="S22" s="7">
        <f t="shared" si="0"/>
        <v>15137570.439279381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10096571.558224842</v>
      </c>
      <c r="J23" s="5">
        <v>525941.80995475</v>
      </c>
      <c r="K23" s="5">
        <v>159344.83257919</v>
      </c>
      <c r="L23" s="5">
        <v>0</v>
      </c>
      <c r="M23" s="5">
        <v>0</v>
      </c>
      <c r="N23" s="6">
        <v>-6.6938810050487518E-10</v>
      </c>
      <c r="O23" s="6">
        <v>0</v>
      </c>
      <c r="P23" s="6">
        <v>0</v>
      </c>
      <c r="Q23" s="6">
        <v>0</v>
      </c>
      <c r="R23" s="6">
        <v>131149.58808907555</v>
      </c>
      <c r="S23" s="7">
        <f t="shared" si="0"/>
        <v>10913007.788847856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13166300.826782469</v>
      </c>
      <c r="J24" s="5">
        <v>4790226.1990949996</v>
      </c>
      <c r="K24" s="5">
        <v>1653537.3031674</v>
      </c>
      <c r="L24" s="5">
        <v>0</v>
      </c>
      <c r="M24" s="5">
        <v>0</v>
      </c>
      <c r="N24" s="6">
        <v>348735.73041387182</v>
      </c>
      <c r="O24" s="6">
        <v>0</v>
      </c>
      <c r="P24" s="6">
        <v>0</v>
      </c>
      <c r="Q24" s="6">
        <v>0</v>
      </c>
      <c r="R24" s="6">
        <v>168768.59233070898</v>
      </c>
      <c r="S24" s="7">
        <f t="shared" si="0"/>
        <v>20127568.651789449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20628267.26622539</v>
      </c>
      <c r="J25" s="5">
        <v>9701775.1493210997</v>
      </c>
      <c r="K25" s="5">
        <v>2517328.8687783</v>
      </c>
      <c r="L25" s="5">
        <v>0</v>
      </c>
      <c r="M25" s="5">
        <v>0</v>
      </c>
      <c r="N25" s="6">
        <v>-2.3283064365386963E-9</v>
      </c>
      <c r="O25" s="6">
        <v>0</v>
      </c>
      <c r="P25" s="6">
        <v>0</v>
      </c>
      <c r="Q25" s="6">
        <v>0</v>
      </c>
      <c r="R25" s="6">
        <v>272468.36302644503</v>
      </c>
      <c r="S25" s="7">
        <f t="shared" si="0"/>
        <v>33119839.647351231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16960733.925440945</v>
      </c>
      <c r="J26" s="5">
        <v>4187487.8733031</v>
      </c>
      <c r="K26" s="5">
        <v>1242817.1402715</v>
      </c>
      <c r="L26" s="5">
        <v>0</v>
      </c>
      <c r="M26" s="5">
        <v>0</v>
      </c>
      <c r="N26" s="6">
        <v>7588735.3472710922</v>
      </c>
      <c r="O26" s="6">
        <v>0</v>
      </c>
      <c r="P26" s="6">
        <v>0</v>
      </c>
      <c r="Q26" s="6">
        <v>0</v>
      </c>
      <c r="R26" s="6">
        <v>217406.48547765872</v>
      </c>
      <c r="S26" s="7">
        <f t="shared" si="0"/>
        <v>30197180.771764297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416784879.2937693</v>
      </c>
      <c r="J27" s="5">
        <v>112332786.86878</v>
      </c>
      <c r="K27" s="5">
        <v>37652705.140271001</v>
      </c>
      <c r="L27" s="5">
        <v>0</v>
      </c>
      <c r="M27" s="5">
        <v>0</v>
      </c>
      <c r="N27" s="6">
        <v>26840542.666894816</v>
      </c>
      <c r="O27" s="6">
        <v>0</v>
      </c>
      <c r="P27" s="6">
        <v>0</v>
      </c>
      <c r="Q27" s="6">
        <v>0</v>
      </c>
      <c r="R27" s="6">
        <v>5022144.72</v>
      </c>
      <c r="S27" s="7">
        <f t="shared" si="0"/>
        <v>598633058.68971515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21705265.52942137</v>
      </c>
      <c r="J28" s="5">
        <v>5577218.5339366999</v>
      </c>
      <c r="K28" s="5">
        <v>1441371.5113122</v>
      </c>
      <c r="L28" s="5">
        <v>0</v>
      </c>
      <c r="M28" s="5">
        <v>0</v>
      </c>
      <c r="N28" s="6">
        <v>7443210.1714208499</v>
      </c>
      <c r="O28" s="6">
        <v>0</v>
      </c>
      <c r="P28" s="6">
        <v>0</v>
      </c>
      <c r="Q28" s="6">
        <v>0</v>
      </c>
      <c r="R28" s="6">
        <v>185459.03889047072</v>
      </c>
      <c r="S28" s="7">
        <f t="shared" si="0"/>
        <v>36352524.784981593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49642088.596815869</v>
      </c>
      <c r="J29" s="5">
        <v>11020745.927602001</v>
      </c>
      <c r="K29" s="5">
        <v>3070934.8054299001</v>
      </c>
      <c r="L29" s="5">
        <v>0</v>
      </c>
      <c r="M29" s="5">
        <v>0</v>
      </c>
      <c r="N29" s="6">
        <v>781453.09548538737</v>
      </c>
      <c r="O29" s="6">
        <v>0</v>
      </c>
      <c r="P29" s="6">
        <v>0</v>
      </c>
      <c r="Q29" s="6">
        <v>0</v>
      </c>
      <c r="R29" s="6">
        <v>424163.16110952926</v>
      </c>
      <c r="S29" s="7">
        <f t="shared" si="0"/>
        <v>64939385.586442687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71397200.633862168</v>
      </c>
      <c r="J30" s="5">
        <v>22225128.108598001</v>
      </c>
      <c r="K30" s="5">
        <v>6634847.6018099003</v>
      </c>
      <c r="L30" s="5">
        <v>0</v>
      </c>
      <c r="M30" s="5">
        <v>0</v>
      </c>
      <c r="N30" s="6">
        <v>2174483.3481934629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103169659.69246353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75636736.029631406</v>
      </c>
      <c r="J31" s="5">
        <v>11908170.696833</v>
      </c>
      <c r="K31" s="5">
        <v>4012031.2941176002</v>
      </c>
      <c r="L31" s="5">
        <v>0</v>
      </c>
      <c r="M31" s="5">
        <v>0</v>
      </c>
      <c r="N31" s="6">
        <v>785278.55427503539</v>
      </c>
      <c r="O31" s="6">
        <v>0</v>
      </c>
      <c r="P31" s="6">
        <v>0</v>
      </c>
      <c r="Q31" s="6">
        <v>0</v>
      </c>
      <c r="R31" s="6">
        <v>684896.40426314517</v>
      </c>
      <c r="S31" s="7">
        <f t="shared" si="0"/>
        <v>93027112.97912018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40327057.006294027</v>
      </c>
      <c r="J32" s="5">
        <v>11305412.651583999</v>
      </c>
      <c r="K32" s="5">
        <v>3483846.5429864</v>
      </c>
      <c r="L32" s="5">
        <v>0</v>
      </c>
      <c r="M32" s="5">
        <v>0</v>
      </c>
      <c r="N32" s="6">
        <v>19388290.145933859</v>
      </c>
      <c r="O32" s="6">
        <v>0</v>
      </c>
      <c r="P32" s="6">
        <v>0</v>
      </c>
      <c r="Q32" s="6">
        <v>0</v>
      </c>
      <c r="R32" s="6">
        <v>365164.57197869179</v>
      </c>
      <c r="S32" s="7">
        <f t="shared" si="0"/>
        <v>74869770.918776974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42578044.093589365</v>
      </c>
      <c r="J33" s="5">
        <v>10515821.764706001</v>
      </c>
      <c r="K33" s="5">
        <v>3687170.0904977</v>
      </c>
      <c r="L33" s="5">
        <v>0</v>
      </c>
      <c r="M33" s="5">
        <v>0</v>
      </c>
      <c r="N33" s="6">
        <v>978134.23850715393</v>
      </c>
      <c r="O33" s="6">
        <v>0</v>
      </c>
      <c r="P33" s="6">
        <v>0</v>
      </c>
      <c r="Q33" s="6">
        <v>0</v>
      </c>
      <c r="R33" s="6">
        <v>385547.43146019254</v>
      </c>
      <c r="S33" s="7">
        <f t="shared" si="0"/>
        <v>58144717.618760414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43144430.486462533</v>
      </c>
      <c r="J34" s="5">
        <v>5905607.4841628997</v>
      </c>
      <c r="K34" s="5">
        <v>1598500.5429864</v>
      </c>
      <c r="L34" s="5">
        <v>0</v>
      </c>
      <c r="M34" s="5">
        <v>0</v>
      </c>
      <c r="N34" s="6">
        <v>7740789.4697262235</v>
      </c>
      <c r="O34" s="6">
        <v>0</v>
      </c>
      <c r="P34" s="6">
        <v>0</v>
      </c>
      <c r="Q34" s="6">
        <v>0</v>
      </c>
      <c r="R34" s="6">
        <v>390676.10337631608</v>
      </c>
      <c r="S34" s="7">
        <f t="shared" si="0"/>
        <v>58780004.086714372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39594168.409094848</v>
      </c>
      <c r="J35" s="5">
        <v>11041542.714932</v>
      </c>
      <c r="K35" s="5">
        <v>4235900.0814479999</v>
      </c>
      <c r="L35" s="5">
        <v>0</v>
      </c>
      <c r="M35" s="5">
        <v>0</v>
      </c>
      <c r="N35" s="6">
        <v>1939371.6488326024</v>
      </c>
      <c r="O35" s="6">
        <v>0</v>
      </c>
      <c r="P35" s="6">
        <v>0</v>
      </c>
      <c r="Q35" s="6">
        <v>0</v>
      </c>
      <c r="R35" s="6">
        <v>358528.20992374362</v>
      </c>
      <c r="S35" s="7">
        <f t="shared" si="0"/>
        <v>57169511.064231202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36115415.821156271</v>
      </c>
      <c r="J36" s="5">
        <v>5771603.1131221</v>
      </c>
      <c r="K36" s="5">
        <v>1703610.7511312</v>
      </c>
      <c r="L36" s="5">
        <v>0</v>
      </c>
      <c r="M36" s="5">
        <v>0</v>
      </c>
      <c r="N36" s="6">
        <v>639648.49473849428</v>
      </c>
      <c r="O36" s="6">
        <v>0</v>
      </c>
      <c r="P36" s="6">
        <v>0</v>
      </c>
      <c r="Q36" s="6">
        <v>0</v>
      </c>
      <c r="R36" s="6">
        <v>327027.84034318896</v>
      </c>
      <c r="S36" s="7">
        <f t="shared" si="0"/>
        <v>44557306.020491257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29748393.284886099</v>
      </c>
      <c r="J37" s="5">
        <v>1964181.7647059001</v>
      </c>
      <c r="K37" s="5">
        <v>379134</v>
      </c>
      <c r="L37" s="5">
        <v>0</v>
      </c>
      <c r="M37" s="5">
        <v>0</v>
      </c>
      <c r="N37" s="6">
        <v>0</v>
      </c>
      <c r="O37" s="6">
        <v>0</v>
      </c>
      <c r="P37" s="6">
        <v>0</v>
      </c>
      <c r="Q37" s="6">
        <v>0</v>
      </c>
      <c r="R37" s="6">
        <v>291719.10103173327</v>
      </c>
      <c r="S37" s="7">
        <f t="shared" si="0"/>
        <v>32383428.150623731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30245223.030179352</v>
      </c>
      <c r="J38" s="5">
        <v>7046757.1764706001</v>
      </c>
      <c r="K38" s="5">
        <v>2292600.5429864</v>
      </c>
      <c r="L38" s="5">
        <v>0</v>
      </c>
      <c r="M38" s="5">
        <v>0</v>
      </c>
      <c r="N38" s="6">
        <v>766717.29109332757</v>
      </c>
      <c r="O38" s="6">
        <v>0</v>
      </c>
      <c r="P38" s="6">
        <v>0</v>
      </c>
      <c r="Q38" s="6">
        <v>0</v>
      </c>
      <c r="R38" s="6">
        <v>273872.79762298922</v>
      </c>
      <c r="S38" s="7">
        <f t="shared" si="0"/>
        <v>40625170.838352665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245053829.89276326</v>
      </c>
      <c r="J39" s="5">
        <v>53326379.140271001</v>
      </c>
      <c r="K39" s="5">
        <v>13923252.742081</v>
      </c>
      <c r="L39" s="5">
        <v>0</v>
      </c>
      <c r="M39" s="5">
        <v>0</v>
      </c>
      <c r="N39" s="6">
        <v>10222083.017572934</v>
      </c>
      <c r="O39" s="6">
        <v>0</v>
      </c>
      <c r="P39" s="6">
        <v>0</v>
      </c>
      <c r="Q39" s="6">
        <v>0</v>
      </c>
      <c r="R39" s="6">
        <v>1980865.0800000003</v>
      </c>
      <c r="S39" s="7">
        <f t="shared" si="0"/>
        <v>324506409.87268817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24910789.185121913</v>
      </c>
      <c r="J40" s="5">
        <v>1409355.8099547999</v>
      </c>
      <c r="K40" s="5">
        <v>275593.56561086001</v>
      </c>
      <c r="L40" s="5">
        <v>0</v>
      </c>
      <c r="M40" s="5">
        <v>0</v>
      </c>
      <c r="N40" s="6">
        <v>13643142.096694417</v>
      </c>
      <c r="O40" s="6">
        <v>0</v>
      </c>
      <c r="P40" s="6">
        <v>0</v>
      </c>
      <c r="Q40" s="6">
        <v>0</v>
      </c>
      <c r="R40" s="6">
        <v>284126.58</v>
      </c>
      <c r="S40" s="7">
        <f t="shared" si="0"/>
        <v>40523007.237381987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84698052.110237196</v>
      </c>
      <c r="J41" s="5">
        <v>29657210.742081001</v>
      </c>
      <c r="K41" s="5">
        <v>10185802.696831999</v>
      </c>
      <c r="L41" s="5">
        <v>0</v>
      </c>
      <c r="M41" s="5">
        <v>0</v>
      </c>
      <c r="N41" s="6">
        <v>1072287.864726292</v>
      </c>
      <c r="O41" s="6">
        <v>0</v>
      </c>
      <c r="P41" s="6">
        <v>0</v>
      </c>
      <c r="Q41" s="6">
        <v>0</v>
      </c>
      <c r="R41" s="6">
        <v>887342.22000000009</v>
      </c>
      <c r="S41" s="7">
        <f t="shared" si="0"/>
        <v>126500695.63387649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240732484.44771665</v>
      </c>
      <c r="J42" s="5">
        <v>79845394.950227007</v>
      </c>
      <c r="K42" s="5">
        <v>27180249.230769001</v>
      </c>
      <c r="L42" s="5">
        <v>0</v>
      </c>
      <c r="M42" s="5">
        <v>0</v>
      </c>
      <c r="N42" s="6">
        <v>-7.4505805969238281E-9</v>
      </c>
      <c r="O42" s="6">
        <v>0</v>
      </c>
      <c r="P42" s="6">
        <v>0</v>
      </c>
      <c r="Q42" s="6">
        <v>0</v>
      </c>
      <c r="R42" s="6">
        <v>1605419.46</v>
      </c>
      <c r="S42" s="7">
        <f t="shared" si="0"/>
        <v>349363548.08871263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205777601.04797816</v>
      </c>
      <c r="J43" s="5">
        <v>48199162.325792</v>
      </c>
      <c r="K43" s="5">
        <v>13525931.59276</v>
      </c>
      <c r="L43" s="5">
        <v>0</v>
      </c>
      <c r="M43" s="5">
        <v>0</v>
      </c>
      <c r="N43" s="6">
        <v>2470428.2827334218</v>
      </c>
      <c r="O43" s="6">
        <v>0</v>
      </c>
      <c r="P43" s="6">
        <v>0</v>
      </c>
      <c r="Q43" s="6">
        <v>0</v>
      </c>
      <c r="R43" s="6">
        <v>2004201.72</v>
      </c>
      <c r="S43" s="7">
        <f t="shared" si="0"/>
        <v>271977324.96926361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304362478.05985832</v>
      </c>
      <c r="J44" s="5">
        <v>54636407.782805003</v>
      </c>
      <c r="K44" s="5">
        <v>20715040.868778002</v>
      </c>
      <c r="L44" s="5">
        <v>0</v>
      </c>
      <c r="M44" s="5">
        <v>0</v>
      </c>
      <c r="N44" s="6">
        <v>1.1175870895385742E-8</v>
      </c>
      <c r="O44" s="6">
        <v>0</v>
      </c>
      <c r="P44" s="6">
        <v>0</v>
      </c>
      <c r="Q44" s="6">
        <v>0</v>
      </c>
      <c r="R44" s="6">
        <v>3171014.64</v>
      </c>
      <c r="S44" s="7">
        <f t="shared" si="0"/>
        <v>382884941.35144132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133303866.62966686</v>
      </c>
      <c r="J45" s="5">
        <v>28989857.411765002</v>
      </c>
      <c r="K45" s="5">
        <v>14663269.909502</v>
      </c>
      <c r="L45" s="5">
        <v>0</v>
      </c>
      <c r="M45" s="5">
        <v>0</v>
      </c>
      <c r="N45" s="6">
        <v>8279911.6140305474</v>
      </c>
      <c r="O45" s="6">
        <v>0</v>
      </c>
      <c r="P45" s="6">
        <v>0</v>
      </c>
      <c r="Q45" s="6">
        <v>0</v>
      </c>
      <c r="R45" s="6">
        <v>1754511.3</v>
      </c>
      <c r="S45" s="7">
        <f t="shared" si="0"/>
        <v>186991416.86496443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234325867.36266333</v>
      </c>
      <c r="J46" s="5">
        <v>60929478.796379998</v>
      </c>
      <c r="K46" s="5">
        <v>20453407.203620002</v>
      </c>
      <c r="L46" s="5">
        <v>0</v>
      </c>
      <c r="M46" s="5">
        <v>0</v>
      </c>
      <c r="N46" s="6">
        <v>0</v>
      </c>
      <c r="O46" s="6">
        <v>0</v>
      </c>
      <c r="P46" s="6">
        <v>0</v>
      </c>
      <c r="Q46" s="6">
        <v>0</v>
      </c>
      <c r="R46" s="6">
        <v>2274844.672767397</v>
      </c>
      <c r="S46" s="7">
        <f t="shared" si="0"/>
        <v>317983598.03543073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31225497.753217738</v>
      </c>
      <c r="J47" s="5">
        <v>5524645.6923077004</v>
      </c>
      <c r="K47" s="5">
        <v>2265808.8868777999</v>
      </c>
      <c r="L47" s="5">
        <v>0</v>
      </c>
      <c r="M47" s="5">
        <v>0</v>
      </c>
      <c r="N47" s="6">
        <v>755148.58600637736</v>
      </c>
      <c r="O47" s="6">
        <v>0</v>
      </c>
      <c r="P47" s="6">
        <v>0</v>
      </c>
      <c r="Q47" s="6">
        <v>0</v>
      </c>
      <c r="R47" s="6">
        <v>295885.26723260287</v>
      </c>
      <c r="S47" s="7">
        <f t="shared" si="0"/>
        <v>40066986.18564222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621587367.82663524</v>
      </c>
      <c r="J48" s="5">
        <v>127182089.17647</v>
      </c>
      <c r="K48" s="5">
        <v>49490925.366516002</v>
      </c>
      <c r="L48" s="5">
        <v>0</v>
      </c>
      <c r="M48" s="5">
        <v>0</v>
      </c>
      <c r="N48" s="6">
        <v>3.7252902984619141E-8</v>
      </c>
      <c r="O48" s="6">
        <v>0</v>
      </c>
      <c r="P48" s="6">
        <v>0</v>
      </c>
      <c r="Q48" s="6">
        <v>0</v>
      </c>
      <c r="R48" s="6">
        <v>5105387.34</v>
      </c>
      <c r="S48" s="7">
        <f t="shared" si="0"/>
        <v>803365769.70962131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43020050.973024152</v>
      </c>
      <c r="J49" s="5">
        <v>8107831.2217194</v>
      </c>
      <c r="K49" s="5">
        <v>3882140.6153846001</v>
      </c>
      <c r="L49" s="5">
        <v>0</v>
      </c>
      <c r="M49" s="5">
        <v>0</v>
      </c>
      <c r="N49" s="6">
        <v>646003.10271687806</v>
      </c>
      <c r="O49" s="6">
        <v>0</v>
      </c>
      <c r="P49" s="6">
        <v>0</v>
      </c>
      <c r="Q49" s="6">
        <v>0</v>
      </c>
      <c r="R49" s="6">
        <v>306444.24</v>
      </c>
      <c r="S49" s="7">
        <f t="shared" si="0"/>
        <v>55962470.152845033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136808113.60134211</v>
      </c>
      <c r="J50" s="5">
        <v>25370188.506786998</v>
      </c>
      <c r="K50" s="5">
        <v>9377356.3981899992</v>
      </c>
      <c r="L50" s="5">
        <v>0</v>
      </c>
      <c r="M50" s="5">
        <v>0</v>
      </c>
      <c r="N50" s="6">
        <v>5720686.2175318263</v>
      </c>
      <c r="O50" s="6">
        <v>0</v>
      </c>
      <c r="P50" s="6">
        <v>0</v>
      </c>
      <c r="Q50" s="6">
        <v>0</v>
      </c>
      <c r="R50" s="6">
        <v>1217572.3800000001</v>
      </c>
      <c r="S50" s="7">
        <f t="shared" si="0"/>
        <v>178493917.10385093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65745674.166943118</v>
      </c>
      <c r="J51" s="5">
        <v>14367556.868778</v>
      </c>
      <c r="K51" s="5">
        <v>7038918.7239819001</v>
      </c>
      <c r="L51" s="5">
        <v>0</v>
      </c>
      <c r="M51" s="5">
        <v>0</v>
      </c>
      <c r="N51" s="6">
        <v>5915850.1264245883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93770305.886127621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68026282.422411829</v>
      </c>
      <c r="J52" s="5">
        <v>22109073.466063</v>
      </c>
      <c r="K52" s="5">
        <v>10176283.547511</v>
      </c>
      <c r="L52" s="5">
        <v>0</v>
      </c>
      <c r="M52" s="5">
        <v>0</v>
      </c>
      <c r="N52" s="6">
        <v>7679150.6679325141</v>
      </c>
      <c r="O52" s="6">
        <v>0</v>
      </c>
      <c r="P52" s="6">
        <v>0</v>
      </c>
      <c r="Q52" s="6">
        <v>0</v>
      </c>
      <c r="R52" s="6">
        <v>656397.6805498756</v>
      </c>
      <c r="S52" s="7">
        <f t="shared" si="0"/>
        <v>108647187.7844682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53243635.961194128</v>
      </c>
      <c r="J53" s="5">
        <v>9416984.9683257993</v>
      </c>
      <c r="K53" s="5">
        <v>5045018.0452488</v>
      </c>
      <c r="L53" s="5">
        <v>0</v>
      </c>
      <c r="M53" s="5">
        <v>0</v>
      </c>
      <c r="N53" s="6">
        <v>1300149.6704328964</v>
      </c>
      <c r="O53" s="6">
        <v>0</v>
      </c>
      <c r="P53" s="6">
        <v>0</v>
      </c>
      <c r="Q53" s="6">
        <v>0</v>
      </c>
      <c r="R53" s="6">
        <v>513757.29945012438</v>
      </c>
      <c r="S53" s="7">
        <f t="shared" si="0"/>
        <v>69519545.944651753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19232860.601116665</v>
      </c>
      <c r="J54" s="5">
        <v>2312529.1131222001</v>
      </c>
      <c r="K54" s="5">
        <v>1130484.6696833</v>
      </c>
      <c r="L54" s="5">
        <v>0</v>
      </c>
      <c r="M54" s="5">
        <v>0</v>
      </c>
      <c r="N54" s="6">
        <v>6947634.7962703537</v>
      </c>
      <c r="O54" s="6">
        <v>0</v>
      </c>
      <c r="P54" s="6">
        <v>0</v>
      </c>
      <c r="Q54" s="6">
        <v>0</v>
      </c>
      <c r="R54" s="6">
        <v>224592.1796737941</v>
      </c>
      <c r="S54" s="7">
        <f t="shared" si="0"/>
        <v>29848101.35986631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56364783.688393958</v>
      </c>
      <c r="J55" s="5">
        <v>6608054.1719455998</v>
      </c>
      <c r="K55" s="5">
        <v>2697393.5294118002</v>
      </c>
      <c r="L55" s="5">
        <v>0</v>
      </c>
      <c r="M55" s="5">
        <v>0</v>
      </c>
      <c r="N55" s="6">
        <v>26342115.260269716</v>
      </c>
      <c r="O55" s="6">
        <v>0</v>
      </c>
      <c r="P55" s="6">
        <v>0</v>
      </c>
      <c r="Q55" s="6">
        <v>0</v>
      </c>
      <c r="R55" s="6">
        <v>658201.08032620605</v>
      </c>
      <c r="S55" s="7">
        <f t="shared" si="0"/>
        <v>92670547.730347276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58719220.712992355</v>
      </c>
      <c r="J56" s="5">
        <v>20367653.140271001</v>
      </c>
      <c r="K56" s="5">
        <v>9680583.6742081009</v>
      </c>
      <c r="L56" s="5">
        <v>0</v>
      </c>
      <c r="M56" s="5">
        <v>0</v>
      </c>
      <c r="N56" s="6">
        <v>5138564.8331774734</v>
      </c>
      <c r="O56" s="6">
        <v>0</v>
      </c>
      <c r="P56" s="6">
        <v>0</v>
      </c>
      <c r="Q56" s="6">
        <v>0</v>
      </c>
      <c r="R56" s="6">
        <v>527539.54398132837</v>
      </c>
      <c r="S56" s="7">
        <f t="shared" si="0"/>
        <v>94433561.904630259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119956850.08314423</v>
      </c>
      <c r="J57" s="5">
        <v>30008756.959275998</v>
      </c>
      <c r="K57" s="5">
        <v>14445297.339367</v>
      </c>
      <c r="L57" s="5">
        <v>0</v>
      </c>
      <c r="M57" s="5">
        <v>0</v>
      </c>
      <c r="N57" s="6">
        <v>2625855.8596430812</v>
      </c>
      <c r="O57" s="6">
        <v>0</v>
      </c>
      <c r="P57" s="6">
        <v>0</v>
      </c>
      <c r="Q57" s="6">
        <v>0</v>
      </c>
      <c r="R57" s="6">
        <v>1077704.7314644719</v>
      </c>
      <c r="S57" s="7">
        <f t="shared" si="0"/>
        <v>168114464.97289479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113319992.72361688</v>
      </c>
      <c r="J58" s="5">
        <v>37755034.877828002</v>
      </c>
      <c r="K58" s="5">
        <v>13746652.072397999</v>
      </c>
      <c r="L58" s="5">
        <v>0</v>
      </c>
      <c r="M58" s="5">
        <v>0</v>
      </c>
      <c r="N58" s="6">
        <v>5648062.0280146524</v>
      </c>
      <c r="O58" s="6">
        <v>0</v>
      </c>
      <c r="P58" s="6">
        <v>0</v>
      </c>
      <c r="Q58" s="6">
        <v>0</v>
      </c>
      <c r="R58" s="6">
        <v>1018078.5194268945</v>
      </c>
      <c r="S58" s="7">
        <f t="shared" si="0"/>
        <v>171487820.22128445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51483016.267647453</v>
      </c>
      <c r="J59" s="5">
        <v>6768219.8280541999</v>
      </c>
      <c r="K59" s="5">
        <v>3691548.0271493001</v>
      </c>
      <c r="L59" s="5">
        <v>0</v>
      </c>
      <c r="M59" s="5">
        <v>0</v>
      </c>
      <c r="N59" s="6">
        <v>10622774.818653852</v>
      </c>
      <c r="O59" s="6">
        <v>0</v>
      </c>
      <c r="P59" s="6">
        <v>0</v>
      </c>
      <c r="Q59" s="6">
        <v>0</v>
      </c>
      <c r="R59" s="6">
        <v>462528.7358183334</v>
      </c>
      <c r="S59" s="7">
        <f t="shared" si="0"/>
        <v>73028087.677323133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98569489.603630334</v>
      </c>
      <c r="J60" s="5">
        <v>15143023.864252999</v>
      </c>
      <c r="K60" s="5">
        <v>7453628.2533937003</v>
      </c>
      <c r="L60" s="5">
        <v>0</v>
      </c>
      <c r="M60" s="5">
        <v>0</v>
      </c>
      <c r="N60" s="6">
        <v>2276214.9113965873</v>
      </c>
      <c r="O60" s="6">
        <v>0</v>
      </c>
      <c r="P60" s="6">
        <v>0</v>
      </c>
      <c r="Q60" s="6">
        <v>0</v>
      </c>
      <c r="R60" s="6">
        <v>885558.47582060879</v>
      </c>
      <c r="S60" s="7">
        <f t="shared" si="0"/>
        <v>124327915.10849424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24016161.271613874</v>
      </c>
      <c r="J61" s="5">
        <v>4103516.5158370002</v>
      </c>
      <c r="K61" s="5">
        <v>3013514.3619908998</v>
      </c>
      <c r="L61" s="5">
        <v>0</v>
      </c>
      <c r="M61" s="5">
        <v>0</v>
      </c>
      <c r="N61" s="6">
        <v>200840.26970230928</v>
      </c>
      <c r="O61" s="6">
        <v>0</v>
      </c>
      <c r="P61" s="6">
        <v>0</v>
      </c>
      <c r="Q61" s="6">
        <v>0</v>
      </c>
      <c r="R61" s="6">
        <v>215763.6734883633</v>
      </c>
      <c r="S61" s="7">
        <f t="shared" si="0"/>
        <v>31549796.092632443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107383742.61454257</v>
      </c>
      <c r="J62" s="5">
        <v>30014455.339366</v>
      </c>
      <c r="K62" s="5">
        <v>13573388.615385</v>
      </c>
      <c r="L62" s="5">
        <v>0</v>
      </c>
      <c r="M62" s="5">
        <v>0</v>
      </c>
      <c r="N62" s="6">
        <v>5505372.2256551534</v>
      </c>
      <c r="O62" s="6">
        <v>0</v>
      </c>
      <c r="P62" s="6">
        <v>0</v>
      </c>
      <c r="Q62" s="6">
        <v>0</v>
      </c>
      <c r="R62" s="6">
        <v>1018871.1229514895</v>
      </c>
      <c r="S62" s="7">
        <f t="shared" si="0"/>
        <v>157495829.91790017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113182108.10440807</v>
      </c>
      <c r="J63" s="5">
        <v>24246683.375565998</v>
      </c>
      <c r="K63" s="5">
        <v>8287546.7058822997</v>
      </c>
      <c r="L63" s="5">
        <v>0</v>
      </c>
      <c r="M63" s="5">
        <v>0</v>
      </c>
      <c r="N63" s="6">
        <v>1974238.9928249158</v>
      </c>
      <c r="O63" s="6">
        <v>0</v>
      </c>
      <c r="P63" s="6">
        <v>0</v>
      </c>
      <c r="Q63" s="6">
        <v>0</v>
      </c>
      <c r="R63" s="6">
        <v>1073886.7800156004</v>
      </c>
      <c r="S63" s="7">
        <f t="shared" si="0"/>
        <v>148764463.95869687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117237653.51770353</v>
      </c>
      <c r="J64" s="5">
        <v>21490950.597284999</v>
      </c>
      <c r="K64" s="5">
        <v>8769839.6651582997</v>
      </c>
      <c r="L64" s="5">
        <v>0</v>
      </c>
      <c r="M64" s="5">
        <v>0</v>
      </c>
      <c r="N64" s="6">
        <v>6778587.903672969</v>
      </c>
      <c r="O64" s="6">
        <v>0</v>
      </c>
      <c r="P64" s="6">
        <v>0</v>
      </c>
      <c r="Q64" s="6">
        <v>0</v>
      </c>
      <c r="R64" s="6">
        <v>1112366.3301674083</v>
      </c>
      <c r="S64" s="7">
        <f t="shared" si="0"/>
        <v>155389398.01398721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97690912.371690005</v>
      </c>
      <c r="J65" s="5">
        <v>23361076.135747001</v>
      </c>
      <c r="K65" s="5">
        <v>10174480.633484</v>
      </c>
      <c r="L65" s="5">
        <v>0</v>
      </c>
      <c r="M65" s="5">
        <v>0</v>
      </c>
      <c r="N65" s="6">
        <v>2911386.5881755259</v>
      </c>
      <c r="O65" s="6">
        <v>0</v>
      </c>
      <c r="P65" s="6">
        <v>0</v>
      </c>
      <c r="Q65" s="6">
        <v>0</v>
      </c>
      <c r="R65" s="6">
        <v>926904.27030078007</v>
      </c>
      <c r="S65" s="7">
        <f t="shared" si="0"/>
        <v>135064759.99939731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87585304.526152804</v>
      </c>
      <c r="J66" s="5">
        <v>19787143.529412001</v>
      </c>
      <c r="K66" s="5">
        <v>13119811.113121999</v>
      </c>
      <c r="L66" s="5">
        <v>0</v>
      </c>
      <c r="M66" s="5">
        <v>0</v>
      </c>
      <c r="N66" s="6">
        <v>328449.18316611834</v>
      </c>
      <c r="O66" s="6">
        <v>0</v>
      </c>
      <c r="P66" s="6">
        <v>0</v>
      </c>
      <c r="Q66" s="6">
        <v>0</v>
      </c>
      <c r="R66" s="6">
        <v>831020.92927541817</v>
      </c>
      <c r="S66" s="7">
        <f t="shared" si="0"/>
        <v>121651729.28112835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53548436.178778186</v>
      </c>
      <c r="J67" s="5">
        <v>19235884.398189999</v>
      </c>
      <c r="K67" s="5">
        <v>8774021.3484163005</v>
      </c>
      <c r="L67" s="5">
        <v>0</v>
      </c>
      <c r="M67" s="5">
        <v>0</v>
      </c>
      <c r="N67" s="6">
        <v>1911552.114394566</v>
      </c>
      <c r="O67" s="6">
        <v>0</v>
      </c>
      <c r="P67" s="6">
        <v>0</v>
      </c>
      <c r="Q67" s="6">
        <v>0</v>
      </c>
      <c r="R67" s="6">
        <v>508074.63004534162</v>
      </c>
      <c r="S67" s="7">
        <f t="shared" si="0"/>
        <v>83977968.669824392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70208021.801258385</v>
      </c>
      <c r="J68" s="5">
        <v>16207265.411765</v>
      </c>
      <c r="K68" s="5">
        <v>8984296.0180996004</v>
      </c>
      <c r="L68" s="5">
        <v>0</v>
      </c>
      <c r="M68" s="5">
        <v>0</v>
      </c>
      <c r="N68" s="6">
        <v>5338889.7819509655</v>
      </c>
      <c r="O68" s="6">
        <v>0</v>
      </c>
      <c r="P68" s="6">
        <v>0</v>
      </c>
      <c r="Q68" s="6">
        <v>0</v>
      </c>
      <c r="R68" s="6">
        <v>666142.97724396258</v>
      </c>
      <c r="S68" s="7">
        <f t="shared" si="0"/>
        <v>101404615.99031791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73872557.262016833</v>
      </c>
      <c r="J69" s="5">
        <v>16533098.027148999</v>
      </c>
      <c r="K69" s="5">
        <v>8252780.0904978001</v>
      </c>
      <c r="L69" s="5">
        <v>0</v>
      </c>
      <c r="M69" s="5">
        <v>0</v>
      </c>
      <c r="N69" s="6">
        <v>5586189.669313415</v>
      </c>
      <c r="O69" s="6">
        <v>0</v>
      </c>
      <c r="P69" s="6">
        <v>0</v>
      </c>
      <c r="Q69" s="6">
        <v>0</v>
      </c>
      <c r="R69" s="6">
        <v>706824</v>
      </c>
      <c r="S69" s="7">
        <f t="shared" si="0"/>
        <v>104951449.04897705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50140131.606543012</v>
      </c>
      <c r="J70" s="5">
        <v>17038145.194570001</v>
      </c>
      <c r="K70" s="5">
        <v>7238986.1809954997</v>
      </c>
      <c r="L70" s="5">
        <v>0</v>
      </c>
      <c r="M70" s="5">
        <v>0</v>
      </c>
      <c r="N70" s="6">
        <v>5.5879354476928711E-9</v>
      </c>
      <c r="O70" s="6">
        <v>0</v>
      </c>
      <c r="P70" s="6">
        <v>0</v>
      </c>
      <c r="Q70" s="6">
        <v>0</v>
      </c>
      <c r="R70" s="6">
        <v>499024.08000000007</v>
      </c>
      <c r="S70" s="7">
        <f t="shared" si="0"/>
        <v>74916287.062108502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357419578.38877165</v>
      </c>
      <c r="J71" s="5">
        <v>85384971.511311993</v>
      </c>
      <c r="K71" s="5">
        <v>30625224.126697</v>
      </c>
      <c r="L71" s="5">
        <v>0</v>
      </c>
      <c r="M71" s="5">
        <v>0</v>
      </c>
      <c r="N71" s="6">
        <v>2715280.3634281345</v>
      </c>
      <c r="O71" s="6">
        <v>0</v>
      </c>
      <c r="P71" s="6">
        <v>0</v>
      </c>
      <c r="Q71" s="6">
        <v>0</v>
      </c>
      <c r="R71" s="6">
        <v>3636690.8400000003</v>
      </c>
      <c r="S71" s="7">
        <f t="shared" si="0"/>
        <v>479781745.23020875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336748205.64740479</v>
      </c>
      <c r="J72" s="5">
        <v>83277471.475113004</v>
      </c>
      <c r="K72" s="5">
        <v>28114949.837104</v>
      </c>
      <c r="L72" s="5">
        <v>0</v>
      </c>
      <c r="M72" s="5">
        <v>0</v>
      </c>
      <c r="N72" s="6">
        <v>8302016.5246889517</v>
      </c>
      <c r="O72" s="6">
        <v>0</v>
      </c>
      <c r="P72" s="6">
        <v>0</v>
      </c>
      <c r="Q72" s="6">
        <v>0</v>
      </c>
      <c r="R72" s="6">
        <v>3290832</v>
      </c>
      <c r="S72" s="7">
        <f t="shared" si="0"/>
        <v>459733475.48431081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241813706.42321819</v>
      </c>
      <c r="J73" s="5">
        <v>58225591.239818998</v>
      </c>
      <c r="K73" s="5">
        <v>20054159.049773999</v>
      </c>
      <c r="L73" s="5">
        <v>0</v>
      </c>
      <c r="M73" s="5">
        <v>0</v>
      </c>
      <c r="N73" s="6">
        <v>7939946.9742712826</v>
      </c>
      <c r="O73" s="6">
        <v>0</v>
      </c>
      <c r="P73" s="6">
        <v>0</v>
      </c>
      <c r="Q73" s="6">
        <v>0</v>
      </c>
      <c r="R73" s="6">
        <v>1885737.06</v>
      </c>
      <c r="S73" s="7">
        <f t="shared" ref="S73:S136" si="1">+SUM(G73:R73)</f>
        <v>329919140.74708247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947878318.92194402</v>
      </c>
      <c r="J74" s="5">
        <v>278660622.09955001</v>
      </c>
      <c r="K74" s="5">
        <v>69568263.285068005</v>
      </c>
      <c r="L74" s="5">
        <v>0</v>
      </c>
      <c r="M74" s="5">
        <v>0</v>
      </c>
      <c r="N74" s="6">
        <v>12460137.256330878</v>
      </c>
      <c r="O74" s="6">
        <v>0</v>
      </c>
      <c r="P74" s="6">
        <v>0</v>
      </c>
      <c r="Q74" s="6">
        <v>0</v>
      </c>
      <c r="R74" s="6">
        <v>9496119.2400000021</v>
      </c>
      <c r="S74" s="7">
        <f t="shared" si="1"/>
        <v>1318063460.8028929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58273455.078690745</v>
      </c>
      <c r="J75" s="5">
        <v>15191012.271493001</v>
      </c>
      <c r="K75" s="5">
        <v>7265683.2669682996</v>
      </c>
      <c r="L75" s="5">
        <v>0</v>
      </c>
      <c r="M75" s="5">
        <v>0</v>
      </c>
      <c r="N75" s="6">
        <v>517113.91359872092</v>
      </c>
      <c r="O75" s="6">
        <v>0</v>
      </c>
      <c r="P75" s="6">
        <v>0</v>
      </c>
      <c r="Q75" s="6">
        <v>0</v>
      </c>
      <c r="R75" s="6">
        <v>468082.62</v>
      </c>
      <c r="S75" s="7">
        <f t="shared" si="1"/>
        <v>81715347.150750756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173944611.5908179</v>
      </c>
      <c r="J76" s="5">
        <v>24708362.723981999</v>
      </c>
      <c r="K76" s="5">
        <v>10931248.850679001</v>
      </c>
      <c r="L76" s="5">
        <v>0</v>
      </c>
      <c r="M76" s="5">
        <v>0</v>
      </c>
      <c r="N76" s="6">
        <v>1.6763806343078613E-8</v>
      </c>
      <c r="O76" s="6">
        <v>0</v>
      </c>
      <c r="P76" s="6">
        <v>0</v>
      </c>
      <c r="Q76" s="6">
        <v>0</v>
      </c>
      <c r="R76" s="6">
        <v>1715665.5</v>
      </c>
      <c r="S76" s="7">
        <f t="shared" si="1"/>
        <v>211299888.66547894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86850497.894483089</v>
      </c>
      <c r="J77" s="5">
        <v>17636439.99095</v>
      </c>
      <c r="K77" s="5">
        <v>4806484.1538461</v>
      </c>
      <c r="L77" s="5">
        <v>0</v>
      </c>
      <c r="M77" s="5">
        <v>0</v>
      </c>
      <c r="N77" s="6">
        <v>1130937.1642687358</v>
      </c>
      <c r="O77" s="6">
        <v>0</v>
      </c>
      <c r="P77" s="6">
        <v>0</v>
      </c>
      <c r="Q77" s="6">
        <v>0</v>
      </c>
      <c r="R77" s="6">
        <v>869001.48</v>
      </c>
      <c r="S77" s="7">
        <f t="shared" si="1"/>
        <v>111293360.68354793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67011224.969027087</v>
      </c>
      <c r="J78" s="5">
        <v>19695537.085972998</v>
      </c>
      <c r="K78" s="5">
        <v>6112326.5158371003</v>
      </c>
      <c r="L78" s="5">
        <v>0</v>
      </c>
      <c r="M78" s="5">
        <v>0</v>
      </c>
      <c r="N78" s="6">
        <v>2806630.892959564</v>
      </c>
      <c r="O78" s="6">
        <v>0</v>
      </c>
      <c r="P78" s="6">
        <v>0</v>
      </c>
      <c r="Q78" s="6">
        <v>0</v>
      </c>
      <c r="R78" s="6">
        <v>555172.38</v>
      </c>
      <c r="S78" s="7">
        <f t="shared" si="1"/>
        <v>96180891.843796745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142494365.91296062</v>
      </c>
      <c r="J79" s="5">
        <v>47562821.375565</v>
      </c>
      <c r="K79" s="5">
        <v>13498614.552036</v>
      </c>
      <c r="L79" s="5">
        <v>0</v>
      </c>
      <c r="M79" s="5">
        <v>0</v>
      </c>
      <c r="N79" s="6">
        <v>7080605.1607674453</v>
      </c>
      <c r="O79" s="6">
        <v>0</v>
      </c>
      <c r="P79" s="6">
        <v>0</v>
      </c>
      <c r="Q79" s="6">
        <v>0</v>
      </c>
      <c r="R79" s="6">
        <v>1894592.34</v>
      </c>
      <c r="S79" s="7">
        <f t="shared" si="1"/>
        <v>212530999.34132904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49358078.819897093</v>
      </c>
      <c r="J80" s="5">
        <v>10065619.665158</v>
      </c>
      <c r="K80" s="5">
        <v>2604659.1764706001</v>
      </c>
      <c r="L80" s="5">
        <v>0</v>
      </c>
      <c r="M80" s="5">
        <v>0</v>
      </c>
      <c r="N80" s="6">
        <v>1082549.1424840726</v>
      </c>
      <c r="O80" s="6">
        <v>0</v>
      </c>
      <c r="P80" s="6">
        <v>0</v>
      </c>
      <c r="Q80" s="6">
        <v>0</v>
      </c>
      <c r="R80" s="6">
        <v>444635.51421593729</v>
      </c>
      <c r="S80" s="7">
        <f t="shared" si="1"/>
        <v>63555542.318225704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118467205.42273024</v>
      </c>
      <c r="J81" s="5">
        <v>22951530.289593</v>
      </c>
      <c r="K81" s="5">
        <v>7488928.7058824003</v>
      </c>
      <c r="L81" s="5">
        <v>0</v>
      </c>
      <c r="M81" s="5">
        <v>0</v>
      </c>
      <c r="N81" s="6">
        <v>2374680.3683167212</v>
      </c>
      <c r="O81" s="6">
        <v>0</v>
      </c>
      <c r="P81" s="6">
        <v>0</v>
      </c>
      <c r="Q81" s="6">
        <v>0</v>
      </c>
      <c r="R81" s="6">
        <v>1067195.6457840626</v>
      </c>
      <c r="S81" s="7">
        <f t="shared" si="1"/>
        <v>152349540.43230641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141575936.55703989</v>
      </c>
      <c r="J82" s="5">
        <v>36480636.561085999</v>
      </c>
      <c r="K82" s="5">
        <v>10585971.321266999</v>
      </c>
      <c r="L82" s="5">
        <v>0</v>
      </c>
      <c r="M82" s="5">
        <v>0</v>
      </c>
      <c r="N82" s="6">
        <v>3313200.8942514453</v>
      </c>
      <c r="O82" s="6">
        <v>0</v>
      </c>
      <c r="P82" s="6">
        <v>0</v>
      </c>
      <c r="Q82" s="6">
        <v>0</v>
      </c>
      <c r="R82" s="6">
        <v>1236940.02</v>
      </c>
      <c r="S82" s="7">
        <f t="shared" si="1"/>
        <v>193192685.35364434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408610559.12775809</v>
      </c>
      <c r="J83" s="5">
        <v>56799933.800904997</v>
      </c>
      <c r="K83" s="5">
        <v>28730835.819005001</v>
      </c>
      <c r="L83" s="5">
        <v>0</v>
      </c>
      <c r="M83" s="5">
        <v>0</v>
      </c>
      <c r="N83" s="6">
        <v>67964469.199123219</v>
      </c>
      <c r="O83" s="6">
        <v>0</v>
      </c>
      <c r="P83" s="6">
        <v>0</v>
      </c>
      <c r="Q83" s="6">
        <v>0</v>
      </c>
      <c r="R83" s="6">
        <v>4085032.68</v>
      </c>
      <c r="S83" s="7">
        <f t="shared" si="1"/>
        <v>566190830.62679124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219540419.01641801</v>
      </c>
      <c r="J84" s="5">
        <v>56494201.882353</v>
      </c>
      <c r="K84" s="5">
        <v>19033101.149321001</v>
      </c>
      <c r="L84" s="5">
        <v>0</v>
      </c>
      <c r="M84" s="5">
        <v>0</v>
      </c>
      <c r="N84" s="6">
        <v>3542713.7614677511</v>
      </c>
      <c r="O84" s="6">
        <v>0</v>
      </c>
      <c r="P84" s="6">
        <v>0</v>
      </c>
      <c r="Q84" s="6">
        <v>0</v>
      </c>
      <c r="R84" s="6">
        <v>2002140.9000000001</v>
      </c>
      <c r="S84" s="7">
        <f t="shared" si="1"/>
        <v>300612576.70955974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21806299.607221484</v>
      </c>
      <c r="J85" s="5">
        <v>1922772.9140271</v>
      </c>
      <c r="K85" s="5">
        <v>126101.57466062999</v>
      </c>
      <c r="L85" s="5">
        <v>0</v>
      </c>
      <c r="M85" s="5">
        <v>0</v>
      </c>
      <c r="N85" s="6">
        <v>18238817.244178835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42354991.340088047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21397250.690642625</v>
      </c>
      <c r="J86" s="5">
        <v>832773.91855202999</v>
      </c>
      <c r="K86" s="5">
        <v>120918.75113121999</v>
      </c>
      <c r="L86" s="5">
        <v>0</v>
      </c>
      <c r="M86" s="5">
        <v>0</v>
      </c>
      <c r="N86" s="6">
        <v>3475106.5114685278</v>
      </c>
      <c r="O86" s="6">
        <v>0</v>
      </c>
      <c r="P86" s="6">
        <v>0</v>
      </c>
      <c r="Q86" s="6">
        <v>0</v>
      </c>
      <c r="R86" s="6">
        <v>134814.06</v>
      </c>
      <c r="S86" s="7">
        <f t="shared" si="1"/>
        <v>25960863.931794401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11263947.100328771</v>
      </c>
      <c r="J87" s="5">
        <v>964828.24434388999</v>
      </c>
      <c r="K87" s="5">
        <v>165051.07692307999</v>
      </c>
      <c r="L87" s="5">
        <v>0</v>
      </c>
      <c r="M87" s="5">
        <v>0</v>
      </c>
      <c r="N87" s="6">
        <v>-3.2014213502407074E-10</v>
      </c>
      <c r="O87" s="6">
        <v>0</v>
      </c>
      <c r="P87" s="6">
        <v>0</v>
      </c>
      <c r="Q87" s="6">
        <v>0</v>
      </c>
      <c r="R87" s="6">
        <v>74981.340000000011</v>
      </c>
      <c r="S87" s="7">
        <f t="shared" si="1"/>
        <v>12468807.761595741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24415629.469582107</v>
      </c>
      <c r="J88" s="5">
        <v>2773091.9185520001</v>
      </c>
      <c r="K88" s="5">
        <v>322098.22624434001</v>
      </c>
      <c r="L88" s="5">
        <v>0</v>
      </c>
      <c r="M88" s="5">
        <v>0</v>
      </c>
      <c r="N88" s="6">
        <v>3984214.3717220253</v>
      </c>
      <c r="O88" s="6">
        <v>0</v>
      </c>
      <c r="P88" s="6">
        <v>0</v>
      </c>
      <c r="Q88" s="6">
        <v>0</v>
      </c>
      <c r="R88" s="6">
        <v>282009.60000000003</v>
      </c>
      <c r="S88" s="7">
        <f t="shared" si="1"/>
        <v>31777043.586100474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21522285.369136006</v>
      </c>
      <c r="J89" s="5">
        <v>2223552.0090497001</v>
      </c>
      <c r="K89" s="5">
        <v>425900.29864252999</v>
      </c>
      <c r="L89" s="5">
        <v>0</v>
      </c>
      <c r="M89" s="5">
        <v>0</v>
      </c>
      <c r="N89" s="6">
        <v>7436836.200328174</v>
      </c>
      <c r="O89" s="6">
        <v>0</v>
      </c>
      <c r="P89" s="6">
        <v>0</v>
      </c>
      <c r="Q89" s="6">
        <v>0</v>
      </c>
      <c r="R89" s="6">
        <v>365860.62</v>
      </c>
      <c r="S89" s="7">
        <f t="shared" si="1"/>
        <v>31974434.497156411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23568285.0619906</v>
      </c>
      <c r="J90" s="5">
        <v>2495996.8235293999</v>
      </c>
      <c r="K90" s="5">
        <v>385483.10407240002</v>
      </c>
      <c r="L90" s="5">
        <v>0</v>
      </c>
      <c r="M90" s="5">
        <v>0</v>
      </c>
      <c r="N90" s="6">
        <v>13778586.638729613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40444351.628322013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288958376.86170244</v>
      </c>
      <c r="J91" s="5">
        <v>54200459.049773999</v>
      </c>
      <c r="K91" s="5">
        <v>17037345.656109001</v>
      </c>
      <c r="L91" s="5">
        <v>0</v>
      </c>
      <c r="M91" s="5">
        <v>0</v>
      </c>
      <c r="N91" s="6">
        <v>3592517.3159185313</v>
      </c>
      <c r="O91" s="6">
        <v>0</v>
      </c>
      <c r="P91" s="6">
        <v>0</v>
      </c>
      <c r="Q91" s="6">
        <v>0</v>
      </c>
      <c r="R91" s="6">
        <v>2966928.66</v>
      </c>
      <c r="S91" s="7">
        <f t="shared" si="1"/>
        <v>366755627.54350394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144315517.10016313</v>
      </c>
      <c r="J92" s="5">
        <v>39512677.140271001</v>
      </c>
      <c r="K92" s="5">
        <v>6679825.4117647</v>
      </c>
      <c r="L92" s="5">
        <v>0</v>
      </c>
      <c r="M92" s="5">
        <v>0</v>
      </c>
      <c r="N92" s="6">
        <v>16276371.548558433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208854391.20075729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102312909.17890738</v>
      </c>
      <c r="J93" s="5">
        <v>20280417.131221998</v>
      </c>
      <c r="K93" s="5">
        <v>3951411.3122172002</v>
      </c>
      <c r="L93" s="5">
        <v>0</v>
      </c>
      <c r="M93" s="5">
        <v>0</v>
      </c>
      <c r="N93" s="6">
        <v>12961168.796366045</v>
      </c>
      <c r="O93" s="6">
        <v>7881262.1916727684</v>
      </c>
      <c r="P93" s="6">
        <v>0</v>
      </c>
      <c r="Q93" s="6">
        <v>0</v>
      </c>
      <c r="R93" s="6">
        <v>1174626</v>
      </c>
      <c r="S93" s="7">
        <f t="shared" si="1"/>
        <v>148561794.61038539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432234294.08629823</v>
      </c>
      <c r="J94" s="5">
        <v>107572480.31674001</v>
      </c>
      <c r="K94" s="5">
        <v>16425319.692307999</v>
      </c>
      <c r="L94" s="5">
        <v>0</v>
      </c>
      <c r="M94" s="5">
        <v>0</v>
      </c>
      <c r="N94" s="6">
        <v>25425622.690467514</v>
      </c>
      <c r="O94" s="6">
        <v>38474076.580175236</v>
      </c>
      <c r="P94" s="6">
        <v>0</v>
      </c>
      <c r="Q94" s="6">
        <v>0</v>
      </c>
      <c r="R94" s="6">
        <v>4190499.4219367523</v>
      </c>
      <c r="S94" s="7">
        <f t="shared" si="1"/>
        <v>624322292.78792572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17746290.623513658</v>
      </c>
      <c r="J95" s="5">
        <v>2865918.9683257998</v>
      </c>
      <c r="K95" s="5">
        <v>629185.98190044996</v>
      </c>
      <c r="L95" s="5">
        <v>0</v>
      </c>
      <c r="M95" s="5">
        <v>0</v>
      </c>
      <c r="N95" s="6">
        <v>-433977.68665566633</v>
      </c>
      <c r="O95" s="6">
        <v>1671418.8332224563</v>
      </c>
      <c r="P95" s="6">
        <v>0</v>
      </c>
      <c r="Q95" s="6">
        <v>0</v>
      </c>
      <c r="R95" s="6">
        <v>182046.72540580048</v>
      </c>
      <c r="S95" s="7">
        <f t="shared" si="1"/>
        <v>22660883.445712499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17447071.87590741</v>
      </c>
      <c r="J96" s="5">
        <v>3448675.3212668998</v>
      </c>
      <c r="K96" s="5">
        <v>962626.84162895998</v>
      </c>
      <c r="L96" s="5">
        <v>0</v>
      </c>
      <c r="M96" s="5">
        <v>0</v>
      </c>
      <c r="N96" s="6">
        <v>-327784.4033475226</v>
      </c>
      <c r="O96" s="6">
        <v>1584591.8808472631</v>
      </c>
      <c r="P96" s="6">
        <v>0</v>
      </c>
      <c r="Q96" s="6">
        <v>0</v>
      </c>
      <c r="R96" s="6">
        <v>172589.75265744718</v>
      </c>
      <c r="S96" s="7">
        <f t="shared" si="1"/>
        <v>23287771.268960461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98597937.86608696</v>
      </c>
      <c r="J97" s="5">
        <v>21969067.963801</v>
      </c>
      <c r="K97" s="5">
        <v>5258426.9502263004</v>
      </c>
      <c r="L97" s="5">
        <v>0</v>
      </c>
      <c r="M97" s="5">
        <v>0</v>
      </c>
      <c r="N97" s="6">
        <v>6091706.2332460647</v>
      </c>
      <c r="O97" s="6">
        <v>9562087.7567165717</v>
      </c>
      <c r="P97" s="6">
        <v>0</v>
      </c>
      <c r="Q97" s="6">
        <v>0</v>
      </c>
      <c r="R97" s="6">
        <v>662262.55539419607</v>
      </c>
      <c r="S97" s="7">
        <f t="shared" si="1"/>
        <v>142141489.3254711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143894558.70884663</v>
      </c>
      <c r="J98" s="5">
        <v>19619185.312217001</v>
      </c>
      <c r="K98" s="5">
        <v>4398680.7963800998</v>
      </c>
      <c r="L98" s="5">
        <v>0</v>
      </c>
      <c r="M98" s="5">
        <v>0</v>
      </c>
      <c r="N98" s="6">
        <v>5080834.0748032546</v>
      </c>
      <c r="O98" s="6">
        <v>13954981.492176335</v>
      </c>
      <c r="P98" s="6">
        <v>0</v>
      </c>
      <c r="Q98" s="6">
        <v>0</v>
      </c>
      <c r="R98" s="6">
        <v>966510.86442871962</v>
      </c>
      <c r="S98" s="7">
        <f t="shared" si="1"/>
        <v>187914751.24885204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87480839.914242983</v>
      </c>
      <c r="J99" s="5">
        <v>19580884.959275998</v>
      </c>
      <c r="K99" s="5">
        <v>4439691.7285067998</v>
      </c>
      <c r="L99" s="5">
        <v>0</v>
      </c>
      <c r="M99" s="5">
        <v>0</v>
      </c>
      <c r="N99" s="6">
        <v>6132597.2483455762</v>
      </c>
      <c r="O99" s="6">
        <v>8483944.8612746447</v>
      </c>
      <c r="P99" s="6">
        <v>0</v>
      </c>
      <c r="Q99" s="6">
        <v>0</v>
      </c>
      <c r="R99" s="6">
        <v>587591.24017708423</v>
      </c>
      <c r="S99" s="7">
        <f t="shared" si="1"/>
        <v>126705549.95182309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16198982.102624562</v>
      </c>
      <c r="J100" s="5">
        <v>2043338.8959276001</v>
      </c>
      <c r="K100" s="5">
        <v>494985.33031673997</v>
      </c>
      <c r="L100" s="5">
        <v>0</v>
      </c>
      <c r="M100" s="5">
        <v>0</v>
      </c>
      <c r="N100" s="6">
        <v>-397143.59906414466</v>
      </c>
      <c r="O100" s="6">
        <v>2022500.4656415824</v>
      </c>
      <c r="P100" s="6">
        <v>0</v>
      </c>
      <c r="Q100" s="6">
        <v>0</v>
      </c>
      <c r="R100" s="6">
        <v>153882.41823930771</v>
      </c>
      <c r="S100" s="7">
        <f t="shared" si="1"/>
        <v>20516545.613685649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258962050.55722392</v>
      </c>
      <c r="J101" s="5">
        <v>53378508.832579002</v>
      </c>
      <c r="K101" s="5">
        <v>11290607.755656</v>
      </c>
      <c r="L101" s="5">
        <v>0</v>
      </c>
      <c r="M101" s="5">
        <v>0</v>
      </c>
      <c r="N101" s="6">
        <v>17685690.053558055</v>
      </c>
      <c r="O101" s="6">
        <v>25223258.150231123</v>
      </c>
      <c r="P101" s="6">
        <v>0</v>
      </c>
      <c r="Q101" s="6">
        <v>0</v>
      </c>
      <c r="R101" s="6">
        <v>1919117.4617606925</v>
      </c>
      <c r="S101" s="7">
        <f t="shared" si="1"/>
        <v>368459232.81100881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55962644.705099404</v>
      </c>
      <c r="J102" s="5">
        <v>12923392.895927001</v>
      </c>
      <c r="K102" s="5">
        <v>2607793.0588234998</v>
      </c>
      <c r="L102" s="5">
        <v>0</v>
      </c>
      <c r="M102" s="5">
        <v>0</v>
      </c>
      <c r="N102" s="6">
        <v>3279867.0292660147</v>
      </c>
      <c r="O102" s="6">
        <v>5344861.7380420137</v>
      </c>
      <c r="P102" s="6">
        <v>0</v>
      </c>
      <c r="Q102" s="6">
        <v>0</v>
      </c>
      <c r="R102" s="6">
        <v>564182.46000000008</v>
      </c>
      <c r="S102" s="7">
        <f t="shared" si="1"/>
        <v>80682741.887157917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4686464.5435910849</v>
      </c>
      <c r="J103" s="5">
        <v>301877.63800904999</v>
      </c>
      <c r="K103" s="5">
        <v>10213.936651583999</v>
      </c>
      <c r="L103" s="5">
        <v>0</v>
      </c>
      <c r="M103" s="5">
        <v>0</v>
      </c>
      <c r="N103" s="6">
        <v>1606104.5697487739</v>
      </c>
      <c r="O103" s="6">
        <v>0</v>
      </c>
      <c r="P103" s="6">
        <v>0</v>
      </c>
      <c r="Q103" s="6">
        <v>0</v>
      </c>
      <c r="R103" s="6">
        <v>42015.434851554732</v>
      </c>
      <c r="S103" s="7">
        <f t="shared" si="1"/>
        <v>6646676.1228520479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27021441.56215572</v>
      </c>
      <c r="J104" s="5">
        <v>3283616.280543</v>
      </c>
      <c r="K104" s="5">
        <v>34837.529411764997</v>
      </c>
      <c r="L104" s="5">
        <v>0</v>
      </c>
      <c r="M104" s="5">
        <v>0</v>
      </c>
      <c r="N104" s="6">
        <v>7058806.9431355689</v>
      </c>
      <c r="O104" s="6">
        <v>0</v>
      </c>
      <c r="P104" s="6">
        <v>0</v>
      </c>
      <c r="Q104" s="6">
        <v>0</v>
      </c>
      <c r="R104" s="6">
        <v>242254.60514844529</v>
      </c>
      <c r="S104" s="7">
        <f t="shared" si="1"/>
        <v>37640956.920394495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24824023.17738618</v>
      </c>
      <c r="J105" s="5">
        <v>2820098.2262443001</v>
      </c>
      <c r="K105" s="5">
        <v>734592.34389141004</v>
      </c>
      <c r="L105" s="5">
        <v>0</v>
      </c>
      <c r="M105" s="5">
        <v>0</v>
      </c>
      <c r="N105" s="6">
        <v>16362987.230887974</v>
      </c>
      <c r="O105" s="6">
        <v>0</v>
      </c>
      <c r="P105" s="6">
        <v>0</v>
      </c>
      <c r="Q105" s="6">
        <v>0</v>
      </c>
      <c r="R105" s="6">
        <v>271698.15235243528</v>
      </c>
      <c r="S105" s="7">
        <f t="shared" si="1"/>
        <v>45013399.130762301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21992461.653622154</v>
      </c>
      <c r="J106" s="5">
        <v>2365124.5520362002</v>
      </c>
      <c r="K106" s="5">
        <v>517854.75113122002</v>
      </c>
      <c r="L106" s="5">
        <v>0</v>
      </c>
      <c r="M106" s="5">
        <v>0</v>
      </c>
      <c r="N106" s="6">
        <v>13882898.938968958</v>
      </c>
      <c r="O106" s="6">
        <v>0</v>
      </c>
      <c r="P106" s="6">
        <v>0</v>
      </c>
      <c r="Q106" s="6">
        <v>0</v>
      </c>
      <c r="R106" s="6">
        <v>240706.80059685983</v>
      </c>
      <c r="S106" s="7">
        <f t="shared" si="1"/>
        <v>38999046.696355395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43138206.853716575</v>
      </c>
      <c r="J107" s="5">
        <v>11156502.081448</v>
      </c>
      <c r="K107" s="5">
        <v>1070817.9457014001</v>
      </c>
      <c r="L107" s="5">
        <v>0</v>
      </c>
      <c r="M107" s="5">
        <v>0</v>
      </c>
      <c r="N107" s="6">
        <v>7076067.0906897802</v>
      </c>
      <c r="O107" s="6">
        <v>0</v>
      </c>
      <c r="P107" s="6">
        <v>0</v>
      </c>
      <c r="Q107" s="6">
        <v>0</v>
      </c>
      <c r="R107" s="6">
        <v>472146.31625984726</v>
      </c>
      <c r="S107" s="7">
        <f t="shared" si="1"/>
        <v>62913740.287815593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40195714.56659887</v>
      </c>
      <c r="J108" s="5">
        <v>4138776.4162896001</v>
      </c>
      <c r="K108" s="5">
        <v>620514.42533937003</v>
      </c>
      <c r="L108" s="5">
        <v>0</v>
      </c>
      <c r="M108" s="5">
        <v>0</v>
      </c>
      <c r="N108" s="6">
        <v>2084368.0888635279</v>
      </c>
      <c r="O108" s="6">
        <v>0</v>
      </c>
      <c r="P108" s="6">
        <v>0</v>
      </c>
      <c r="Q108" s="6">
        <v>0</v>
      </c>
      <c r="R108" s="6">
        <v>439940.83079085755</v>
      </c>
      <c r="S108" s="7">
        <f t="shared" si="1"/>
        <v>47479314.327882223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171974006.28462794</v>
      </c>
      <c r="J109" s="5">
        <v>41036844.941175997</v>
      </c>
      <c r="K109" s="5">
        <v>15484237.194569999</v>
      </c>
      <c r="L109" s="5">
        <v>0</v>
      </c>
      <c r="M109" s="5">
        <v>0</v>
      </c>
      <c r="N109" s="6">
        <v>4333854.3031663056</v>
      </c>
      <c r="O109" s="6">
        <v>0</v>
      </c>
      <c r="P109" s="6">
        <v>0</v>
      </c>
      <c r="Q109" s="6">
        <v>0</v>
      </c>
      <c r="R109" s="6">
        <v>2660732.46</v>
      </c>
      <c r="S109" s="7">
        <f t="shared" si="1"/>
        <v>235489675.18354025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82734997.857469767</v>
      </c>
      <c r="J110" s="5">
        <v>28115328.325792</v>
      </c>
      <c r="K110" s="5">
        <v>7365089.6289593</v>
      </c>
      <c r="L110" s="5">
        <v>0</v>
      </c>
      <c r="M110" s="5">
        <v>0</v>
      </c>
      <c r="N110" s="6">
        <v>2859845.5924283396</v>
      </c>
      <c r="O110" s="6">
        <v>0</v>
      </c>
      <c r="P110" s="6">
        <v>0</v>
      </c>
      <c r="Q110" s="6">
        <v>0</v>
      </c>
      <c r="R110" s="6">
        <v>771133.16018465126</v>
      </c>
      <c r="S110" s="7">
        <f t="shared" si="1"/>
        <v>121846394.56483406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199794363.17820811</v>
      </c>
      <c r="J111" s="5">
        <v>45432605.348416001</v>
      </c>
      <c r="K111" s="5">
        <v>19370659.610860001</v>
      </c>
      <c r="L111" s="5">
        <v>0</v>
      </c>
      <c r="M111" s="5">
        <v>0</v>
      </c>
      <c r="N111" s="6">
        <v>190847415.01815167</v>
      </c>
      <c r="O111" s="6">
        <v>0</v>
      </c>
      <c r="P111" s="6">
        <v>0</v>
      </c>
      <c r="Q111" s="6">
        <v>0</v>
      </c>
      <c r="R111" s="6">
        <v>3120850.44</v>
      </c>
      <c r="S111" s="7">
        <f t="shared" si="1"/>
        <v>458565893.59563577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110956871.82739931</v>
      </c>
      <c r="J112" s="5">
        <v>23346898.063347999</v>
      </c>
      <c r="K112" s="5">
        <v>6339945.1855204003</v>
      </c>
      <c r="L112" s="5">
        <v>0</v>
      </c>
      <c r="M112" s="5">
        <v>0</v>
      </c>
      <c r="N112" s="6">
        <v>11727832.599353619</v>
      </c>
      <c r="O112" s="6">
        <v>0</v>
      </c>
      <c r="P112" s="6">
        <v>0</v>
      </c>
      <c r="Q112" s="6">
        <v>0</v>
      </c>
      <c r="R112" s="6">
        <v>1155220.3800000001</v>
      </c>
      <c r="S112" s="7">
        <f t="shared" si="1"/>
        <v>153526768.05562133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22569181.718655474</v>
      </c>
      <c r="J113" s="5">
        <v>11025098.162896</v>
      </c>
      <c r="K113" s="5">
        <v>3198091.8733032001</v>
      </c>
      <c r="L113" s="5">
        <v>0</v>
      </c>
      <c r="M113" s="5">
        <v>0</v>
      </c>
      <c r="N113" s="6">
        <v>1197840.9540430503</v>
      </c>
      <c r="O113" s="6">
        <v>0</v>
      </c>
      <c r="P113" s="6">
        <v>0</v>
      </c>
      <c r="Q113" s="6">
        <v>0</v>
      </c>
      <c r="R113" s="6">
        <v>178638.48</v>
      </c>
      <c r="S113" s="7">
        <f t="shared" si="1"/>
        <v>38168851.188897721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19960498.980663821</v>
      </c>
      <c r="J114" s="5">
        <v>4958268.9321266999</v>
      </c>
      <c r="K114" s="5">
        <v>1261493.1493213</v>
      </c>
      <c r="L114" s="5">
        <v>0</v>
      </c>
      <c r="M114" s="5">
        <v>0</v>
      </c>
      <c r="N114" s="6">
        <v>5473560.0575982295</v>
      </c>
      <c r="O114" s="6">
        <v>0</v>
      </c>
      <c r="P114" s="6">
        <v>0</v>
      </c>
      <c r="Q114" s="6">
        <v>0</v>
      </c>
      <c r="R114" s="6">
        <v>186042.21981534883</v>
      </c>
      <c r="S114" s="7">
        <f t="shared" si="1"/>
        <v>31839863.339525398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26972193.820652485</v>
      </c>
      <c r="J115" s="5">
        <v>10933400.280543</v>
      </c>
      <c r="K115" s="5">
        <v>2920698.0361990998</v>
      </c>
      <c r="L115" s="5">
        <v>0</v>
      </c>
      <c r="M115" s="5">
        <v>0</v>
      </c>
      <c r="N115" s="6">
        <v>1976154.0914907907</v>
      </c>
      <c r="O115" s="6">
        <v>0</v>
      </c>
      <c r="P115" s="6">
        <v>0</v>
      </c>
      <c r="Q115" s="6">
        <v>0</v>
      </c>
      <c r="R115" s="6">
        <v>343289.34</v>
      </c>
      <c r="S115" s="7">
        <f t="shared" si="1"/>
        <v>43145735.568885379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34410933.164528474</v>
      </c>
      <c r="J116" s="5">
        <v>5222625.9999999003</v>
      </c>
      <c r="K116" s="5">
        <v>2474447.8371040998</v>
      </c>
      <c r="L116" s="5">
        <v>0</v>
      </c>
      <c r="M116" s="5">
        <v>0</v>
      </c>
      <c r="N116" s="6">
        <v>12784135.310020208</v>
      </c>
      <c r="O116" s="6">
        <v>0</v>
      </c>
      <c r="P116" s="6">
        <v>0</v>
      </c>
      <c r="Q116" s="6">
        <v>0</v>
      </c>
      <c r="R116" s="6">
        <v>556648.91999999993</v>
      </c>
      <c r="S116" s="7">
        <f t="shared" si="1"/>
        <v>55448791.231652685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274357199.16085184</v>
      </c>
      <c r="J117" s="5">
        <v>65364027.384616002</v>
      </c>
      <c r="K117" s="5">
        <v>21085332.760180999</v>
      </c>
      <c r="L117" s="5">
        <v>0</v>
      </c>
      <c r="M117" s="5">
        <v>0</v>
      </c>
      <c r="N117" s="6">
        <v>14583218.813348737</v>
      </c>
      <c r="O117" s="6">
        <v>0</v>
      </c>
      <c r="P117" s="6">
        <v>0</v>
      </c>
      <c r="Q117" s="6">
        <v>0</v>
      </c>
      <c r="R117" s="6">
        <v>2381723.46</v>
      </c>
      <c r="S117" s="7">
        <f t="shared" si="1"/>
        <v>377771501.57899755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317622496.80673999</v>
      </c>
      <c r="J118" s="5">
        <v>82394434.434388995</v>
      </c>
      <c r="K118" s="5">
        <v>35325577.936650999</v>
      </c>
      <c r="L118" s="5">
        <v>0</v>
      </c>
      <c r="M118" s="5">
        <v>0</v>
      </c>
      <c r="N118" s="6">
        <v>6449647.6318785474</v>
      </c>
      <c r="O118" s="6">
        <v>0</v>
      </c>
      <c r="P118" s="6">
        <v>0</v>
      </c>
      <c r="Q118" s="6">
        <v>0</v>
      </c>
      <c r="R118" s="6">
        <v>3380023.08</v>
      </c>
      <c r="S118" s="7">
        <f t="shared" si="1"/>
        <v>445172179.88965851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94269153.888137385</v>
      </c>
      <c r="J119" s="5">
        <v>21672042.470587999</v>
      </c>
      <c r="K119" s="5">
        <v>10423116.434389001</v>
      </c>
      <c r="L119" s="5">
        <v>0</v>
      </c>
      <c r="M119" s="5">
        <v>0</v>
      </c>
      <c r="N119" s="6">
        <v>1536575.1688366923</v>
      </c>
      <c r="O119" s="6">
        <v>0</v>
      </c>
      <c r="P119" s="6">
        <v>0</v>
      </c>
      <c r="Q119" s="6">
        <v>0</v>
      </c>
      <c r="R119" s="6">
        <v>820853.64000000013</v>
      </c>
      <c r="S119" s="7">
        <f t="shared" si="1"/>
        <v>128721741.60195108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72942780.011782885</v>
      </c>
      <c r="J120" s="5">
        <v>13245897.529412</v>
      </c>
      <c r="K120" s="5">
        <v>6395316.2262444003</v>
      </c>
      <c r="L120" s="5">
        <v>0</v>
      </c>
      <c r="M120" s="5">
        <v>0</v>
      </c>
      <c r="N120" s="6">
        <v>1447821.1305165356</v>
      </c>
      <c r="O120" s="6">
        <v>0</v>
      </c>
      <c r="P120" s="6">
        <v>0</v>
      </c>
      <c r="Q120" s="6">
        <v>0</v>
      </c>
      <c r="R120" s="6">
        <v>885608.1</v>
      </c>
      <c r="S120" s="7">
        <f t="shared" si="1"/>
        <v>94917422.997955814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5920356.4737660345</v>
      </c>
      <c r="J121" s="5">
        <v>844996.39819005004</v>
      </c>
      <c r="K121" s="5">
        <v>150422.57918552001</v>
      </c>
      <c r="L121" s="5">
        <v>0</v>
      </c>
      <c r="M121" s="5">
        <v>0</v>
      </c>
      <c r="N121" s="6">
        <v>785605.93104569777</v>
      </c>
      <c r="O121" s="6">
        <v>0</v>
      </c>
      <c r="P121" s="6">
        <v>0</v>
      </c>
      <c r="Q121" s="6">
        <v>0</v>
      </c>
      <c r="R121" s="6">
        <v>85996.570909090908</v>
      </c>
      <c r="S121" s="7">
        <f t="shared" si="1"/>
        <v>7787377.9530963944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11840712.947532069</v>
      </c>
      <c r="J122" s="5">
        <v>2603946.8416288998</v>
      </c>
      <c r="K122" s="5">
        <v>518826.47058823</v>
      </c>
      <c r="L122" s="5">
        <v>0</v>
      </c>
      <c r="M122" s="5">
        <v>0</v>
      </c>
      <c r="N122" s="6">
        <v>24431094.47462178</v>
      </c>
      <c r="O122" s="6">
        <v>0</v>
      </c>
      <c r="P122" s="6">
        <v>0</v>
      </c>
      <c r="Q122" s="6">
        <v>0</v>
      </c>
      <c r="R122" s="6">
        <v>171993.14181818182</v>
      </c>
      <c r="S122" s="7">
        <f t="shared" si="1"/>
        <v>39566573.876189157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29601782.368830174</v>
      </c>
      <c r="J123" s="5">
        <v>7772057.2669682996</v>
      </c>
      <c r="K123" s="5">
        <v>1084309.8099547001</v>
      </c>
      <c r="L123" s="5">
        <v>0</v>
      </c>
      <c r="M123" s="5">
        <v>0</v>
      </c>
      <c r="N123" s="6">
        <v>7798848.2871949291</v>
      </c>
      <c r="O123" s="6">
        <v>0</v>
      </c>
      <c r="P123" s="6">
        <v>0</v>
      </c>
      <c r="Q123" s="6">
        <v>0</v>
      </c>
      <c r="R123" s="6">
        <v>429982.85454545455</v>
      </c>
      <c r="S123" s="7">
        <f t="shared" si="1"/>
        <v>46686980.587493561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1539900.2889121624</v>
      </c>
      <c r="J124" s="5">
        <v>81157.846153847</v>
      </c>
      <c r="K124" s="5">
        <v>16294.705882353001</v>
      </c>
      <c r="L124" s="5">
        <v>0</v>
      </c>
      <c r="M124" s="5">
        <v>0</v>
      </c>
      <c r="N124" s="6">
        <v>-4.9112713895738125E-11</v>
      </c>
      <c r="O124" s="6">
        <v>0</v>
      </c>
      <c r="P124" s="6">
        <v>0</v>
      </c>
      <c r="Q124" s="6">
        <v>0</v>
      </c>
      <c r="R124" s="6">
        <v>42998.285454545454</v>
      </c>
      <c r="S124" s="7">
        <f t="shared" si="1"/>
        <v>1680351.1264029078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2960178.2368830172</v>
      </c>
      <c r="J125" s="5">
        <v>835094.78733031999</v>
      </c>
      <c r="K125" s="5">
        <v>214575.45701357999</v>
      </c>
      <c r="L125" s="5">
        <v>0</v>
      </c>
      <c r="M125" s="5">
        <v>0</v>
      </c>
      <c r="N125" s="6">
        <v>121802.49153515292</v>
      </c>
      <c r="O125" s="6">
        <v>0</v>
      </c>
      <c r="P125" s="6">
        <v>0</v>
      </c>
      <c r="Q125" s="6">
        <v>0</v>
      </c>
      <c r="R125" s="6">
        <v>42998.285454545454</v>
      </c>
      <c r="S125" s="7">
        <f t="shared" si="1"/>
        <v>4174649.2582166158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2960178.2368830172</v>
      </c>
      <c r="J126" s="5">
        <v>1160963.8733031999</v>
      </c>
      <c r="K126" s="5">
        <v>246633.09502261999</v>
      </c>
      <c r="L126" s="5">
        <v>0</v>
      </c>
      <c r="M126" s="5">
        <v>0</v>
      </c>
      <c r="N126" s="6">
        <v>9486261.6509771869</v>
      </c>
      <c r="O126" s="6">
        <v>0</v>
      </c>
      <c r="P126" s="6">
        <v>0</v>
      </c>
      <c r="Q126" s="6">
        <v>0</v>
      </c>
      <c r="R126" s="6">
        <v>42998.285454545454</v>
      </c>
      <c r="S126" s="7">
        <f t="shared" si="1"/>
        <v>13897035.14164057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2960178.2368830172</v>
      </c>
      <c r="J127" s="5">
        <v>441152.12669683999</v>
      </c>
      <c r="K127" s="5">
        <v>100875.34841629</v>
      </c>
      <c r="L127" s="5">
        <v>0</v>
      </c>
      <c r="M127" s="5">
        <v>0</v>
      </c>
      <c r="N127" s="6">
        <v>57481.29897328066</v>
      </c>
      <c r="O127" s="6">
        <v>0</v>
      </c>
      <c r="P127" s="6">
        <v>0</v>
      </c>
      <c r="Q127" s="6">
        <v>0</v>
      </c>
      <c r="R127" s="6">
        <v>42998.285454545454</v>
      </c>
      <c r="S127" s="7">
        <f t="shared" si="1"/>
        <v>3602685.296423973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11840712.947532069</v>
      </c>
      <c r="J128" s="5">
        <v>3056768.7239819001</v>
      </c>
      <c r="K128" s="5">
        <v>558012.28959276003</v>
      </c>
      <c r="L128" s="5">
        <v>0</v>
      </c>
      <c r="M128" s="5">
        <v>0</v>
      </c>
      <c r="N128" s="6">
        <v>2889602.4996895525</v>
      </c>
      <c r="O128" s="6">
        <v>0</v>
      </c>
      <c r="P128" s="6">
        <v>0</v>
      </c>
      <c r="Q128" s="6">
        <v>0</v>
      </c>
      <c r="R128" s="6">
        <v>171993.14181818182</v>
      </c>
      <c r="S128" s="7">
        <f t="shared" si="1"/>
        <v>18517089.602614462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1386798.775092884</v>
      </c>
      <c r="J129" s="5">
        <v>10608.868778280001</v>
      </c>
      <c r="K129" s="5">
        <v>4987.7104072399998</v>
      </c>
      <c r="L129" s="5">
        <v>0</v>
      </c>
      <c r="M129" s="5">
        <v>0</v>
      </c>
      <c r="N129" s="6">
        <v>1679.9752884535774</v>
      </c>
      <c r="O129" s="6">
        <v>0</v>
      </c>
      <c r="P129" s="6">
        <v>0</v>
      </c>
      <c r="Q129" s="6">
        <v>0</v>
      </c>
      <c r="R129" s="6">
        <v>42998.285454545454</v>
      </c>
      <c r="S129" s="7">
        <f t="shared" si="1"/>
        <v>1447073.6150214029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14800891.184415087</v>
      </c>
      <c r="J130" s="5">
        <v>4418593.8461539</v>
      </c>
      <c r="K130" s="5">
        <v>703526.97737556999</v>
      </c>
      <c r="L130" s="5">
        <v>0</v>
      </c>
      <c r="M130" s="5">
        <v>0</v>
      </c>
      <c r="N130" s="6">
        <v>8163025.2239301847</v>
      </c>
      <c r="O130" s="6">
        <v>0</v>
      </c>
      <c r="P130" s="6">
        <v>0</v>
      </c>
      <c r="Q130" s="6">
        <v>0</v>
      </c>
      <c r="R130" s="6">
        <v>214991.42727272728</v>
      </c>
      <c r="S130" s="7">
        <f t="shared" si="1"/>
        <v>28301028.659147467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8880534.7106490508</v>
      </c>
      <c r="J131" s="5">
        <v>2679623.4389141002</v>
      </c>
      <c r="K131" s="5">
        <v>572416.22624434996</v>
      </c>
      <c r="L131" s="5">
        <v>0</v>
      </c>
      <c r="M131" s="5">
        <v>0</v>
      </c>
      <c r="N131" s="6">
        <v>28513365.587352753</v>
      </c>
      <c r="O131" s="6">
        <v>0</v>
      </c>
      <c r="P131" s="6">
        <v>0</v>
      </c>
      <c r="Q131" s="6">
        <v>0</v>
      </c>
      <c r="R131" s="6">
        <v>128994.85636363638</v>
      </c>
      <c r="S131" s="7">
        <f t="shared" si="1"/>
        <v>40774934.819523893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2744828.3314544982</v>
      </c>
      <c r="J132" s="5">
        <v>1029553.1945701001</v>
      </c>
      <c r="K132" s="5">
        <v>19290.262443439002</v>
      </c>
      <c r="L132" s="5">
        <v>0</v>
      </c>
      <c r="M132" s="5">
        <v>0</v>
      </c>
      <c r="N132" s="6">
        <v>960527.80719971796</v>
      </c>
      <c r="O132" s="6">
        <v>0</v>
      </c>
      <c r="P132" s="6">
        <v>0</v>
      </c>
      <c r="Q132" s="6">
        <v>0</v>
      </c>
      <c r="R132" s="6">
        <v>20347.056431950547</v>
      </c>
      <c r="S132" s="7">
        <f t="shared" si="1"/>
        <v>4774546.6520997062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4652201.1240955573</v>
      </c>
      <c r="J133" s="5">
        <v>437407.24886877998</v>
      </c>
      <c r="K133" s="5">
        <v>16479.285067872999</v>
      </c>
      <c r="L133" s="5">
        <v>0</v>
      </c>
      <c r="M133" s="5">
        <v>0</v>
      </c>
      <c r="N133" s="6">
        <v>19674.392798808713</v>
      </c>
      <c r="O133" s="6">
        <v>0</v>
      </c>
      <c r="P133" s="6">
        <v>0</v>
      </c>
      <c r="Q133" s="6">
        <v>0</v>
      </c>
      <c r="R133" s="6">
        <v>34486.163568049458</v>
      </c>
      <c r="S133" s="7">
        <f t="shared" si="1"/>
        <v>5160248.2143990686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179142779.88895822</v>
      </c>
      <c r="J134" s="5">
        <v>35855160.325792</v>
      </c>
      <c r="K134" s="5">
        <v>10910151.864252999</v>
      </c>
      <c r="L134" s="5">
        <v>0</v>
      </c>
      <c r="M134" s="5">
        <v>0</v>
      </c>
      <c r="N134" s="6">
        <v>28274566.147984385</v>
      </c>
      <c r="O134" s="6">
        <v>0</v>
      </c>
      <c r="P134" s="6">
        <v>0</v>
      </c>
      <c r="Q134" s="6">
        <v>0</v>
      </c>
      <c r="R134" s="6">
        <v>2085254.0379131772</v>
      </c>
      <c r="S134" s="7">
        <f t="shared" si="1"/>
        <v>256267912.26490077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40625240.731858686</v>
      </c>
      <c r="J135" s="5">
        <v>11696399.040724</v>
      </c>
      <c r="K135" s="5">
        <v>3867459.4117647</v>
      </c>
      <c r="L135" s="5">
        <v>0</v>
      </c>
      <c r="M135" s="5">
        <v>0</v>
      </c>
      <c r="N135" s="6">
        <v>9478819.3600966241</v>
      </c>
      <c r="O135" s="6">
        <v>0</v>
      </c>
      <c r="P135" s="6">
        <v>0</v>
      </c>
      <c r="Q135" s="6">
        <v>0</v>
      </c>
      <c r="R135" s="6">
        <v>439843.29180086649</v>
      </c>
      <c r="S135" s="7">
        <f t="shared" si="1"/>
        <v>66107761.836244881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145048061.34222335</v>
      </c>
      <c r="J136" s="5">
        <v>23373996.660634</v>
      </c>
      <c r="K136" s="5">
        <v>8135907.2126695998</v>
      </c>
      <c r="L136" s="5">
        <v>0</v>
      </c>
      <c r="M136" s="5">
        <v>0</v>
      </c>
      <c r="N136" s="6">
        <v>15359291.115784965</v>
      </c>
      <c r="O136" s="6">
        <v>0</v>
      </c>
      <c r="P136" s="6">
        <v>0</v>
      </c>
      <c r="Q136" s="6">
        <v>0</v>
      </c>
      <c r="R136" s="6">
        <v>1531068.3902859562</v>
      </c>
      <c r="S136" s="7">
        <f t="shared" si="1"/>
        <v>193448324.72159791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40820931.595924757</v>
      </c>
      <c r="J137" s="5">
        <v>16727011.647058999</v>
      </c>
      <c r="K137" s="5">
        <v>5673581.2126697004</v>
      </c>
      <c r="L137" s="5">
        <v>0</v>
      </c>
      <c r="M137" s="5">
        <v>0</v>
      </c>
      <c r="N137" s="6">
        <v>13437061.734722644</v>
      </c>
      <c r="O137" s="6">
        <v>0</v>
      </c>
      <c r="P137" s="6">
        <v>0</v>
      </c>
      <c r="Q137" s="6">
        <v>0</v>
      </c>
      <c r="R137" s="6">
        <v>183834.45898646605</v>
      </c>
      <c r="S137" s="7">
        <f t="shared" ref="S137:S200" si="2">+SUM(G137:R137)</f>
        <v>76842420.649362564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74103558.769391581</v>
      </c>
      <c r="J138" s="5">
        <v>23381346.371041</v>
      </c>
      <c r="K138" s="5">
        <v>9128423.0226243995</v>
      </c>
      <c r="L138" s="5">
        <v>0</v>
      </c>
      <c r="M138" s="5">
        <v>0</v>
      </c>
      <c r="N138" s="6">
        <v>18673759.964024115</v>
      </c>
      <c r="O138" s="6">
        <v>0</v>
      </c>
      <c r="P138" s="6">
        <v>0</v>
      </c>
      <c r="Q138" s="6">
        <v>0</v>
      </c>
      <c r="R138" s="6">
        <v>630468.27264617942</v>
      </c>
      <c r="S138" s="7">
        <f t="shared" si="2"/>
        <v>125917556.39972727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18954418.705466017</v>
      </c>
      <c r="J139" s="5">
        <v>999790.57013573998</v>
      </c>
      <c r="K139" s="5">
        <v>440527.59276018001</v>
      </c>
      <c r="L139" s="5">
        <v>0</v>
      </c>
      <c r="M139" s="5">
        <v>0</v>
      </c>
      <c r="N139" s="6">
        <v>845260.244917845</v>
      </c>
      <c r="O139" s="6">
        <v>0</v>
      </c>
      <c r="P139" s="6">
        <v>0</v>
      </c>
      <c r="Q139" s="6">
        <v>0</v>
      </c>
      <c r="R139" s="6">
        <v>546158.38712173444</v>
      </c>
      <c r="S139" s="7">
        <f t="shared" si="2"/>
        <v>21786155.500401512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37961582.966163486</v>
      </c>
      <c r="J140" s="5">
        <v>8603779.9185520001</v>
      </c>
      <c r="K140" s="5">
        <v>3412135.7556560999</v>
      </c>
      <c r="L140" s="5">
        <v>0</v>
      </c>
      <c r="M140" s="5">
        <v>0</v>
      </c>
      <c r="N140" s="6">
        <v>35182430.200082146</v>
      </c>
      <c r="O140" s="6">
        <v>0</v>
      </c>
      <c r="P140" s="6">
        <v>0</v>
      </c>
      <c r="Q140" s="6">
        <v>0</v>
      </c>
      <c r="R140" s="6">
        <v>409490.84981037606</v>
      </c>
      <c r="S140" s="7">
        <f t="shared" si="2"/>
        <v>85569419.690264106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57351456.491554223</v>
      </c>
      <c r="J141" s="5">
        <v>10521470.832579</v>
      </c>
      <c r="K141" s="5">
        <v>5778044.6877827998</v>
      </c>
      <c r="L141" s="5">
        <v>0</v>
      </c>
      <c r="M141" s="5">
        <v>0</v>
      </c>
      <c r="N141" s="6">
        <v>25604346.662185147</v>
      </c>
      <c r="O141" s="6">
        <v>0</v>
      </c>
      <c r="P141" s="6">
        <v>0</v>
      </c>
      <c r="Q141" s="6">
        <v>0</v>
      </c>
      <c r="R141" s="6">
        <v>859278.58032957255</v>
      </c>
      <c r="S141" s="7">
        <f t="shared" si="2"/>
        <v>100114597.25443073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125454254.99721357</v>
      </c>
      <c r="J142" s="5">
        <v>19411992.606334999</v>
      </c>
      <c r="K142" s="5">
        <v>8223497.8914027</v>
      </c>
      <c r="L142" s="5">
        <v>0</v>
      </c>
      <c r="M142" s="5">
        <v>0</v>
      </c>
      <c r="N142" s="6">
        <v>10881990.457871921</v>
      </c>
      <c r="O142" s="6">
        <v>0</v>
      </c>
      <c r="P142" s="6">
        <v>0</v>
      </c>
      <c r="Q142" s="6">
        <v>0</v>
      </c>
      <c r="R142" s="6">
        <v>2500352.0311056711</v>
      </c>
      <c r="S142" s="7">
        <f t="shared" si="2"/>
        <v>166472087.98392886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251239765.96278453</v>
      </c>
      <c r="J143" s="5">
        <v>47605914.895926997</v>
      </c>
      <c r="K143" s="5">
        <v>8500281.4660633001</v>
      </c>
      <c r="L143" s="5">
        <v>0</v>
      </c>
      <c r="M143" s="5">
        <v>0</v>
      </c>
      <c r="N143" s="6">
        <v>57613794.743999399</v>
      </c>
      <c r="O143" s="6">
        <v>18977707.600802798</v>
      </c>
      <c r="P143" s="6">
        <v>0</v>
      </c>
      <c r="Q143" s="6">
        <v>0</v>
      </c>
      <c r="R143" s="6">
        <v>3387160.2600000002</v>
      </c>
      <c r="S143" s="7">
        <f t="shared" si="2"/>
        <v>387324624.92957705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75323601.359100878</v>
      </c>
      <c r="J144" s="5">
        <v>11933175.230768999</v>
      </c>
      <c r="K144" s="5">
        <v>5946813.8552035997</v>
      </c>
      <c r="L144" s="5">
        <v>0</v>
      </c>
      <c r="M144" s="5">
        <v>0</v>
      </c>
      <c r="N144" s="6">
        <v>8956725.2084567323</v>
      </c>
      <c r="O144" s="6">
        <v>0</v>
      </c>
      <c r="P144" s="6">
        <v>0</v>
      </c>
      <c r="Q144" s="6">
        <v>0</v>
      </c>
      <c r="R144" s="6">
        <v>608279.02288830967</v>
      </c>
      <c r="S144" s="7">
        <f t="shared" si="2"/>
        <v>102768594.67641851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20243357.588211961</v>
      </c>
      <c r="J145" s="5">
        <v>4371560.8416290004</v>
      </c>
      <c r="K145" s="5">
        <v>2390958.280543</v>
      </c>
      <c r="L145" s="5">
        <v>0</v>
      </c>
      <c r="M145" s="5">
        <v>0</v>
      </c>
      <c r="N145" s="6">
        <v>6857333.5259836446</v>
      </c>
      <c r="O145" s="6">
        <v>0</v>
      </c>
      <c r="P145" s="6">
        <v>0</v>
      </c>
      <c r="Q145" s="6">
        <v>0</v>
      </c>
      <c r="R145" s="6">
        <v>250941.25711169021</v>
      </c>
      <c r="S145" s="7">
        <f t="shared" si="2"/>
        <v>34114151.493479297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282002236.46231407</v>
      </c>
      <c r="J146" s="5">
        <v>66463345.773754999</v>
      </c>
      <c r="K146" s="5">
        <v>25458258.497737002</v>
      </c>
      <c r="L146" s="5">
        <v>0</v>
      </c>
      <c r="M146" s="5">
        <v>0</v>
      </c>
      <c r="N146" s="6">
        <v>64203497.691054225</v>
      </c>
      <c r="O146" s="6">
        <v>0</v>
      </c>
      <c r="P146" s="6">
        <v>0</v>
      </c>
      <c r="Q146" s="6">
        <v>0</v>
      </c>
      <c r="R146" s="6">
        <v>3274542</v>
      </c>
      <c r="S146" s="7">
        <f t="shared" si="2"/>
        <v>441401880.4248603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420336719.45533192</v>
      </c>
      <c r="J147" s="5">
        <v>104412558.57919</v>
      </c>
      <c r="K147" s="5">
        <v>42238722</v>
      </c>
      <c r="L147" s="5">
        <v>0</v>
      </c>
      <c r="M147" s="5">
        <v>0</v>
      </c>
      <c r="N147" s="6">
        <v>65408410.623353615</v>
      </c>
      <c r="O147" s="6">
        <v>0</v>
      </c>
      <c r="P147" s="6">
        <v>0</v>
      </c>
      <c r="Q147" s="6">
        <v>0</v>
      </c>
      <c r="R147" s="6">
        <v>4211278.0499747852</v>
      </c>
      <c r="S147" s="7">
        <f t="shared" si="2"/>
        <v>636607688.70785034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177364956.98994645</v>
      </c>
      <c r="J148" s="5">
        <v>40493433.972851001</v>
      </c>
      <c r="K148" s="5">
        <v>19600204.108596999</v>
      </c>
      <c r="L148" s="5">
        <v>0</v>
      </c>
      <c r="M148" s="5">
        <v>0</v>
      </c>
      <c r="N148" s="6">
        <v>44487859.455267057</v>
      </c>
      <c r="O148" s="6">
        <v>0</v>
      </c>
      <c r="P148" s="6">
        <v>0</v>
      </c>
      <c r="Q148" s="6">
        <v>0</v>
      </c>
      <c r="R148" s="6">
        <v>1766124.3319858673</v>
      </c>
      <c r="S148" s="7">
        <f t="shared" si="2"/>
        <v>283712578.85864741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107359465.42327744</v>
      </c>
      <c r="J149" s="5">
        <v>30673481.846154001</v>
      </c>
      <c r="K149" s="5">
        <v>13281500.678733001</v>
      </c>
      <c r="L149" s="5">
        <v>0</v>
      </c>
      <c r="M149" s="5">
        <v>0</v>
      </c>
      <c r="N149" s="6">
        <v>14442472.881672109</v>
      </c>
      <c r="O149" s="6">
        <v>0</v>
      </c>
      <c r="P149" s="6">
        <v>0</v>
      </c>
      <c r="Q149" s="6">
        <v>0</v>
      </c>
      <c r="R149" s="6">
        <v>1121234.0380393479</v>
      </c>
      <c r="S149" s="7">
        <f t="shared" si="2"/>
        <v>166878154.8678759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508652336.65268242</v>
      </c>
      <c r="J150" s="5">
        <v>158749024.86877999</v>
      </c>
      <c r="K150" s="5">
        <v>44254502.579186</v>
      </c>
      <c r="L150" s="5">
        <v>0</v>
      </c>
      <c r="M150" s="5">
        <v>0</v>
      </c>
      <c r="N150" s="6">
        <v>93298741.049018145</v>
      </c>
      <c r="O150" s="6">
        <v>0</v>
      </c>
      <c r="P150" s="6">
        <v>0</v>
      </c>
      <c r="Q150" s="6">
        <v>0</v>
      </c>
      <c r="R150" s="6">
        <v>5568283.0800000001</v>
      </c>
      <c r="S150" s="7">
        <f t="shared" si="2"/>
        <v>810522888.22966659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611682429.24714673</v>
      </c>
      <c r="J151" s="5">
        <v>124519733.91855</v>
      </c>
      <c r="K151" s="5">
        <v>58115671.113122001</v>
      </c>
      <c r="L151" s="5">
        <v>0</v>
      </c>
      <c r="M151" s="5">
        <v>0</v>
      </c>
      <c r="N151" s="6">
        <v>73022867.660186052</v>
      </c>
      <c r="O151" s="6">
        <v>0</v>
      </c>
      <c r="P151" s="6">
        <v>0</v>
      </c>
      <c r="Q151" s="6">
        <v>0</v>
      </c>
      <c r="R151" s="6">
        <v>5596717.6812859485</v>
      </c>
      <c r="S151" s="7">
        <f t="shared" si="2"/>
        <v>872937419.62029076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435282500.61536694</v>
      </c>
      <c r="J152" s="5">
        <v>77484947.628959</v>
      </c>
      <c r="K152" s="5">
        <v>32905062.877827998</v>
      </c>
      <c r="L152" s="5">
        <v>0</v>
      </c>
      <c r="M152" s="5">
        <v>0</v>
      </c>
      <c r="N152" s="6">
        <v>45085027.247203052</v>
      </c>
      <c r="O152" s="6">
        <v>0</v>
      </c>
      <c r="P152" s="6">
        <v>0</v>
      </c>
      <c r="Q152" s="6">
        <v>0</v>
      </c>
      <c r="R152" s="6">
        <v>5351926.0730491197</v>
      </c>
      <c r="S152" s="7">
        <f t="shared" si="2"/>
        <v>596109464.44240594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137039886.77425015</v>
      </c>
      <c r="J153" s="5">
        <v>20341962.570135999</v>
      </c>
      <c r="K153" s="5">
        <v>7406535.6108596995</v>
      </c>
      <c r="L153" s="5">
        <v>0</v>
      </c>
      <c r="M153" s="5">
        <v>0</v>
      </c>
      <c r="N153" s="6">
        <v>13074832.607667986</v>
      </c>
      <c r="O153" s="6">
        <v>0</v>
      </c>
      <c r="P153" s="6">
        <v>0</v>
      </c>
      <c r="Q153" s="6">
        <v>0</v>
      </c>
      <c r="R153" s="6">
        <v>1620659.4290646513</v>
      </c>
      <c r="S153" s="7">
        <f t="shared" si="2"/>
        <v>179483876.9919785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157425024.85991749</v>
      </c>
      <c r="J154" s="5">
        <v>21331944.153845999</v>
      </c>
      <c r="K154" s="5">
        <v>8949565.5384615008</v>
      </c>
      <c r="L154" s="5">
        <v>0</v>
      </c>
      <c r="M154" s="5">
        <v>0</v>
      </c>
      <c r="N154" s="6">
        <v>25144856.832249321</v>
      </c>
      <c r="O154" s="6">
        <v>0</v>
      </c>
      <c r="P154" s="6">
        <v>0</v>
      </c>
      <c r="Q154" s="6">
        <v>0</v>
      </c>
      <c r="R154" s="6">
        <v>1707570.7735838525</v>
      </c>
      <c r="S154" s="7">
        <f t="shared" si="2"/>
        <v>214558962.15805817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26406004.373785205</v>
      </c>
      <c r="J155" s="5">
        <v>1451259.4389140001</v>
      </c>
      <c r="K155" s="5">
        <v>565474.49773755996</v>
      </c>
      <c r="L155" s="5">
        <v>0</v>
      </c>
      <c r="M155" s="5">
        <v>0</v>
      </c>
      <c r="N155" s="6">
        <v>218128.68656202173</v>
      </c>
      <c r="O155" s="6">
        <v>0</v>
      </c>
      <c r="P155" s="6">
        <v>0</v>
      </c>
      <c r="Q155" s="6">
        <v>0</v>
      </c>
      <c r="R155" s="6">
        <v>581604.40301642858</v>
      </c>
      <c r="S155" s="7">
        <f t="shared" si="2"/>
        <v>29222471.400015216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23972489.942395557</v>
      </c>
      <c r="J156" s="5">
        <v>12151714.470588</v>
      </c>
      <c r="K156" s="5">
        <v>6360439.1131221997</v>
      </c>
      <c r="L156" s="5">
        <v>0</v>
      </c>
      <c r="M156" s="5">
        <v>0</v>
      </c>
      <c r="N156" s="6">
        <v>9329353.6097987629</v>
      </c>
      <c r="O156" s="6">
        <v>0</v>
      </c>
      <c r="P156" s="6">
        <v>0</v>
      </c>
      <c r="Q156" s="6">
        <v>0</v>
      </c>
      <c r="R156" s="6">
        <v>233204.58</v>
      </c>
      <c r="S156" s="7">
        <f t="shared" si="2"/>
        <v>52047201.715904519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275973615.36316586</v>
      </c>
      <c r="J157" s="5">
        <v>53224712.361991003</v>
      </c>
      <c r="K157" s="5">
        <v>25858668.262442999</v>
      </c>
      <c r="L157" s="5">
        <v>0</v>
      </c>
      <c r="M157" s="5">
        <v>0</v>
      </c>
      <c r="N157" s="6">
        <v>36061079.411917977</v>
      </c>
      <c r="O157" s="6">
        <v>0</v>
      </c>
      <c r="P157" s="6">
        <v>0</v>
      </c>
      <c r="Q157" s="6">
        <v>0</v>
      </c>
      <c r="R157" s="6">
        <v>2702798.0716476031</v>
      </c>
      <c r="S157" s="7">
        <f t="shared" si="2"/>
        <v>393820873.47116542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273103543.94066954</v>
      </c>
      <c r="J158" s="5">
        <v>44450918.407240003</v>
      </c>
      <c r="K158" s="5">
        <v>22704334.497738</v>
      </c>
      <c r="L158" s="5">
        <v>0</v>
      </c>
      <c r="M158" s="5">
        <v>0</v>
      </c>
      <c r="N158" s="6">
        <v>27803610.785706732</v>
      </c>
      <c r="O158" s="6">
        <v>0</v>
      </c>
      <c r="P158" s="6">
        <v>0</v>
      </c>
      <c r="Q158" s="6">
        <v>0</v>
      </c>
      <c r="R158" s="6">
        <v>2585525.7598244902</v>
      </c>
      <c r="S158" s="7">
        <f t="shared" si="2"/>
        <v>370647933.39117885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117314790.26996933</v>
      </c>
      <c r="J159" s="5">
        <v>20949969.375565998</v>
      </c>
      <c r="K159" s="5">
        <v>11178244.868778</v>
      </c>
      <c r="L159" s="5">
        <v>0</v>
      </c>
      <c r="M159" s="5">
        <v>0</v>
      </c>
      <c r="N159" s="6">
        <v>9004270.7347995769</v>
      </c>
      <c r="O159" s="6">
        <v>0</v>
      </c>
      <c r="P159" s="6">
        <v>0</v>
      </c>
      <c r="Q159" s="6">
        <v>0</v>
      </c>
      <c r="R159" s="6">
        <v>792518.42852790724</v>
      </c>
      <c r="S159" s="7">
        <f t="shared" si="2"/>
        <v>159239793.6776408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333030813.73804826</v>
      </c>
      <c r="J160" s="5">
        <v>58112507.429863997</v>
      </c>
      <c r="K160" s="5">
        <v>13121500.00905</v>
      </c>
      <c r="L160" s="5">
        <v>0</v>
      </c>
      <c r="M160" s="5">
        <v>0</v>
      </c>
      <c r="N160" s="6">
        <v>32932292.873998273</v>
      </c>
      <c r="O160" s="6">
        <v>27773499.488075554</v>
      </c>
      <c r="P160" s="6">
        <v>0</v>
      </c>
      <c r="Q160" s="6">
        <v>0</v>
      </c>
      <c r="R160" s="6">
        <v>4256236.4399999995</v>
      </c>
      <c r="S160" s="7">
        <f t="shared" si="2"/>
        <v>469226849.97903609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267900742.1768263</v>
      </c>
      <c r="J161" s="5">
        <v>56082494.742082</v>
      </c>
      <c r="K161" s="5">
        <v>8934703.9909502007</v>
      </c>
      <c r="L161" s="5">
        <v>0</v>
      </c>
      <c r="M161" s="5">
        <v>0</v>
      </c>
      <c r="N161" s="6">
        <v>31628095.473717581</v>
      </c>
      <c r="O161" s="6">
        <v>24644091.09505295</v>
      </c>
      <c r="P161" s="6">
        <v>0</v>
      </c>
      <c r="Q161" s="6">
        <v>0</v>
      </c>
      <c r="R161" s="6">
        <v>2839006.98</v>
      </c>
      <c r="S161" s="7">
        <f t="shared" si="2"/>
        <v>392029134.45862907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61588518.148121238</v>
      </c>
      <c r="J162" s="5">
        <v>13777545.022624001</v>
      </c>
      <c r="K162" s="5">
        <v>3383172.6696833</v>
      </c>
      <c r="L162" s="5">
        <v>0</v>
      </c>
      <c r="M162" s="5">
        <v>0</v>
      </c>
      <c r="N162" s="6">
        <v>8787838.7334693708</v>
      </c>
      <c r="O162" s="6">
        <v>4921262.5334476884</v>
      </c>
      <c r="P162" s="6">
        <v>0</v>
      </c>
      <c r="Q162" s="6">
        <v>0</v>
      </c>
      <c r="R162" s="6">
        <v>774012.88430666784</v>
      </c>
      <c r="S162" s="7">
        <f t="shared" si="2"/>
        <v>93232349.99165225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8009364.6006754972</v>
      </c>
      <c r="J163" s="5">
        <v>2026665.8371041</v>
      </c>
      <c r="K163" s="5">
        <v>549791.28506787005</v>
      </c>
      <c r="L163" s="5">
        <v>0</v>
      </c>
      <c r="M163" s="5">
        <v>0</v>
      </c>
      <c r="N163" s="6">
        <v>2062894.6577766056</v>
      </c>
      <c r="O163" s="6">
        <v>704794.07245381386</v>
      </c>
      <c r="P163" s="6">
        <v>0</v>
      </c>
      <c r="Q163" s="6">
        <v>0</v>
      </c>
      <c r="R163" s="6">
        <v>110849.54097745409</v>
      </c>
      <c r="S163" s="7">
        <f t="shared" si="2"/>
        <v>13464359.99405534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94480158.339265585</v>
      </c>
      <c r="J164" s="5">
        <v>28967118.986426</v>
      </c>
      <c r="K164" s="5">
        <v>10457000.597285001</v>
      </c>
      <c r="L164" s="5">
        <v>0</v>
      </c>
      <c r="M164" s="5">
        <v>0</v>
      </c>
      <c r="N164" s="6">
        <v>15098270.166901199</v>
      </c>
      <c r="O164" s="6">
        <v>0</v>
      </c>
      <c r="P164" s="6">
        <v>0</v>
      </c>
      <c r="Q164" s="6">
        <v>0</v>
      </c>
      <c r="R164" s="6">
        <v>1125336.0521431877</v>
      </c>
      <c r="S164" s="7">
        <f t="shared" si="2"/>
        <v>150127884.14202097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303776321.34256315</v>
      </c>
      <c r="J165" s="5">
        <v>68894176.325792</v>
      </c>
      <c r="K165" s="5">
        <v>29119396.814479999</v>
      </c>
      <c r="L165" s="5">
        <v>0</v>
      </c>
      <c r="M165" s="5">
        <v>0</v>
      </c>
      <c r="N165" s="6">
        <v>50943820.883738659</v>
      </c>
      <c r="O165" s="6">
        <v>0</v>
      </c>
      <c r="P165" s="6">
        <v>0</v>
      </c>
      <c r="Q165" s="6">
        <v>0</v>
      </c>
      <c r="R165" s="6">
        <v>3409183.5627109334</v>
      </c>
      <c r="S165" s="7">
        <f t="shared" si="2"/>
        <v>456142898.92928475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89739657.820452124</v>
      </c>
      <c r="J166" s="5">
        <v>31509250.425338998</v>
      </c>
      <c r="K166" s="5">
        <v>13061727.918552</v>
      </c>
      <c r="L166" s="5">
        <v>0</v>
      </c>
      <c r="M166" s="5">
        <v>0</v>
      </c>
      <c r="N166" s="6">
        <v>20896908.174239721</v>
      </c>
      <c r="O166" s="6">
        <v>0</v>
      </c>
      <c r="P166" s="6">
        <v>0</v>
      </c>
      <c r="Q166" s="6">
        <v>0</v>
      </c>
      <c r="R166" s="6">
        <v>1501462.7518346261</v>
      </c>
      <c r="S166" s="7">
        <f t="shared" si="2"/>
        <v>156709007.09041747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95537076.412133753</v>
      </c>
      <c r="J167" s="5">
        <v>15164588.524886999</v>
      </c>
      <c r="K167" s="5">
        <v>6699156.9140272001</v>
      </c>
      <c r="L167" s="5">
        <v>0</v>
      </c>
      <c r="M167" s="5">
        <v>0</v>
      </c>
      <c r="N167" s="6">
        <v>10847327.436555889</v>
      </c>
      <c r="O167" s="6">
        <v>0</v>
      </c>
      <c r="P167" s="6">
        <v>0</v>
      </c>
      <c r="Q167" s="6">
        <v>0</v>
      </c>
      <c r="R167" s="6">
        <v>1054557.0596737703</v>
      </c>
      <c r="S167" s="7">
        <f t="shared" si="2"/>
        <v>129302706.34727761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89372560.387680337</v>
      </c>
      <c r="J168" s="5">
        <v>31918085.212669998</v>
      </c>
      <c r="K168" s="5">
        <v>13968736.180996001</v>
      </c>
      <c r="L168" s="5">
        <v>0</v>
      </c>
      <c r="M168" s="5">
        <v>0</v>
      </c>
      <c r="N168" s="6">
        <v>26502924.256496236</v>
      </c>
      <c r="O168" s="6">
        <v>0</v>
      </c>
      <c r="P168" s="6">
        <v>0</v>
      </c>
      <c r="Q168" s="6">
        <v>0</v>
      </c>
      <c r="R168" s="6">
        <v>1372497.8936374825</v>
      </c>
      <c r="S168" s="7">
        <f t="shared" si="2"/>
        <v>163134803.93148005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147773644.9488349</v>
      </c>
      <c r="J169" s="5">
        <v>30578771.122172002</v>
      </c>
      <c r="K169" s="5">
        <v>6483600.7963800998</v>
      </c>
      <c r="L169" s="5">
        <v>0</v>
      </c>
      <c r="M169" s="5">
        <v>0</v>
      </c>
      <c r="N169" s="6">
        <v>26147620.970240638</v>
      </c>
      <c r="O169" s="6">
        <v>12150657.220843269</v>
      </c>
      <c r="P169" s="6">
        <v>0</v>
      </c>
      <c r="Q169" s="6">
        <v>0</v>
      </c>
      <c r="R169" s="6">
        <v>1258669.6809141203</v>
      </c>
      <c r="S169" s="7">
        <f t="shared" si="2"/>
        <v>224392964.73938504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293042939.05158645</v>
      </c>
      <c r="J170" s="5">
        <v>61019744.434389003</v>
      </c>
      <c r="K170" s="5">
        <v>13686463.21267</v>
      </c>
      <c r="L170" s="5">
        <v>0</v>
      </c>
      <c r="M170" s="5">
        <v>0</v>
      </c>
      <c r="N170" s="6">
        <v>45336711.143333115</v>
      </c>
      <c r="O170" s="6">
        <v>29605089.389323927</v>
      </c>
      <c r="P170" s="6">
        <v>0</v>
      </c>
      <c r="Q170" s="6">
        <v>0</v>
      </c>
      <c r="R170" s="6">
        <v>3066750.0315269581</v>
      </c>
      <c r="S170" s="7">
        <f t="shared" si="2"/>
        <v>445757697.26282954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113330054.0485945</v>
      </c>
      <c r="J171" s="5">
        <v>48023604.488688</v>
      </c>
      <c r="K171" s="5">
        <v>19656837.040724002</v>
      </c>
      <c r="L171" s="5">
        <v>0</v>
      </c>
      <c r="M171" s="5">
        <v>0</v>
      </c>
      <c r="N171" s="6">
        <v>23831075.66592887</v>
      </c>
      <c r="O171" s="6">
        <v>0</v>
      </c>
      <c r="P171" s="6">
        <v>0</v>
      </c>
      <c r="Q171" s="6">
        <v>0</v>
      </c>
      <c r="R171" s="6">
        <v>1138639.68</v>
      </c>
      <c r="S171" s="7">
        <f t="shared" si="2"/>
        <v>205980210.92393538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84762627.872353271</v>
      </c>
      <c r="J172" s="5">
        <v>8924476.9954749998</v>
      </c>
      <c r="K172" s="5">
        <v>4117381.4027149002</v>
      </c>
      <c r="L172" s="5">
        <v>0</v>
      </c>
      <c r="M172" s="5">
        <v>0</v>
      </c>
      <c r="N172" s="6">
        <v>8440587.0095470268</v>
      </c>
      <c r="O172" s="6">
        <v>0</v>
      </c>
      <c r="P172" s="6">
        <v>0</v>
      </c>
      <c r="Q172" s="6">
        <v>0</v>
      </c>
      <c r="R172" s="6">
        <v>969098.04000000015</v>
      </c>
      <c r="S172" s="7">
        <f t="shared" si="2"/>
        <v>107214171.32009019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140210486.80498746</v>
      </c>
      <c r="J173" s="5">
        <v>25048804.714931998</v>
      </c>
      <c r="K173" s="5">
        <v>10958725.140271001</v>
      </c>
      <c r="L173" s="5">
        <v>0</v>
      </c>
      <c r="M173" s="5">
        <v>0</v>
      </c>
      <c r="N173" s="6">
        <v>14786575.391235773</v>
      </c>
      <c r="O173" s="6">
        <v>0</v>
      </c>
      <c r="P173" s="6">
        <v>0</v>
      </c>
      <c r="Q173" s="6">
        <v>0</v>
      </c>
      <c r="R173" s="6">
        <v>1181979.18</v>
      </c>
      <c r="S173" s="7">
        <f t="shared" si="2"/>
        <v>192186571.23142624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199820822.50859535</v>
      </c>
      <c r="J174" s="5">
        <v>34329609.547510996</v>
      </c>
      <c r="K174" s="5">
        <v>16708820.41629</v>
      </c>
      <c r="L174" s="5">
        <v>0</v>
      </c>
      <c r="M174" s="5">
        <v>0</v>
      </c>
      <c r="N174" s="6">
        <v>23362592.649164289</v>
      </c>
      <c r="O174" s="6">
        <v>0</v>
      </c>
      <c r="P174" s="6">
        <v>0</v>
      </c>
      <c r="Q174" s="6">
        <v>0</v>
      </c>
      <c r="R174" s="6">
        <v>2016186.8101312805</v>
      </c>
      <c r="S174" s="7">
        <f t="shared" si="2"/>
        <v>276238031.93169183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81301433.193187684</v>
      </c>
      <c r="J175" s="5">
        <v>21496503.619910002</v>
      </c>
      <c r="K175" s="5">
        <v>8802569.9095022008</v>
      </c>
      <c r="L175" s="5">
        <v>0</v>
      </c>
      <c r="M175" s="5">
        <v>0</v>
      </c>
      <c r="N175" s="6">
        <v>14807032.076822944</v>
      </c>
      <c r="O175" s="6">
        <v>0</v>
      </c>
      <c r="P175" s="6">
        <v>0</v>
      </c>
      <c r="Q175" s="6">
        <v>0</v>
      </c>
      <c r="R175" s="6">
        <v>865118.72986871947</v>
      </c>
      <c r="S175" s="7">
        <f t="shared" si="2"/>
        <v>127272657.52929156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47004573.538862243</v>
      </c>
      <c r="J176" s="5">
        <v>9493797.9728507008</v>
      </c>
      <c r="K176" s="5">
        <v>4868580.6787329996</v>
      </c>
      <c r="L176" s="5">
        <v>0</v>
      </c>
      <c r="M176" s="5">
        <v>0</v>
      </c>
      <c r="N176" s="6">
        <v>8207841.4341351697</v>
      </c>
      <c r="O176" s="6">
        <v>0</v>
      </c>
      <c r="P176" s="6">
        <v>0</v>
      </c>
      <c r="Q176" s="6">
        <v>0</v>
      </c>
      <c r="R176" s="6">
        <v>448643.77446353139</v>
      </c>
      <c r="S176" s="7">
        <f t="shared" si="2"/>
        <v>70023437.399044648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136810719.30490106</v>
      </c>
      <c r="J177" s="5">
        <v>29419711.457013998</v>
      </c>
      <c r="K177" s="5">
        <v>13184676.497738</v>
      </c>
      <c r="L177" s="5">
        <v>0</v>
      </c>
      <c r="M177" s="5">
        <v>0</v>
      </c>
      <c r="N177" s="6">
        <v>23917862.561635677</v>
      </c>
      <c r="O177" s="6">
        <v>0</v>
      </c>
      <c r="P177" s="6">
        <v>0</v>
      </c>
      <c r="Q177" s="6">
        <v>0</v>
      </c>
      <c r="R177" s="6">
        <v>1824015.3455364686</v>
      </c>
      <c r="S177" s="7">
        <f t="shared" si="2"/>
        <v>205156985.16682521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348602559.07658654</v>
      </c>
      <c r="J178" s="5">
        <v>62026622.298642002</v>
      </c>
      <c r="K178" s="5">
        <v>23666548.796379998</v>
      </c>
      <c r="L178" s="5">
        <v>0</v>
      </c>
      <c r="M178" s="5">
        <v>0</v>
      </c>
      <c r="N178" s="6">
        <v>41083410.938544236</v>
      </c>
      <c r="O178" s="6">
        <v>0</v>
      </c>
      <c r="P178" s="6">
        <v>0</v>
      </c>
      <c r="Q178" s="6">
        <v>0</v>
      </c>
      <c r="R178" s="6">
        <v>3767825.16</v>
      </c>
      <c r="S178" s="7">
        <f t="shared" si="2"/>
        <v>479146966.27015275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18111316.020936958</v>
      </c>
      <c r="J179" s="5">
        <v>709257.20361991005</v>
      </c>
      <c r="K179" s="5">
        <v>400231.90950225998</v>
      </c>
      <c r="L179" s="5">
        <v>0</v>
      </c>
      <c r="M179" s="5">
        <v>0</v>
      </c>
      <c r="N179" s="6">
        <v>476575.36548436322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19946870.555073425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35762145.259358272</v>
      </c>
      <c r="J180" s="5">
        <v>12846868.606334999</v>
      </c>
      <c r="K180" s="5">
        <v>5755564.7782805003</v>
      </c>
      <c r="L180" s="5">
        <v>0</v>
      </c>
      <c r="M180" s="5">
        <v>0</v>
      </c>
      <c r="N180" s="6">
        <v>7661202.7287085988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62364585.317152433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167344935.69172347</v>
      </c>
      <c r="J181" s="5">
        <v>39549077.945701003</v>
      </c>
      <c r="K181" s="5">
        <v>14179529.375566</v>
      </c>
      <c r="L181" s="5">
        <v>0</v>
      </c>
      <c r="M181" s="5">
        <v>0</v>
      </c>
      <c r="N181" s="6">
        <v>30468575.885598935</v>
      </c>
      <c r="O181" s="6">
        <v>0</v>
      </c>
      <c r="P181" s="6">
        <v>0</v>
      </c>
      <c r="Q181" s="6">
        <v>0</v>
      </c>
      <c r="R181" s="6">
        <v>1690146.36</v>
      </c>
      <c r="S181" s="7">
        <f t="shared" si="2"/>
        <v>253232265.25858942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40279272.553398304</v>
      </c>
      <c r="J182" s="5">
        <v>4790760.0271493997</v>
      </c>
      <c r="K182" s="5">
        <v>2363758.5791854998</v>
      </c>
      <c r="L182" s="5">
        <v>0</v>
      </c>
      <c r="M182" s="5">
        <v>0</v>
      </c>
      <c r="N182" s="6">
        <v>12979418.936162215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60871346.095895424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107636789.21665904</v>
      </c>
      <c r="J183" s="5">
        <v>15174477.095023001</v>
      </c>
      <c r="K183" s="5">
        <v>6637809.5746606002</v>
      </c>
      <c r="L183" s="5">
        <v>0</v>
      </c>
      <c r="M183" s="5">
        <v>0</v>
      </c>
      <c r="N183" s="6">
        <v>52111621.57423342</v>
      </c>
      <c r="O183" s="6">
        <v>0</v>
      </c>
      <c r="P183" s="6">
        <v>0</v>
      </c>
      <c r="Q183" s="6">
        <v>0</v>
      </c>
      <c r="R183" s="6">
        <v>1177936.1239156374</v>
      </c>
      <c r="S183" s="7">
        <f t="shared" si="2"/>
        <v>182738633.5844917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124409254.27894183</v>
      </c>
      <c r="J184" s="5">
        <v>22592448.099546999</v>
      </c>
      <c r="K184" s="5">
        <v>13863501.393665001</v>
      </c>
      <c r="L184" s="5">
        <v>0</v>
      </c>
      <c r="M184" s="5">
        <v>0</v>
      </c>
      <c r="N184" s="6">
        <v>36224874.365359157</v>
      </c>
      <c r="O184" s="6">
        <v>0</v>
      </c>
      <c r="P184" s="6">
        <v>0</v>
      </c>
      <c r="Q184" s="6">
        <v>0</v>
      </c>
      <c r="R184" s="6">
        <v>1441767.2513149166</v>
      </c>
      <c r="S184" s="7">
        <f t="shared" si="2"/>
        <v>198531845.38882792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190896933.95473966</v>
      </c>
      <c r="J185" s="5">
        <v>25462341.855204001</v>
      </c>
      <c r="K185" s="5">
        <v>12836911.972851001</v>
      </c>
      <c r="L185" s="5">
        <v>0</v>
      </c>
      <c r="M185" s="5">
        <v>0</v>
      </c>
      <c r="N185" s="6">
        <v>17295037.279308043</v>
      </c>
      <c r="O185" s="6">
        <v>0</v>
      </c>
      <c r="P185" s="6">
        <v>0</v>
      </c>
      <c r="Q185" s="6">
        <v>0</v>
      </c>
      <c r="R185" s="6">
        <v>1875639.124769446</v>
      </c>
      <c r="S185" s="7">
        <f t="shared" si="2"/>
        <v>248366864.18687218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224587141.63382038</v>
      </c>
      <c r="J186" s="5">
        <v>48271855.981899999</v>
      </c>
      <c r="K186" s="5">
        <v>14037321.755656</v>
      </c>
      <c r="L186" s="5">
        <v>0</v>
      </c>
      <c r="M186" s="5">
        <v>0</v>
      </c>
      <c r="N186" s="6">
        <v>26648815.120476853</v>
      </c>
      <c r="O186" s="6">
        <v>0</v>
      </c>
      <c r="P186" s="6">
        <v>0</v>
      </c>
      <c r="Q186" s="6">
        <v>0</v>
      </c>
      <c r="R186" s="6">
        <v>2180269.44</v>
      </c>
      <c r="S186" s="7">
        <f t="shared" si="2"/>
        <v>315725403.93185323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203524761.32042626</v>
      </c>
      <c r="J187" s="5">
        <v>49106050.986424997</v>
      </c>
      <c r="K187" s="5">
        <v>20768375.610860001</v>
      </c>
      <c r="L187" s="5">
        <v>0</v>
      </c>
      <c r="M187" s="5">
        <v>0</v>
      </c>
      <c r="N187" s="6">
        <v>30620060.448553208</v>
      </c>
      <c r="O187" s="6">
        <v>0</v>
      </c>
      <c r="P187" s="6">
        <v>0</v>
      </c>
      <c r="Q187" s="6">
        <v>0</v>
      </c>
      <c r="R187" s="6">
        <v>2138941.62</v>
      </c>
      <c r="S187" s="7">
        <f t="shared" si="2"/>
        <v>306158189.98626447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328707839.56531352</v>
      </c>
      <c r="J188" s="5">
        <v>77401478.479637995</v>
      </c>
      <c r="K188" s="5">
        <v>37234769.393665001</v>
      </c>
      <c r="L188" s="5">
        <v>0</v>
      </c>
      <c r="M188" s="5">
        <v>0</v>
      </c>
      <c r="N188" s="6">
        <v>48030142.078655005</v>
      </c>
      <c r="O188" s="6">
        <v>0</v>
      </c>
      <c r="P188" s="6">
        <v>0</v>
      </c>
      <c r="Q188" s="6">
        <v>0</v>
      </c>
      <c r="R188" s="6">
        <v>3693525.12</v>
      </c>
      <c r="S188" s="7">
        <f t="shared" si="2"/>
        <v>495067754.63727152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268766924.80752099</v>
      </c>
      <c r="J189" s="5">
        <v>47873388.244344003</v>
      </c>
      <c r="K189" s="5">
        <v>23073663.538462002</v>
      </c>
      <c r="L189" s="5">
        <v>0</v>
      </c>
      <c r="M189" s="5">
        <v>0</v>
      </c>
      <c r="N189" s="6">
        <v>37455426.903144032</v>
      </c>
      <c r="O189" s="6">
        <v>0</v>
      </c>
      <c r="P189" s="6">
        <v>0</v>
      </c>
      <c r="Q189" s="6">
        <v>0</v>
      </c>
      <c r="R189" s="6">
        <v>2917296.54</v>
      </c>
      <c r="S189" s="7">
        <f t="shared" si="2"/>
        <v>380086700.03347105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193583094.14943635</v>
      </c>
      <c r="J190" s="5">
        <v>28095500.126697</v>
      </c>
      <c r="K190" s="5">
        <v>19093599.140271999</v>
      </c>
      <c r="L190" s="5">
        <v>0</v>
      </c>
      <c r="M190" s="5">
        <v>0</v>
      </c>
      <c r="N190" s="6">
        <v>28823005.890770756</v>
      </c>
      <c r="O190" s="6">
        <v>0</v>
      </c>
      <c r="P190" s="6">
        <v>0</v>
      </c>
      <c r="Q190" s="6">
        <v>0</v>
      </c>
      <c r="R190" s="6">
        <v>1756963.7469138468</v>
      </c>
      <c r="S190" s="7">
        <f t="shared" si="2"/>
        <v>271352163.05408996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104108572.64239116</v>
      </c>
      <c r="J191" s="5">
        <v>8738069.9638010003</v>
      </c>
      <c r="K191" s="5">
        <v>3238117.3755656001</v>
      </c>
      <c r="L191" s="5">
        <v>0</v>
      </c>
      <c r="M191" s="5">
        <v>0</v>
      </c>
      <c r="N191" s="6">
        <v>3101337.5629180665</v>
      </c>
      <c r="O191" s="6">
        <v>0</v>
      </c>
      <c r="P191" s="6">
        <v>0</v>
      </c>
      <c r="Q191" s="6">
        <v>0</v>
      </c>
      <c r="R191" s="6">
        <v>1026213.2495456879</v>
      </c>
      <c r="S191" s="7">
        <f t="shared" si="2"/>
        <v>120212310.79422152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116035621.79320951</v>
      </c>
      <c r="J192" s="5">
        <v>14198740.714932</v>
      </c>
      <c r="K192" s="5">
        <v>5436474.6787329996</v>
      </c>
      <c r="L192" s="5">
        <v>0</v>
      </c>
      <c r="M192" s="5">
        <v>0</v>
      </c>
      <c r="N192" s="6">
        <v>5650582.6106297383</v>
      </c>
      <c r="O192" s="6">
        <v>0</v>
      </c>
      <c r="P192" s="6">
        <v>0</v>
      </c>
      <c r="Q192" s="6">
        <v>0</v>
      </c>
      <c r="R192" s="6">
        <v>888843.46428169135</v>
      </c>
      <c r="S192" s="7">
        <f t="shared" si="2"/>
        <v>142210263.26178592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352902980.29888147</v>
      </c>
      <c r="J193" s="5">
        <v>55017446.036199003</v>
      </c>
      <c r="K193" s="5">
        <v>21087400.271492999</v>
      </c>
      <c r="L193" s="5">
        <v>0</v>
      </c>
      <c r="M193" s="5">
        <v>0</v>
      </c>
      <c r="N193" s="6">
        <v>27024486.473862279</v>
      </c>
      <c r="O193" s="6">
        <v>0</v>
      </c>
      <c r="P193" s="6">
        <v>0</v>
      </c>
      <c r="Q193" s="6">
        <v>0</v>
      </c>
      <c r="R193" s="6">
        <v>3879067.8263928955</v>
      </c>
      <c r="S193" s="7">
        <f t="shared" si="2"/>
        <v>459911380.9068287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100158536.68981506</v>
      </c>
      <c r="J194" s="5">
        <v>26999810.904977001</v>
      </c>
      <c r="K194" s="5">
        <v>13561985.447964</v>
      </c>
      <c r="L194" s="5">
        <v>0</v>
      </c>
      <c r="M194" s="5">
        <v>0</v>
      </c>
      <c r="N194" s="6">
        <v>17337863.45143535</v>
      </c>
      <c r="O194" s="6">
        <v>0</v>
      </c>
      <c r="P194" s="6">
        <v>0</v>
      </c>
      <c r="Q194" s="6">
        <v>0</v>
      </c>
      <c r="R194" s="6">
        <v>1099313.6400000001</v>
      </c>
      <c r="S194" s="7">
        <f t="shared" si="2"/>
        <v>159157510.13419142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349623595.40327764</v>
      </c>
      <c r="J195" s="5">
        <v>66850532.868777998</v>
      </c>
      <c r="K195" s="5">
        <v>23031040.063347999</v>
      </c>
      <c r="L195" s="5">
        <v>0</v>
      </c>
      <c r="M195" s="5">
        <v>0</v>
      </c>
      <c r="N195" s="6">
        <v>50890992.915841401</v>
      </c>
      <c r="O195" s="6">
        <v>0</v>
      </c>
      <c r="P195" s="6">
        <v>0</v>
      </c>
      <c r="Q195" s="6">
        <v>0</v>
      </c>
      <c r="R195" s="6">
        <v>4003936.2148492876</v>
      </c>
      <c r="S195" s="7">
        <f t="shared" si="2"/>
        <v>494400097.46609432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54795771.866208211</v>
      </c>
      <c r="J196" s="5">
        <v>8568601.9999998994</v>
      </c>
      <c r="K196" s="5">
        <v>2729467.5837103999</v>
      </c>
      <c r="L196" s="5">
        <v>0</v>
      </c>
      <c r="M196" s="5">
        <v>0</v>
      </c>
      <c r="N196" s="6">
        <v>5235482.962296633</v>
      </c>
      <c r="O196" s="6">
        <v>0</v>
      </c>
      <c r="P196" s="6">
        <v>0</v>
      </c>
      <c r="Q196" s="6">
        <v>0</v>
      </c>
      <c r="R196" s="6">
        <v>610173.38618180947</v>
      </c>
      <c r="S196" s="7">
        <f t="shared" si="2"/>
        <v>71939497.79839696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23871966.541654576</v>
      </c>
      <c r="J197" s="5">
        <v>7644265.4027150003</v>
      </c>
      <c r="K197" s="5">
        <v>3377389.6832579002</v>
      </c>
      <c r="L197" s="5">
        <v>0</v>
      </c>
      <c r="M197" s="5">
        <v>0</v>
      </c>
      <c r="N197" s="6">
        <v>4048127.9580175737</v>
      </c>
      <c r="O197" s="6">
        <v>0</v>
      </c>
      <c r="P197" s="6">
        <v>0</v>
      </c>
      <c r="Q197" s="6">
        <v>0</v>
      </c>
      <c r="R197" s="6">
        <v>351833.9341804841</v>
      </c>
      <c r="S197" s="7">
        <f t="shared" si="2"/>
        <v>39293583.519825533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436221704.84881848</v>
      </c>
      <c r="J198" s="5">
        <v>80966028.841628999</v>
      </c>
      <c r="K198" s="5">
        <v>37842142.117647</v>
      </c>
      <c r="L198" s="5">
        <v>0</v>
      </c>
      <c r="M198" s="5">
        <v>0</v>
      </c>
      <c r="N198" s="6">
        <v>51763236.456880473</v>
      </c>
      <c r="O198" s="6">
        <v>0</v>
      </c>
      <c r="P198" s="6">
        <v>0</v>
      </c>
      <c r="Q198" s="6">
        <v>0</v>
      </c>
      <c r="R198" s="6">
        <v>5352509.345819517</v>
      </c>
      <c r="S198" s="7">
        <f t="shared" si="2"/>
        <v>612145621.61079443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127157925.62186965</v>
      </c>
      <c r="J199" s="5">
        <v>19133947.257918</v>
      </c>
      <c r="K199" s="5">
        <v>15643622.343891</v>
      </c>
      <c r="L199" s="5">
        <v>0</v>
      </c>
      <c r="M199" s="5">
        <v>0</v>
      </c>
      <c r="N199" s="6">
        <v>11594520.434198046</v>
      </c>
      <c r="O199" s="6">
        <v>0</v>
      </c>
      <c r="P199" s="6">
        <v>0</v>
      </c>
      <c r="Q199" s="6">
        <v>0</v>
      </c>
      <c r="R199" s="6">
        <v>1321209.1490401041</v>
      </c>
      <c r="S199" s="7">
        <f t="shared" si="2"/>
        <v>174851224.8069168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130527922.63779238</v>
      </c>
      <c r="J200" s="5">
        <v>23920048.018100001</v>
      </c>
      <c r="K200" s="5">
        <v>17337253.556561001</v>
      </c>
      <c r="L200" s="5">
        <v>0</v>
      </c>
      <c r="M200" s="5">
        <v>0</v>
      </c>
      <c r="N200" s="6">
        <v>108321800.40185964</v>
      </c>
      <c r="O200" s="6">
        <v>0</v>
      </c>
      <c r="P200" s="6">
        <v>0</v>
      </c>
      <c r="Q200" s="6">
        <v>0</v>
      </c>
      <c r="R200" s="6">
        <v>1102308.5767299782</v>
      </c>
      <c r="S200" s="7">
        <f t="shared" si="2"/>
        <v>281209333.19104296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107017756.74266173</v>
      </c>
      <c r="J201" s="5">
        <v>33209291.203620002</v>
      </c>
      <c r="K201" s="5">
        <v>19521002.343890999</v>
      </c>
      <c r="L201" s="5">
        <v>0</v>
      </c>
      <c r="M201" s="5">
        <v>0</v>
      </c>
      <c r="N201" s="6">
        <v>22236952.306348708</v>
      </c>
      <c r="O201" s="6">
        <v>0</v>
      </c>
      <c r="P201" s="6">
        <v>0</v>
      </c>
      <c r="Q201" s="6">
        <v>0</v>
      </c>
      <c r="R201" s="6">
        <v>1204321.3003338645</v>
      </c>
      <c r="S201" s="7">
        <f t="shared" ref="S201:S264" si="3">+SUM(G201:R201)</f>
        <v>183189323.89685529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41777449.171113312</v>
      </c>
      <c r="J202" s="5">
        <v>6625936.1447964003</v>
      </c>
      <c r="K202" s="5">
        <v>4647306.7239819001</v>
      </c>
      <c r="L202" s="5">
        <v>0</v>
      </c>
      <c r="M202" s="5">
        <v>0</v>
      </c>
      <c r="N202" s="6">
        <v>4461609.9993089084</v>
      </c>
      <c r="O202" s="6">
        <v>0</v>
      </c>
      <c r="P202" s="6">
        <v>0</v>
      </c>
      <c r="Q202" s="6">
        <v>0</v>
      </c>
      <c r="R202" s="6">
        <v>415213.62504456576</v>
      </c>
      <c r="S202" s="7">
        <f t="shared" si="3"/>
        <v>57927515.664245091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52261235.393364474</v>
      </c>
      <c r="J203" s="5">
        <v>12662220.153845999</v>
      </c>
      <c r="K203" s="5">
        <v>6098797.9457013998</v>
      </c>
      <c r="L203" s="5">
        <v>0</v>
      </c>
      <c r="M203" s="5">
        <v>0</v>
      </c>
      <c r="N203" s="6">
        <v>32804679.411251239</v>
      </c>
      <c r="O203" s="6">
        <v>0</v>
      </c>
      <c r="P203" s="6">
        <v>0</v>
      </c>
      <c r="Q203" s="6">
        <v>0</v>
      </c>
      <c r="R203" s="6">
        <v>490782.38754105655</v>
      </c>
      <c r="S203" s="7">
        <f t="shared" si="3"/>
        <v>104317715.29170418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39042398.751807906</v>
      </c>
      <c r="J204" s="5">
        <v>6844625.0316743003</v>
      </c>
      <c r="K204" s="5">
        <v>3183882.5158370999</v>
      </c>
      <c r="L204" s="5">
        <v>0</v>
      </c>
      <c r="M204" s="5">
        <v>0</v>
      </c>
      <c r="N204" s="6">
        <v>10521247.283666469</v>
      </c>
      <c r="O204" s="6">
        <v>0</v>
      </c>
      <c r="P204" s="6">
        <v>0</v>
      </c>
      <c r="Q204" s="6">
        <v>0</v>
      </c>
      <c r="R204" s="6">
        <v>301998.50799851294</v>
      </c>
      <c r="S204" s="7">
        <f t="shared" si="3"/>
        <v>59894152.090984292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36844102.99550125</v>
      </c>
      <c r="J205" s="5">
        <v>3823920.4434389002</v>
      </c>
      <c r="K205" s="5">
        <v>3034429.2488687998</v>
      </c>
      <c r="L205" s="5">
        <v>0</v>
      </c>
      <c r="M205" s="5">
        <v>0</v>
      </c>
      <c r="N205" s="6">
        <v>1773027.8230422018</v>
      </c>
      <c r="O205" s="6">
        <v>0</v>
      </c>
      <c r="P205" s="6">
        <v>0</v>
      </c>
      <c r="Q205" s="6">
        <v>0</v>
      </c>
      <c r="R205" s="6">
        <v>452951.83452988882</v>
      </c>
      <c r="S205" s="7">
        <f t="shared" si="3"/>
        <v>45928432.345381044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167112015.71568444</v>
      </c>
      <c r="J206" s="5">
        <v>39099483.538461</v>
      </c>
      <c r="K206" s="5">
        <v>18572504.072397999</v>
      </c>
      <c r="L206" s="5">
        <v>0</v>
      </c>
      <c r="M206" s="5">
        <v>0</v>
      </c>
      <c r="N206" s="6">
        <v>22568427.617566027</v>
      </c>
      <c r="O206" s="6">
        <v>0</v>
      </c>
      <c r="P206" s="6">
        <v>0</v>
      </c>
      <c r="Q206" s="6">
        <v>0</v>
      </c>
      <c r="R206" s="6">
        <v>1660946.3551140241</v>
      </c>
      <c r="S206" s="7">
        <f t="shared" si="3"/>
        <v>249013377.29922348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98748097.275206625</v>
      </c>
      <c r="J207" s="5">
        <v>20577778.651583999</v>
      </c>
      <c r="K207" s="5">
        <v>9493972.5520361997</v>
      </c>
      <c r="L207" s="5">
        <v>0</v>
      </c>
      <c r="M207" s="5">
        <v>0</v>
      </c>
      <c r="N207" s="6">
        <v>12903467.869758811</v>
      </c>
      <c r="O207" s="6">
        <v>0</v>
      </c>
      <c r="P207" s="6">
        <v>0</v>
      </c>
      <c r="Q207" s="6">
        <v>0</v>
      </c>
      <c r="R207" s="6">
        <v>981471.94296618458</v>
      </c>
      <c r="S207" s="7">
        <f t="shared" si="3"/>
        <v>142704788.29155183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137003058.63059682</v>
      </c>
      <c r="J208" s="5">
        <v>13143951.221719</v>
      </c>
      <c r="K208" s="5">
        <v>5572159.1945700999</v>
      </c>
      <c r="L208" s="5">
        <v>0</v>
      </c>
      <c r="M208" s="5">
        <v>0</v>
      </c>
      <c r="N208" s="6">
        <v>8061347.1653397586</v>
      </c>
      <c r="O208" s="6">
        <v>0</v>
      </c>
      <c r="P208" s="6">
        <v>0</v>
      </c>
      <c r="Q208" s="6">
        <v>0</v>
      </c>
      <c r="R208" s="6">
        <v>1250875.1407018206</v>
      </c>
      <c r="S208" s="7">
        <f t="shared" si="3"/>
        <v>165031391.35292751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701558213.25390363</v>
      </c>
      <c r="J209" s="5">
        <v>153077488.18099999</v>
      </c>
      <c r="K209" s="5">
        <v>50925330.986424997</v>
      </c>
      <c r="L209" s="5">
        <v>0</v>
      </c>
      <c r="M209" s="5">
        <v>0</v>
      </c>
      <c r="N209" s="6">
        <v>82987520.685515091</v>
      </c>
      <c r="O209" s="6">
        <v>0</v>
      </c>
      <c r="P209" s="6">
        <v>0</v>
      </c>
      <c r="Q209" s="6">
        <v>0</v>
      </c>
      <c r="R209" s="6">
        <v>7187855.8681326294</v>
      </c>
      <c r="S209" s="7">
        <f t="shared" si="3"/>
        <v>995736408.9749763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162657305.67874923</v>
      </c>
      <c r="J210" s="5">
        <v>40486141.049773999</v>
      </c>
      <c r="K210" s="5">
        <v>23876647.285068002</v>
      </c>
      <c r="L210" s="5">
        <v>0</v>
      </c>
      <c r="M210" s="5">
        <v>0</v>
      </c>
      <c r="N210" s="6">
        <v>22324611.855430271</v>
      </c>
      <c r="O210" s="6">
        <v>0</v>
      </c>
      <c r="P210" s="6">
        <v>0</v>
      </c>
      <c r="Q210" s="6">
        <v>0</v>
      </c>
      <c r="R210" s="6">
        <v>1366711.0918673696</v>
      </c>
      <c r="S210" s="7">
        <f t="shared" si="3"/>
        <v>250711416.96088886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154672176.35615706</v>
      </c>
      <c r="J211" s="5">
        <v>58666859.927602001</v>
      </c>
      <c r="K211" s="5">
        <v>28319523.049773999</v>
      </c>
      <c r="L211" s="5">
        <v>0</v>
      </c>
      <c r="M211" s="5">
        <v>0</v>
      </c>
      <c r="N211" s="6">
        <v>24495355.735429272</v>
      </c>
      <c r="O211" s="6">
        <v>0</v>
      </c>
      <c r="P211" s="6">
        <v>0</v>
      </c>
      <c r="Q211" s="6">
        <v>0</v>
      </c>
      <c r="R211" s="6">
        <v>1755919.5959946832</v>
      </c>
      <c r="S211" s="7">
        <f t="shared" si="3"/>
        <v>267909834.66495702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74633902.731675982</v>
      </c>
      <c r="J212" s="5">
        <v>21538913.312217001</v>
      </c>
      <c r="K212" s="5">
        <v>10485442.371041</v>
      </c>
      <c r="L212" s="5">
        <v>0</v>
      </c>
      <c r="M212" s="5">
        <v>0</v>
      </c>
      <c r="N212" s="6">
        <v>10905786.185351219</v>
      </c>
      <c r="O212" s="6">
        <v>0</v>
      </c>
      <c r="P212" s="6">
        <v>0</v>
      </c>
      <c r="Q212" s="6">
        <v>0</v>
      </c>
      <c r="R212" s="6">
        <v>718993.65517058037</v>
      </c>
      <c r="S212" s="7">
        <f t="shared" si="3"/>
        <v>118283038.25545578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67519030.434251189</v>
      </c>
      <c r="J213" s="5">
        <v>25959404.389139999</v>
      </c>
      <c r="K213" s="5">
        <v>14201777.239819</v>
      </c>
      <c r="L213" s="5">
        <v>0</v>
      </c>
      <c r="M213" s="5">
        <v>0</v>
      </c>
      <c r="N213" s="6">
        <v>11719474.005050318</v>
      </c>
      <c r="O213" s="6">
        <v>0</v>
      </c>
      <c r="P213" s="6">
        <v>0</v>
      </c>
      <c r="Q213" s="6">
        <v>0</v>
      </c>
      <c r="R213" s="6">
        <v>816706.78883473633</v>
      </c>
      <c r="S213" s="7">
        <f t="shared" si="3"/>
        <v>120216392.85709524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82361857.270561367</v>
      </c>
      <c r="J214" s="5">
        <v>21149416.018098999</v>
      </c>
      <c r="K214" s="5">
        <v>8647868.7601810005</v>
      </c>
      <c r="L214" s="5">
        <v>0</v>
      </c>
      <c r="M214" s="5">
        <v>0</v>
      </c>
      <c r="N214" s="6">
        <v>14039653.132093048</v>
      </c>
      <c r="O214" s="6">
        <v>0</v>
      </c>
      <c r="P214" s="6">
        <v>0</v>
      </c>
      <c r="Q214" s="6">
        <v>0</v>
      </c>
      <c r="R214" s="6">
        <v>613565.65673059633</v>
      </c>
      <c r="S214" s="7">
        <f t="shared" si="3"/>
        <v>126812360.83766499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214682510.37639225</v>
      </c>
      <c r="J215" s="5">
        <v>50033020.696833</v>
      </c>
      <c r="K215" s="5">
        <v>25797737.058823999</v>
      </c>
      <c r="L215" s="5">
        <v>0</v>
      </c>
      <c r="M215" s="5">
        <v>0</v>
      </c>
      <c r="N215" s="6">
        <v>27488162.609215517</v>
      </c>
      <c r="O215" s="6">
        <v>0</v>
      </c>
      <c r="P215" s="6">
        <v>0</v>
      </c>
      <c r="Q215" s="6">
        <v>0</v>
      </c>
      <c r="R215" s="6">
        <v>2311329.6755478531</v>
      </c>
      <c r="S215" s="7">
        <f t="shared" si="3"/>
        <v>320312760.4168126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55692785.505516626</v>
      </c>
      <c r="J216" s="5">
        <v>7586781.6742081</v>
      </c>
      <c r="K216" s="5">
        <v>2989453.1764706001</v>
      </c>
      <c r="L216" s="5">
        <v>0</v>
      </c>
      <c r="M216" s="5">
        <v>0</v>
      </c>
      <c r="N216" s="6">
        <v>3881882.219752823</v>
      </c>
      <c r="O216" s="6">
        <v>0</v>
      </c>
      <c r="P216" s="6">
        <v>0</v>
      </c>
      <c r="Q216" s="6">
        <v>0</v>
      </c>
      <c r="R216" s="6">
        <v>720279.80772155093</v>
      </c>
      <c r="S216" s="7">
        <f t="shared" si="3"/>
        <v>70871182.383669704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22144806.105939198</v>
      </c>
      <c r="J217" s="5">
        <v>3127591.8371040998</v>
      </c>
      <c r="K217" s="5">
        <v>1156578.0361991001</v>
      </c>
      <c r="L217" s="5">
        <v>0</v>
      </c>
      <c r="M217" s="5">
        <v>0</v>
      </c>
      <c r="N217" s="6">
        <v>4607121.74104336</v>
      </c>
      <c r="O217" s="6">
        <v>0</v>
      </c>
      <c r="P217" s="6">
        <v>0</v>
      </c>
      <c r="Q217" s="6">
        <v>0</v>
      </c>
      <c r="R217" s="6">
        <v>200778.80937927365</v>
      </c>
      <c r="S217" s="7">
        <f t="shared" si="3"/>
        <v>31236876.529665031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117090349.36469078</v>
      </c>
      <c r="J218" s="5">
        <v>34112461.520361997</v>
      </c>
      <c r="K218" s="5">
        <v>11617149.936651999</v>
      </c>
      <c r="L218" s="5">
        <v>0</v>
      </c>
      <c r="M218" s="5">
        <v>0</v>
      </c>
      <c r="N218" s="6">
        <v>23043381.244634658</v>
      </c>
      <c r="O218" s="6">
        <v>0</v>
      </c>
      <c r="P218" s="6">
        <v>0</v>
      </c>
      <c r="Q218" s="6">
        <v>0</v>
      </c>
      <c r="R218" s="6">
        <v>1497486.4506207267</v>
      </c>
      <c r="S218" s="7">
        <f t="shared" si="3"/>
        <v>187360828.51696017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51936353.050577477</v>
      </c>
      <c r="J219" s="5">
        <v>19349372.742081001</v>
      </c>
      <c r="K219" s="5">
        <v>7305247.0045248996</v>
      </c>
      <c r="L219" s="5">
        <v>0</v>
      </c>
      <c r="M219" s="5">
        <v>0</v>
      </c>
      <c r="N219" s="6">
        <v>10361082.668214368</v>
      </c>
      <c r="O219" s="6">
        <v>0</v>
      </c>
      <c r="P219" s="6">
        <v>0</v>
      </c>
      <c r="Q219" s="6">
        <v>0</v>
      </c>
      <c r="R219" s="6">
        <v>449158.86000000004</v>
      </c>
      <c r="S219" s="7">
        <f t="shared" si="3"/>
        <v>89401214.325397745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135425768.40740812</v>
      </c>
      <c r="J220" s="5">
        <v>26851531.393665001</v>
      </c>
      <c r="K220" s="5">
        <v>13153538.497738</v>
      </c>
      <c r="L220" s="5">
        <v>0</v>
      </c>
      <c r="M220" s="5">
        <v>0</v>
      </c>
      <c r="N220" s="6">
        <v>16518933.910926063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193513252.20973721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18355138.952209234</v>
      </c>
      <c r="J221" s="5">
        <v>6023514.1900452003</v>
      </c>
      <c r="K221" s="5">
        <v>3451324.7239819001</v>
      </c>
      <c r="L221" s="5">
        <v>0</v>
      </c>
      <c r="M221" s="5">
        <v>0</v>
      </c>
      <c r="N221" s="6">
        <v>9106071.0215218011</v>
      </c>
      <c r="O221" s="6">
        <v>0</v>
      </c>
      <c r="P221" s="6">
        <v>0</v>
      </c>
      <c r="Q221" s="6">
        <v>0</v>
      </c>
      <c r="R221" s="6">
        <v>228336.89969468256</v>
      </c>
      <c r="S221" s="7">
        <f t="shared" si="3"/>
        <v>37164385.787452817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129300622.06271785</v>
      </c>
      <c r="J222" s="5">
        <v>24720738.760180999</v>
      </c>
      <c r="K222" s="5">
        <v>9857295.8009050004</v>
      </c>
      <c r="L222" s="5">
        <v>0</v>
      </c>
      <c r="M222" s="5">
        <v>0</v>
      </c>
      <c r="N222" s="6">
        <v>17648148.065385193</v>
      </c>
      <c r="O222" s="6">
        <v>0</v>
      </c>
      <c r="P222" s="6">
        <v>0</v>
      </c>
      <c r="Q222" s="6">
        <v>0</v>
      </c>
      <c r="R222" s="6">
        <v>1250961.3</v>
      </c>
      <c r="S222" s="7">
        <f t="shared" si="3"/>
        <v>182777765.98918906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70251762.950990647</v>
      </c>
      <c r="J223" s="5">
        <v>16921189.828054</v>
      </c>
      <c r="K223" s="5">
        <v>7452336.1266969005</v>
      </c>
      <c r="L223" s="5">
        <v>0</v>
      </c>
      <c r="M223" s="5">
        <v>0</v>
      </c>
      <c r="N223" s="6">
        <v>10627410.478856605</v>
      </c>
      <c r="O223" s="6">
        <v>0</v>
      </c>
      <c r="P223" s="6">
        <v>0</v>
      </c>
      <c r="Q223" s="6">
        <v>0</v>
      </c>
      <c r="R223" s="6">
        <v>500894.97420913982</v>
      </c>
      <c r="S223" s="7">
        <f t="shared" si="3"/>
        <v>105753594.3588073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344650980.37389362</v>
      </c>
      <c r="J224" s="5">
        <v>86106478.063347995</v>
      </c>
      <c r="K224" s="5">
        <v>33194264.904977001</v>
      </c>
      <c r="L224" s="5">
        <v>0</v>
      </c>
      <c r="M224" s="5">
        <v>0</v>
      </c>
      <c r="N224" s="6">
        <v>48756072.168924652</v>
      </c>
      <c r="O224" s="6">
        <v>0</v>
      </c>
      <c r="P224" s="6">
        <v>0</v>
      </c>
      <c r="Q224" s="6">
        <v>0</v>
      </c>
      <c r="R224" s="6">
        <v>4728814.1932456018</v>
      </c>
      <c r="S224" s="7">
        <f t="shared" si="3"/>
        <v>517436609.70438886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54465497.010644741</v>
      </c>
      <c r="J225" s="5">
        <v>18775020.00905</v>
      </c>
      <c r="K225" s="5">
        <v>7824166.4434388997</v>
      </c>
      <c r="L225" s="5">
        <v>0</v>
      </c>
      <c r="M225" s="5">
        <v>0</v>
      </c>
      <c r="N225" s="6">
        <v>10358341.840710275</v>
      </c>
      <c r="O225" s="6">
        <v>0</v>
      </c>
      <c r="P225" s="6">
        <v>0</v>
      </c>
      <c r="Q225" s="6">
        <v>0</v>
      </c>
      <c r="R225" s="6">
        <v>604163.03812406014</v>
      </c>
      <c r="S225" s="7">
        <f t="shared" si="3"/>
        <v>92027188.34196797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106738516.45636094</v>
      </c>
      <c r="J226" s="5">
        <v>23129319.339366</v>
      </c>
      <c r="K226" s="5">
        <v>11392163.674208</v>
      </c>
      <c r="L226" s="5">
        <v>0</v>
      </c>
      <c r="M226" s="5">
        <v>0</v>
      </c>
      <c r="N226" s="6">
        <v>17596720.505760346</v>
      </c>
      <c r="O226" s="6">
        <v>0</v>
      </c>
      <c r="P226" s="6">
        <v>0</v>
      </c>
      <c r="Q226" s="6">
        <v>0</v>
      </c>
      <c r="R226" s="6">
        <v>1243457.440359755</v>
      </c>
      <c r="S226" s="7">
        <f t="shared" si="3"/>
        <v>160100177.41605502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98021974.875154346</v>
      </c>
      <c r="J227" s="5">
        <v>27253180.660633001</v>
      </c>
      <c r="K227" s="5">
        <v>8177204.8235293999</v>
      </c>
      <c r="L227" s="5">
        <v>0</v>
      </c>
      <c r="M227" s="5">
        <v>0</v>
      </c>
      <c r="N227" s="6">
        <v>16943719.370628256</v>
      </c>
      <c r="O227" s="6">
        <v>0</v>
      </c>
      <c r="P227" s="6">
        <v>0</v>
      </c>
      <c r="Q227" s="6">
        <v>0</v>
      </c>
      <c r="R227" s="6">
        <v>1261446.6540614429</v>
      </c>
      <c r="S227" s="7">
        <f t="shared" si="3"/>
        <v>151657526.38400644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61007021.467897594</v>
      </c>
      <c r="J228" s="5">
        <v>20856475.619909</v>
      </c>
      <c r="K228" s="5">
        <v>6603713.0316741997</v>
      </c>
      <c r="L228" s="5">
        <v>0</v>
      </c>
      <c r="M228" s="5">
        <v>0</v>
      </c>
      <c r="N228" s="6">
        <v>15386493.931121182</v>
      </c>
      <c r="O228" s="6">
        <v>0</v>
      </c>
      <c r="P228" s="6">
        <v>0</v>
      </c>
      <c r="Q228" s="6">
        <v>0</v>
      </c>
      <c r="R228" s="6">
        <v>622018.62941304385</v>
      </c>
      <c r="S228" s="7">
        <f t="shared" si="3"/>
        <v>104475722.68001503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161929151.9099296</v>
      </c>
      <c r="J229" s="5">
        <v>57464567.981900997</v>
      </c>
      <c r="K229" s="5">
        <v>17309918.40724</v>
      </c>
      <c r="L229" s="5">
        <v>0</v>
      </c>
      <c r="M229" s="5">
        <v>0</v>
      </c>
      <c r="N229" s="6">
        <v>21243146.601190057</v>
      </c>
      <c r="O229" s="6">
        <v>0</v>
      </c>
      <c r="P229" s="6">
        <v>0</v>
      </c>
      <c r="Q229" s="6">
        <v>0</v>
      </c>
      <c r="R229" s="6">
        <v>2001966.8459473108</v>
      </c>
      <c r="S229" s="7">
        <f t="shared" si="3"/>
        <v>259948751.74620798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86714671.004906863</v>
      </c>
      <c r="J230" s="5">
        <v>24184514.923076998</v>
      </c>
      <c r="K230" s="5">
        <v>10845915.511312</v>
      </c>
      <c r="L230" s="5">
        <v>0</v>
      </c>
      <c r="M230" s="5">
        <v>0</v>
      </c>
      <c r="N230" s="6">
        <v>12280751.624684688</v>
      </c>
      <c r="O230" s="6">
        <v>0</v>
      </c>
      <c r="P230" s="6">
        <v>0</v>
      </c>
      <c r="Q230" s="6">
        <v>0</v>
      </c>
      <c r="R230" s="6">
        <v>1298293.1524235101</v>
      </c>
      <c r="S230" s="7">
        <f t="shared" si="3"/>
        <v>135324146.21640405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83055507.35274975</v>
      </c>
      <c r="J231" s="5">
        <v>20222394.515836999</v>
      </c>
      <c r="K231" s="5">
        <v>8415248.3981900997</v>
      </c>
      <c r="L231" s="5">
        <v>0</v>
      </c>
      <c r="M231" s="5">
        <v>0</v>
      </c>
      <c r="N231" s="6">
        <v>7057881.2677048407</v>
      </c>
      <c r="O231" s="6">
        <v>0</v>
      </c>
      <c r="P231" s="6">
        <v>0</v>
      </c>
      <c r="Q231" s="6">
        <v>0</v>
      </c>
      <c r="R231" s="6">
        <v>899344.38567440421</v>
      </c>
      <c r="S231" s="7">
        <f t="shared" si="3"/>
        <v>119650375.92015609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116499222.15100452</v>
      </c>
      <c r="J232" s="5">
        <v>44201996.244344003</v>
      </c>
      <c r="K232" s="5">
        <v>19869347.303167</v>
      </c>
      <c r="L232" s="5">
        <v>0</v>
      </c>
      <c r="M232" s="5">
        <v>0</v>
      </c>
      <c r="N232" s="6">
        <v>22608501.202316143</v>
      </c>
      <c r="O232" s="6">
        <v>0</v>
      </c>
      <c r="P232" s="6">
        <v>0</v>
      </c>
      <c r="Q232" s="6">
        <v>0</v>
      </c>
      <c r="R232" s="6">
        <v>1268133.2065417313</v>
      </c>
      <c r="S232" s="7">
        <f t="shared" si="3"/>
        <v>204447200.10737339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111005538.2061362</v>
      </c>
      <c r="J233" s="5">
        <v>32479197.212669998</v>
      </c>
      <c r="K233" s="5">
        <v>12016064.932127001</v>
      </c>
      <c r="L233" s="5">
        <v>0</v>
      </c>
      <c r="M233" s="5">
        <v>0</v>
      </c>
      <c r="N233" s="6">
        <v>17712403.056182623</v>
      </c>
      <c r="O233" s="6">
        <v>0</v>
      </c>
      <c r="P233" s="6">
        <v>0</v>
      </c>
      <c r="Q233" s="6">
        <v>0</v>
      </c>
      <c r="R233" s="6">
        <v>1326746.0546011776</v>
      </c>
      <c r="S233" s="7">
        <f t="shared" si="3"/>
        <v>174539949.46171701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53603684.483601034</v>
      </c>
      <c r="J234" s="5">
        <v>10985732.371041</v>
      </c>
      <c r="K234" s="5">
        <v>4674136.6334841996</v>
      </c>
      <c r="L234" s="5">
        <v>0</v>
      </c>
      <c r="M234" s="5">
        <v>0</v>
      </c>
      <c r="N234" s="6">
        <v>6425022.8094939291</v>
      </c>
      <c r="O234" s="6">
        <v>0</v>
      </c>
      <c r="P234" s="6">
        <v>0</v>
      </c>
      <c r="Q234" s="6">
        <v>0</v>
      </c>
      <c r="R234" s="6">
        <v>751757.69506596413</v>
      </c>
      <c r="S234" s="7">
        <f t="shared" si="3"/>
        <v>76440333.992686123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52683447.98928345</v>
      </c>
      <c r="J235" s="5">
        <v>9885391.3212669995</v>
      </c>
      <c r="K235" s="5">
        <v>3959256.9954750999</v>
      </c>
      <c r="L235" s="5">
        <v>0</v>
      </c>
      <c r="M235" s="5">
        <v>0</v>
      </c>
      <c r="N235" s="6">
        <v>6504770.3114043176</v>
      </c>
      <c r="O235" s="6">
        <v>0</v>
      </c>
      <c r="P235" s="6">
        <v>0</v>
      </c>
      <c r="Q235" s="6">
        <v>0</v>
      </c>
      <c r="R235" s="6">
        <v>714156.44923398551</v>
      </c>
      <c r="S235" s="7">
        <f t="shared" si="3"/>
        <v>73747023.066663846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119915844.48715383</v>
      </c>
      <c r="J236" s="5">
        <v>30227075.574661002</v>
      </c>
      <c r="K236" s="5">
        <v>10769489.819004999</v>
      </c>
      <c r="L236" s="5">
        <v>0</v>
      </c>
      <c r="M236" s="5">
        <v>0</v>
      </c>
      <c r="N236" s="6">
        <v>51250089.976886362</v>
      </c>
      <c r="O236" s="6">
        <v>0</v>
      </c>
      <c r="P236" s="6">
        <v>0</v>
      </c>
      <c r="Q236" s="6">
        <v>0</v>
      </c>
      <c r="R236" s="6">
        <v>1248206.0610988727</v>
      </c>
      <c r="S236" s="7">
        <f t="shared" si="3"/>
        <v>213410705.91880509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156985193.10531631</v>
      </c>
      <c r="J237" s="5">
        <v>26153937.393665001</v>
      </c>
      <c r="K237" s="5">
        <v>13144248.79638</v>
      </c>
      <c r="L237" s="5">
        <v>0</v>
      </c>
      <c r="M237" s="5">
        <v>0</v>
      </c>
      <c r="N237" s="6">
        <v>20474723.185353518</v>
      </c>
      <c r="O237" s="6">
        <v>0</v>
      </c>
      <c r="P237" s="6">
        <v>0</v>
      </c>
      <c r="Q237" s="6">
        <v>0</v>
      </c>
      <c r="R237" s="6">
        <v>1680892.0571951491</v>
      </c>
      <c r="S237" s="7">
        <f t="shared" si="3"/>
        <v>218438994.53790998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359399800.38591331</v>
      </c>
      <c r="J238" s="5">
        <v>49425156.760181002</v>
      </c>
      <c r="K238" s="5">
        <v>19918954.325792</v>
      </c>
      <c r="L238" s="5">
        <v>0</v>
      </c>
      <c r="M238" s="5">
        <v>0</v>
      </c>
      <c r="N238" s="6">
        <v>28577854.802050851</v>
      </c>
      <c r="O238" s="6">
        <v>0</v>
      </c>
      <c r="P238" s="6">
        <v>0</v>
      </c>
      <c r="Q238" s="6">
        <v>0</v>
      </c>
      <c r="R238" s="6">
        <v>4096935.8709790953</v>
      </c>
      <c r="S238" s="7">
        <f t="shared" si="3"/>
        <v>461418702.14491624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141383859.00880194</v>
      </c>
      <c r="J239" s="5">
        <v>25835679.674208</v>
      </c>
      <c r="K239" s="5">
        <v>10762995.21267</v>
      </c>
      <c r="L239" s="5">
        <v>0</v>
      </c>
      <c r="M239" s="5">
        <v>0</v>
      </c>
      <c r="N239" s="6">
        <v>17741188.003078654</v>
      </c>
      <c r="O239" s="6">
        <v>0</v>
      </c>
      <c r="P239" s="6">
        <v>0</v>
      </c>
      <c r="Q239" s="6">
        <v>0</v>
      </c>
      <c r="R239" s="6">
        <v>1541687.5019148577</v>
      </c>
      <c r="S239" s="7">
        <f t="shared" si="3"/>
        <v>197265409.40067345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64628423.12942645</v>
      </c>
      <c r="J240" s="5">
        <v>14523676.434389001</v>
      </c>
      <c r="K240" s="5">
        <v>6232490.8778280998</v>
      </c>
      <c r="L240" s="5">
        <v>0</v>
      </c>
      <c r="M240" s="5">
        <v>0</v>
      </c>
      <c r="N240" s="6">
        <v>9824049.6800841838</v>
      </c>
      <c r="O240" s="6">
        <v>0</v>
      </c>
      <c r="P240" s="6">
        <v>0</v>
      </c>
      <c r="Q240" s="6">
        <v>0</v>
      </c>
      <c r="R240" s="6">
        <v>647654.46991089941</v>
      </c>
      <c r="S240" s="7">
        <f t="shared" si="3"/>
        <v>95856294.59163864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95754350.727700979</v>
      </c>
      <c r="J241" s="5">
        <v>35480272.787331</v>
      </c>
      <c r="K241" s="5">
        <v>11275680.552036</v>
      </c>
      <c r="L241" s="5">
        <v>0</v>
      </c>
      <c r="M241" s="5">
        <v>0</v>
      </c>
      <c r="N241" s="6">
        <v>17023020.583758652</v>
      </c>
      <c r="O241" s="6">
        <v>0</v>
      </c>
      <c r="P241" s="6">
        <v>0</v>
      </c>
      <c r="Q241" s="6">
        <v>0</v>
      </c>
      <c r="R241" s="6">
        <v>1240012.8</v>
      </c>
      <c r="S241" s="7">
        <f t="shared" si="3"/>
        <v>160773337.45082664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170519888.91071272</v>
      </c>
      <c r="J242" s="5">
        <v>28827729.746606</v>
      </c>
      <c r="K242" s="5">
        <v>13818072.660633</v>
      </c>
      <c r="L242" s="5">
        <v>0</v>
      </c>
      <c r="M242" s="5">
        <v>0</v>
      </c>
      <c r="N242" s="6">
        <v>-9.3132257461547852E-9</v>
      </c>
      <c r="O242" s="6">
        <v>0</v>
      </c>
      <c r="P242" s="6">
        <v>0</v>
      </c>
      <c r="Q242" s="6">
        <v>0</v>
      </c>
      <c r="R242" s="6">
        <v>2879859.3571761721</v>
      </c>
      <c r="S242" s="7">
        <f t="shared" si="3"/>
        <v>216045550.67512789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97358355.57099551</v>
      </c>
      <c r="J243" s="5">
        <v>16467178.642534001</v>
      </c>
      <c r="K243" s="5">
        <v>7871992.6696832003</v>
      </c>
      <c r="L243" s="5">
        <v>0</v>
      </c>
      <c r="M243" s="5">
        <v>0</v>
      </c>
      <c r="N243" s="6">
        <v>4.6566128730773926E-9</v>
      </c>
      <c r="O243" s="6">
        <v>0</v>
      </c>
      <c r="P243" s="6">
        <v>0</v>
      </c>
      <c r="Q243" s="6">
        <v>0</v>
      </c>
      <c r="R243" s="6">
        <v>1356977.7628238283</v>
      </c>
      <c r="S243" s="7">
        <f t="shared" si="3"/>
        <v>123054504.64603655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17087705.60043982</v>
      </c>
      <c r="J244" s="5">
        <v>4561760.6696832003</v>
      </c>
      <c r="K244" s="5">
        <v>2052297.9457014001</v>
      </c>
      <c r="L244" s="5">
        <v>0</v>
      </c>
      <c r="M244" s="5">
        <v>0</v>
      </c>
      <c r="N244" s="6">
        <v>5675694.7798711034</v>
      </c>
      <c r="O244" s="6">
        <v>1661475.2084055652</v>
      </c>
      <c r="P244" s="6">
        <v>0</v>
      </c>
      <c r="Q244" s="6">
        <v>0</v>
      </c>
      <c r="R244" s="6">
        <v>261366.77471587813</v>
      </c>
      <c r="S244" s="7">
        <f t="shared" si="3"/>
        <v>31300300.978816967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18140367.497073933</v>
      </c>
      <c r="J245" s="5">
        <v>3045276.2443439001</v>
      </c>
      <c r="K245" s="5">
        <v>764102.24434388999</v>
      </c>
      <c r="L245" s="5">
        <v>0</v>
      </c>
      <c r="M245" s="5">
        <v>0</v>
      </c>
      <c r="N245" s="6">
        <v>2011984.7201231951</v>
      </c>
      <c r="O245" s="6">
        <v>1862994.571594435</v>
      </c>
      <c r="P245" s="6">
        <v>0</v>
      </c>
      <c r="Q245" s="6">
        <v>0</v>
      </c>
      <c r="R245" s="6">
        <v>193022.72755892112</v>
      </c>
      <c r="S245" s="7">
        <f t="shared" si="3"/>
        <v>26017748.005038276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532248303.13328302</v>
      </c>
      <c r="J246" s="5">
        <v>82085254.190044999</v>
      </c>
      <c r="K246" s="5">
        <v>45846236.986424997</v>
      </c>
      <c r="L246" s="5">
        <v>0</v>
      </c>
      <c r="M246" s="5">
        <v>0</v>
      </c>
      <c r="N246" s="6">
        <v>4.4703483581542969E-8</v>
      </c>
      <c r="O246" s="6">
        <v>0</v>
      </c>
      <c r="P246" s="6">
        <v>0</v>
      </c>
      <c r="Q246" s="6">
        <v>0</v>
      </c>
      <c r="R246" s="6">
        <v>7036910.1530861538</v>
      </c>
      <c r="S246" s="7">
        <f t="shared" si="3"/>
        <v>667216704.46283925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179174180.11409071</v>
      </c>
      <c r="J247" s="5">
        <v>47116896.244344003</v>
      </c>
      <c r="K247" s="5">
        <v>21080996.389139999</v>
      </c>
      <c r="L247" s="5">
        <v>0</v>
      </c>
      <c r="M247" s="5">
        <v>0</v>
      </c>
      <c r="N247" s="6">
        <v>3.7252902984619141E-9</v>
      </c>
      <c r="O247" s="6">
        <v>0</v>
      </c>
      <c r="P247" s="6">
        <v>0</v>
      </c>
      <c r="Q247" s="6">
        <v>0</v>
      </c>
      <c r="R247" s="6">
        <v>2236497.3397797248</v>
      </c>
      <c r="S247" s="7">
        <f t="shared" si="3"/>
        <v>249608570.08735445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628186506.62124324</v>
      </c>
      <c r="J248" s="5">
        <v>205330429.80091</v>
      </c>
      <c r="K248" s="5">
        <v>86547018.968326002</v>
      </c>
      <c r="L248" s="5">
        <v>0</v>
      </c>
      <c r="M248" s="5">
        <v>0</v>
      </c>
      <c r="N248" s="6">
        <v>-2.9802322387695313E-8</v>
      </c>
      <c r="O248" s="6">
        <v>0</v>
      </c>
      <c r="P248" s="6">
        <v>0</v>
      </c>
      <c r="Q248" s="6">
        <v>0</v>
      </c>
      <c r="R248" s="6">
        <v>8844912.0818599835</v>
      </c>
      <c r="S248" s="7">
        <f t="shared" si="3"/>
        <v>928908867.47233915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33678782.720382519</v>
      </c>
      <c r="J249" s="5">
        <v>1237406.8597285</v>
      </c>
      <c r="K249" s="5">
        <v>331733.04977376002</v>
      </c>
      <c r="L249" s="5">
        <v>0</v>
      </c>
      <c r="M249" s="5">
        <v>0</v>
      </c>
      <c r="N249" s="6">
        <v>3.4924596548080444E-10</v>
      </c>
      <c r="O249" s="6">
        <v>0</v>
      </c>
      <c r="P249" s="6">
        <v>0</v>
      </c>
      <c r="Q249" s="6">
        <v>0</v>
      </c>
      <c r="R249" s="6">
        <v>224175.15814001716</v>
      </c>
      <c r="S249" s="7">
        <f t="shared" si="3"/>
        <v>35472097.788024798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242869803.82578719</v>
      </c>
      <c r="J250" s="5">
        <v>76569151.601808995</v>
      </c>
      <c r="K250" s="5">
        <v>24990884.443438999</v>
      </c>
      <c r="L250" s="5">
        <v>0</v>
      </c>
      <c r="M250" s="5">
        <v>0</v>
      </c>
      <c r="N250" s="6">
        <v>65882713.702996828</v>
      </c>
      <c r="O250" s="6">
        <v>0</v>
      </c>
      <c r="P250" s="6">
        <v>0</v>
      </c>
      <c r="Q250" s="6">
        <v>0</v>
      </c>
      <c r="R250" s="6">
        <v>3017865.1989689022</v>
      </c>
      <c r="S250" s="7">
        <f t="shared" si="3"/>
        <v>413330418.77300096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172636740.86226162</v>
      </c>
      <c r="J251" s="5">
        <v>50184036.045248002</v>
      </c>
      <c r="K251" s="5">
        <v>18615181.393665001</v>
      </c>
      <c r="L251" s="5">
        <v>0</v>
      </c>
      <c r="M251" s="5">
        <v>0</v>
      </c>
      <c r="N251" s="6">
        <v>1.4901161193847656E-8</v>
      </c>
      <c r="O251" s="6">
        <v>0</v>
      </c>
      <c r="P251" s="6">
        <v>0</v>
      </c>
      <c r="Q251" s="6">
        <v>0</v>
      </c>
      <c r="R251" s="6">
        <v>2714408.459389295</v>
      </c>
      <c r="S251" s="7">
        <f t="shared" si="3"/>
        <v>244150366.76056394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104198275.99540707</v>
      </c>
      <c r="J252" s="5">
        <v>23990741.963801</v>
      </c>
      <c r="K252" s="5">
        <v>12586866.778281</v>
      </c>
      <c r="L252" s="5">
        <v>0</v>
      </c>
      <c r="M252" s="5">
        <v>0</v>
      </c>
      <c r="N252" s="6">
        <v>49366799.336521059</v>
      </c>
      <c r="O252" s="6">
        <v>0</v>
      </c>
      <c r="P252" s="6">
        <v>0</v>
      </c>
      <c r="Q252" s="6">
        <v>0</v>
      </c>
      <c r="R252" s="6">
        <v>1350304.9206107049</v>
      </c>
      <c r="S252" s="7">
        <f t="shared" si="3"/>
        <v>191492988.99462083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126641994.52796693</v>
      </c>
      <c r="J253" s="5">
        <v>13218027.384615</v>
      </c>
      <c r="K253" s="5">
        <v>4584206.9683256997</v>
      </c>
      <c r="L253" s="5">
        <v>0</v>
      </c>
      <c r="M253" s="5">
        <v>0</v>
      </c>
      <c r="N253" s="6">
        <v>-6.5192580223083496E-9</v>
      </c>
      <c r="O253" s="6">
        <v>0</v>
      </c>
      <c r="P253" s="6">
        <v>0</v>
      </c>
      <c r="Q253" s="6">
        <v>0</v>
      </c>
      <c r="R253" s="6">
        <v>1189115.078068488</v>
      </c>
      <c r="S253" s="7">
        <f t="shared" si="3"/>
        <v>145633343.95897612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74199659.875568971</v>
      </c>
      <c r="J254" s="5">
        <v>13182494.352941001</v>
      </c>
      <c r="K254" s="5">
        <v>7580481.3031674996</v>
      </c>
      <c r="L254" s="5">
        <v>0</v>
      </c>
      <c r="M254" s="5">
        <v>0</v>
      </c>
      <c r="N254" s="6">
        <v>-1.862645149230957E-9</v>
      </c>
      <c r="O254" s="6">
        <v>0</v>
      </c>
      <c r="P254" s="6">
        <v>0</v>
      </c>
      <c r="Q254" s="6">
        <v>0</v>
      </c>
      <c r="R254" s="6">
        <v>868031.06223682931</v>
      </c>
      <c r="S254" s="7">
        <f t="shared" si="3"/>
        <v>95830666.593914315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81780757.791836172</v>
      </c>
      <c r="J255" s="5">
        <v>15526209.891403001</v>
      </c>
      <c r="K255" s="5">
        <v>7528510.0090498002</v>
      </c>
      <c r="L255" s="5">
        <v>0</v>
      </c>
      <c r="M255" s="5">
        <v>0</v>
      </c>
      <c r="N255" s="6">
        <v>-8.3819031715393066E-9</v>
      </c>
      <c r="O255" s="6">
        <v>0</v>
      </c>
      <c r="P255" s="6">
        <v>0</v>
      </c>
      <c r="Q255" s="6">
        <v>0</v>
      </c>
      <c r="R255" s="6">
        <v>1358224.8121677432</v>
      </c>
      <c r="S255" s="7">
        <f t="shared" si="3"/>
        <v>106193702.50445671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71650916.523812875</v>
      </c>
      <c r="J256" s="5">
        <v>14376375.782805</v>
      </c>
      <c r="K256" s="5">
        <v>3620601.3212668998</v>
      </c>
      <c r="L256" s="5">
        <v>0</v>
      </c>
      <c r="M256" s="5">
        <v>0</v>
      </c>
      <c r="N256" s="6">
        <v>9.3132257461547852E-10</v>
      </c>
      <c r="O256" s="6">
        <v>0</v>
      </c>
      <c r="P256" s="6">
        <v>0</v>
      </c>
      <c r="Q256" s="6">
        <v>0</v>
      </c>
      <c r="R256" s="6">
        <v>885323.88258090825</v>
      </c>
      <c r="S256" s="7">
        <f t="shared" si="3"/>
        <v>90533217.510465682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39919850.549184069</v>
      </c>
      <c r="J257" s="5">
        <v>9533998.3710407</v>
      </c>
      <c r="K257" s="5">
        <v>4845823.9547512</v>
      </c>
      <c r="L257" s="5">
        <v>0</v>
      </c>
      <c r="M257" s="5">
        <v>0</v>
      </c>
      <c r="N257" s="6">
        <v>40156271.346871205</v>
      </c>
      <c r="O257" s="6">
        <v>0</v>
      </c>
      <c r="P257" s="6">
        <v>0</v>
      </c>
      <c r="Q257" s="6">
        <v>0</v>
      </c>
      <c r="R257" s="6">
        <v>549333.10525134846</v>
      </c>
      <c r="S257" s="7">
        <f t="shared" si="3"/>
        <v>95005277.327098519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25026623.207160007</v>
      </c>
      <c r="J258" s="5">
        <v>5924775.3846153999</v>
      </c>
      <c r="K258" s="5">
        <v>2788373.6561086001</v>
      </c>
      <c r="L258" s="5">
        <v>0</v>
      </c>
      <c r="M258" s="5">
        <v>0</v>
      </c>
      <c r="N258" s="6">
        <v>8188795.6735806754</v>
      </c>
      <c r="O258" s="6">
        <v>0</v>
      </c>
      <c r="P258" s="6">
        <v>0</v>
      </c>
      <c r="Q258" s="6">
        <v>0</v>
      </c>
      <c r="R258" s="6">
        <v>387200.9443771909</v>
      </c>
      <c r="S258" s="7">
        <f t="shared" si="3"/>
        <v>42315768.865841873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161833039.0811637</v>
      </c>
      <c r="J259" s="5">
        <v>41805223.719457</v>
      </c>
      <c r="K259" s="5">
        <v>21918863.312217001</v>
      </c>
      <c r="L259" s="5">
        <v>0</v>
      </c>
      <c r="M259" s="5">
        <v>0</v>
      </c>
      <c r="N259" s="6">
        <v>37439120.01006791</v>
      </c>
      <c r="O259" s="6">
        <v>0</v>
      </c>
      <c r="P259" s="6">
        <v>0</v>
      </c>
      <c r="Q259" s="6">
        <v>0</v>
      </c>
      <c r="R259" s="6">
        <v>2783567.849471637</v>
      </c>
      <c r="S259" s="7">
        <f t="shared" si="3"/>
        <v>265779813.97237724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25008372.967623003</v>
      </c>
      <c r="J260" s="5">
        <v>4161195.2760180999</v>
      </c>
      <c r="K260" s="5">
        <v>865145.24886876997</v>
      </c>
      <c r="L260" s="5">
        <v>0</v>
      </c>
      <c r="M260" s="5">
        <v>0</v>
      </c>
      <c r="N260" s="6">
        <v>16766324.992484219</v>
      </c>
      <c r="O260" s="6">
        <v>0</v>
      </c>
      <c r="P260" s="6">
        <v>0</v>
      </c>
      <c r="Q260" s="6">
        <v>0</v>
      </c>
      <c r="R260" s="6">
        <v>386481.20615117205</v>
      </c>
      <c r="S260" s="7">
        <f t="shared" si="3"/>
        <v>47187519.691145264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1136201444.1268187</v>
      </c>
      <c r="J261" s="5">
        <v>218576513.03167</v>
      </c>
      <c r="K261" s="5">
        <v>133213390.38009</v>
      </c>
      <c r="L261" s="5">
        <v>0</v>
      </c>
      <c r="M261" s="5">
        <v>0</v>
      </c>
      <c r="N261" s="6">
        <v>-1.4901161193847656E-7</v>
      </c>
      <c r="O261" s="6">
        <v>0</v>
      </c>
      <c r="P261" s="6">
        <v>0</v>
      </c>
      <c r="Q261" s="6">
        <v>0</v>
      </c>
      <c r="R261" s="6">
        <v>20637453.059999999</v>
      </c>
      <c r="S261" s="7">
        <f t="shared" si="3"/>
        <v>1508628800.5985785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7932642.5782165676</v>
      </c>
      <c r="J262" s="5">
        <v>2032181.0045249001</v>
      </c>
      <c r="K262" s="5">
        <v>386857.55656108999</v>
      </c>
      <c r="L262" s="5">
        <v>0</v>
      </c>
      <c r="M262" s="5">
        <v>0</v>
      </c>
      <c r="N262" s="6">
        <v>7175840.29849598</v>
      </c>
      <c r="O262" s="6">
        <v>0</v>
      </c>
      <c r="P262" s="6">
        <v>0</v>
      </c>
      <c r="Q262" s="6">
        <v>0</v>
      </c>
      <c r="R262" s="6">
        <v>99667.8</v>
      </c>
      <c r="S262" s="7">
        <f t="shared" si="3"/>
        <v>17627189.237798538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114677767.11488935</v>
      </c>
      <c r="H263" s="5">
        <v>90652559.157595217</v>
      </c>
      <c r="I263" s="17">
        <v>0</v>
      </c>
      <c r="J263" s="5">
        <v>27667176.41629</v>
      </c>
      <c r="K263" s="5">
        <v>16527723.61991</v>
      </c>
      <c r="L263" s="5">
        <v>0</v>
      </c>
      <c r="M263" s="5">
        <v>52568271.764824525</v>
      </c>
      <c r="N263" s="6">
        <v>0</v>
      </c>
      <c r="O263" s="6">
        <v>0</v>
      </c>
      <c r="P263" s="6">
        <v>0</v>
      </c>
      <c r="Q263" s="6">
        <v>2133256.3200000003</v>
      </c>
      <c r="R263" s="6">
        <v>0</v>
      </c>
      <c r="S263" s="7">
        <f t="shared" si="3"/>
        <v>304226754.39350909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85255284.324981645</v>
      </c>
      <c r="H264" s="5">
        <v>67394141.865573034</v>
      </c>
      <c r="I264" s="17">
        <v>0</v>
      </c>
      <c r="J264" s="5">
        <v>12218137.257919</v>
      </c>
      <c r="K264" s="5">
        <v>6897598.3167420998</v>
      </c>
      <c r="L264" s="5">
        <v>0</v>
      </c>
      <c r="M264" s="5">
        <v>20107003.885282256</v>
      </c>
      <c r="N264" s="6">
        <v>0</v>
      </c>
      <c r="O264" s="6">
        <v>0</v>
      </c>
      <c r="P264" s="6">
        <v>0</v>
      </c>
      <c r="Q264" s="6">
        <v>1383045.66</v>
      </c>
      <c r="R264" s="6">
        <v>0</v>
      </c>
      <c r="S264" s="7">
        <f t="shared" si="3"/>
        <v>193255211.31049803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125025877.62760305</v>
      </c>
      <c r="H265" s="5">
        <v>98832721.049684525</v>
      </c>
      <c r="I265" s="17">
        <v>0</v>
      </c>
      <c r="J265" s="5">
        <v>23480685.674208</v>
      </c>
      <c r="K265" s="5">
        <v>17851397.330317002</v>
      </c>
      <c r="L265" s="5">
        <v>0</v>
      </c>
      <c r="M265" s="5">
        <v>47820425.848426461</v>
      </c>
      <c r="N265" s="6">
        <v>0</v>
      </c>
      <c r="O265" s="6">
        <v>0</v>
      </c>
      <c r="P265" s="6">
        <v>0</v>
      </c>
      <c r="Q265" s="6">
        <v>2369928.6</v>
      </c>
      <c r="R265" s="6">
        <v>0</v>
      </c>
      <c r="S265" s="7">
        <f t="shared" ref="S265:S328" si="4">+SUM(G265:R265)</f>
        <v>315381036.13023901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110083236.25954026</v>
      </c>
      <c r="H266" s="5">
        <v>87020591.160270542</v>
      </c>
      <c r="I266" s="17">
        <v>0</v>
      </c>
      <c r="J266" s="5">
        <v>23285579.873303</v>
      </c>
      <c r="K266" s="5">
        <v>17643079.022624999</v>
      </c>
      <c r="L266" s="5">
        <v>0</v>
      </c>
      <c r="M266" s="5">
        <v>36180667.52669996</v>
      </c>
      <c r="N266" s="6">
        <v>0</v>
      </c>
      <c r="O266" s="6">
        <v>0</v>
      </c>
      <c r="P266" s="6">
        <v>0</v>
      </c>
      <c r="Q266" s="6">
        <v>2202197.94</v>
      </c>
      <c r="R266" s="6">
        <v>0</v>
      </c>
      <c r="S266" s="7">
        <f t="shared" si="4"/>
        <v>276415351.78243876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109301212.82259251</v>
      </c>
      <c r="H267" s="5">
        <v>86402403.104607508</v>
      </c>
      <c r="I267" s="17">
        <v>0</v>
      </c>
      <c r="J267" s="5">
        <v>18771975.457013998</v>
      </c>
      <c r="K267" s="5">
        <v>9741063.6470587999</v>
      </c>
      <c r="L267" s="5">
        <v>0</v>
      </c>
      <c r="M267" s="5">
        <v>38235371.342958316</v>
      </c>
      <c r="N267" s="6">
        <v>0</v>
      </c>
      <c r="O267" s="6">
        <v>0</v>
      </c>
      <c r="P267" s="6">
        <v>0</v>
      </c>
      <c r="Q267" s="6">
        <v>2330647.2000000002</v>
      </c>
      <c r="R267" s="6">
        <v>0</v>
      </c>
      <c r="S267" s="7">
        <f t="shared" si="4"/>
        <v>264782673.57423115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182040868.54371747</v>
      </c>
      <c r="H268" s="5">
        <v>143902964.10485956</v>
      </c>
      <c r="I268" s="17">
        <v>0</v>
      </c>
      <c r="J268" s="5">
        <v>58805106.787330002</v>
      </c>
      <c r="K268" s="5">
        <v>45411686.914026998</v>
      </c>
      <c r="L268" s="5">
        <v>0</v>
      </c>
      <c r="M268" s="5">
        <v>99497859.351967037</v>
      </c>
      <c r="N268" s="6">
        <v>0</v>
      </c>
      <c r="O268" s="6">
        <v>0</v>
      </c>
      <c r="P268" s="6">
        <v>0</v>
      </c>
      <c r="Q268" s="6">
        <v>4572000</v>
      </c>
      <c r="R268" s="6">
        <v>0</v>
      </c>
      <c r="S268" s="7">
        <f t="shared" si="4"/>
        <v>534230485.70190102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111448553.49097531</v>
      </c>
      <c r="H269" s="5">
        <v>88099871.863107666</v>
      </c>
      <c r="I269" s="17">
        <v>0</v>
      </c>
      <c r="J269" s="5">
        <v>30245149.701357</v>
      </c>
      <c r="K269" s="5">
        <v>24339948.380089998</v>
      </c>
      <c r="L269" s="5">
        <v>0</v>
      </c>
      <c r="M269" s="5">
        <v>70207484.888024539</v>
      </c>
      <c r="N269" s="6">
        <v>0</v>
      </c>
      <c r="O269" s="6">
        <v>0</v>
      </c>
      <c r="P269" s="6">
        <v>0</v>
      </c>
      <c r="Q269" s="6">
        <v>2241755.64</v>
      </c>
      <c r="R269" s="6">
        <v>0</v>
      </c>
      <c r="S269" s="7">
        <f t="shared" si="4"/>
        <v>326582763.9635545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126452979.88396896</v>
      </c>
      <c r="H270" s="5">
        <v>99960842.698491499</v>
      </c>
      <c r="I270" s="17">
        <v>0</v>
      </c>
      <c r="J270" s="5">
        <v>23758806.018100001</v>
      </c>
      <c r="K270" s="5">
        <v>15945042.180995001</v>
      </c>
      <c r="L270" s="5">
        <v>0</v>
      </c>
      <c r="M270" s="5">
        <v>60869874.201159611</v>
      </c>
      <c r="N270" s="6">
        <v>0</v>
      </c>
      <c r="O270" s="6">
        <v>0</v>
      </c>
      <c r="P270" s="6">
        <v>0</v>
      </c>
      <c r="Q270" s="6">
        <v>2161213.02</v>
      </c>
      <c r="R270" s="6">
        <v>0</v>
      </c>
      <c r="S270" s="7">
        <f t="shared" si="4"/>
        <v>329148758.00271505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191856332.78538674</v>
      </c>
      <c r="H271" s="5">
        <v>151662070.12177163</v>
      </c>
      <c r="I271" s="17">
        <v>0</v>
      </c>
      <c r="J271" s="5">
        <v>55307250.959275998</v>
      </c>
      <c r="K271" s="5">
        <v>43303851.140271999</v>
      </c>
      <c r="L271" s="5">
        <v>0</v>
      </c>
      <c r="M271" s="5">
        <v>104380886.97248173</v>
      </c>
      <c r="N271" s="6">
        <v>0</v>
      </c>
      <c r="O271" s="6">
        <v>0</v>
      </c>
      <c r="P271" s="6">
        <v>0</v>
      </c>
      <c r="Q271" s="6">
        <v>4423343.7600000007</v>
      </c>
      <c r="R271" s="6">
        <v>0</v>
      </c>
      <c r="S271" s="7">
        <f t="shared" si="4"/>
        <v>550933735.73918819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166489663.93550402</v>
      </c>
      <c r="H272" s="5">
        <v>131609766.11901474</v>
      </c>
      <c r="I272" s="17">
        <v>0</v>
      </c>
      <c r="J272" s="5">
        <v>34728790.244344003</v>
      </c>
      <c r="K272" s="5">
        <v>19791196.823529001</v>
      </c>
      <c r="L272" s="5">
        <v>0</v>
      </c>
      <c r="M272" s="5">
        <v>88084880.019882858</v>
      </c>
      <c r="N272" s="6">
        <v>0</v>
      </c>
      <c r="O272" s="6">
        <v>0</v>
      </c>
      <c r="P272" s="6">
        <v>0</v>
      </c>
      <c r="Q272" s="6">
        <v>4074348.7800000003</v>
      </c>
      <c r="R272" s="6">
        <v>0</v>
      </c>
      <c r="S272" s="7">
        <f t="shared" si="4"/>
        <v>444778645.92227459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97514671.659322068</v>
      </c>
      <c r="H273" s="5">
        <v>77085164.489415839</v>
      </c>
      <c r="I273" s="17">
        <v>0</v>
      </c>
      <c r="J273" s="5">
        <v>13021187.692307999</v>
      </c>
      <c r="K273" s="5">
        <v>6623871.0678733001</v>
      </c>
      <c r="L273" s="5">
        <v>0</v>
      </c>
      <c r="M273" s="5">
        <v>31531758.551536597</v>
      </c>
      <c r="N273" s="6">
        <v>0</v>
      </c>
      <c r="O273" s="6">
        <v>0</v>
      </c>
      <c r="P273" s="6">
        <v>0</v>
      </c>
      <c r="Q273" s="6">
        <v>2184300.9</v>
      </c>
      <c r="R273" s="6">
        <v>0</v>
      </c>
      <c r="S273" s="7">
        <f t="shared" si="4"/>
        <v>227960954.36045581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35346453.751980111</v>
      </c>
      <c r="H274" s="5">
        <v>27941305.192596074</v>
      </c>
      <c r="I274" s="17">
        <v>0</v>
      </c>
      <c r="J274" s="5">
        <v>8069002.5158371003</v>
      </c>
      <c r="K274" s="5">
        <v>7567431.9457013998</v>
      </c>
      <c r="L274" s="5">
        <v>0</v>
      </c>
      <c r="M274" s="5">
        <v>13033574.126233274</v>
      </c>
      <c r="N274" s="6">
        <v>0</v>
      </c>
      <c r="O274" s="6">
        <v>0</v>
      </c>
      <c r="P274" s="6">
        <v>0</v>
      </c>
      <c r="Q274" s="6">
        <v>470034</v>
      </c>
      <c r="R274" s="6">
        <v>0</v>
      </c>
      <c r="S274" s="7">
        <f t="shared" si="4"/>
        <v>92427801.532347977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34967014.858930275</v>
      </c>
      <c r="H275" s="5">
        <v>27641359.461489957</v>
      </c>
      <c r="I275" s="17">
        <v>0</v>
      </c>
      <c r="J275" s="5">
        <v>8327220.2805428999</v>
      </c>
      <c r="K275" s="5">
        <v>10981939.21267</v>
      </c>
      <c r="L275" s="5">
        <v>0</v>
      </c>
      <c r="M275" s="5">
        <v>14016680.192321206</v>
      </c>
      <c r="N275" s="6">
        <v>0</v>
      </c>
      <c r="O275" s="6">
        <v>0</v>
      </c>
      <c r="P275" s="6">
        <v>0</v>
      </c>
      <c r="Q275" s="6">
        <v>447263.64</v>
      </c>
      <c r="R275" s="6">
        <v>0</v>
      </c>
      <c r="S275" s="7">
        <f t="shared" si="4"/>
        <v>96381477.645954341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105190474.02078471</v>
      </c>
      <c r="H276" s="5">
        <v>83152871.815434724</v>
      </c>
      <c r="I276" s="17">
        <v>0</v>
      </c>
      <c r="J276" s="5">
        <v>20537792.470587999</v>
      </c>
      <c r="K276" s="5">
        <v>12982792.642534001</v>
      </c>
      <c r="L276" s="5">
        <v>0</v>
      </c>
      <c r="M276" s="5">
        <v>43247984.581091717</v>
      </c>
      <c r="N276" s="6">
        <v>0</v>
      </c>
      <c r="O276" s="6">
        <v>0</v>
      </c>
      <c r="P276" s="6">
        <v>0</v>
      </c>
      <c r="Q276" s="6">
        <v>2522645.2799999998</v>
      </c>
      <c r="R276" s="6">
        <v>0</v>
      </c>
      <c r="S276" s="7">
        <f t="shared" si="4"/>
        <v>267634560.81043312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136394822.13648531</v>
      </c>
      <c r="H277" s="5">
        <v>107819850.29521948</v>
      </c>
      <c r="I277" s="17">
        <v>0</v>
      </c>
      <c r="J277" s="5">
        <v>28238020.986425001</v>
      </c>
      <c r="K277" s="5">
        <v>16687607.728506999</v>
      </c>
      <c r="L277" s="5">
        <v>0</v>
      </c>
      <c r="M277" s="5">
        <v>59748204.204302549</v>
      </c>
      <c r="N277" s="6">
        <v>0</v>
      </c>
      <c r="O277" s="6">
        <v>0</v>
      </c>
      <c r="P277" s="6">
        <v>0</v>
      </c>
      <c r="Q277" s="6">
        <v>2434122.1800000002</v>
      </c>
      <c r="R277" s="6">
        <v>0</v>
      </c>
      <c r="S277" s="7">
        <f t="shared" si="4"/>
        <v>351322627.53093934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154248599.26120311</v>
      </c>
      <c r="H278" s="5">
        <v>121933227.52346222</v>
      </c>
      <c r="I278" s="17">
        <v>0</v>
      </c>
      <c r="J278" s="5">
        <v>56167589.113122001</v>
      </c>
      <c r="K278" s="5">
        <v>39088663.701357998</v>
      </c>
      <c r="L278" s="5">
        <v>0</v>
      </c>
      <c r="M278" s="5">
        <v>77252197.948731303</v>
      </c>
      <c r="N278" s="6">
        <v>0</v>
      </c>
      <c r="O278" s="6">
        <v>0</v>
      </c>
      <c r="P278" s="6">
        <v>0</v>
      </c>
      <c r="Q278" s="6">
        <v>3228389.64</v>
      </c>
      <c r="R278" s="6">
        <v>0</v>
      </c>
      <c r="S278" s="7">
        <f t="shared" si="4"/>
        <v>451918667.18787664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107161311.31224793</v>
      </c>
      <c r="H279" s="5">
        <v>84710814.986541063</v>
      </c>
      <c r="I279" s="17">
        <v>0</v>
      </c>
      <c r="J279" s="5">
        <v>23211702.895927001</v>
      </c>
      <c r="K279" s="5">
        <v>17417746.742081001</v>
      </c>
      <c r="L279" s="5">
        <v>0</v>
      </c>
      <c r="M279" s="5">
        <v>37507245.181331605</v>
      </c>
      <c r="N279" s="6">
        <v>0</v>
      </c>
      <c r="O279" s="6">
        <v>0</v>
      </c>
      <c r="P279" s="6">
        <v>0</v>
      </c>
      <c r="Q279" s="6">
        <v>1706180.7600000002</v>
      </c>
      <c r="R279" s="6">
        <v>0</v>
      </c>
      <c r="S279" s="7">
        <f t="shared" si="4"/>
        <v>271715001.87812865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128076615.79615021</v>
      </c>
      <c r="H280" s="5">
        <v>101244323.83247578</v>
      </c>
      <c r="I280" s="17">
        <v>0</v>
      </c>
      <c r="J280" s="5">
        <v>30434809.158371001</v>
      </c>
      <c r="K280" s="5">
        <v>18430173.294117998</v>
      </c>
      <c r="L280" s="5">
        <v>0</v>
      </c>
      <c r="M280" s="5">
        <v>44956537.101876393</v>
      </c>
      <c r="N280" s="6">
        <v>0</v>
      </c>
      <c r="O280" s="6">
        <v>0</v>
      </c>
      <c r="P280" s="6">
        <v>0</v>
      </c>
      <c r="Q280" s="6">
        <v>2466828.36</v>
      </c>
      <c r="R280" s="6">
        <v>0</v>
      </c>
      <c r="S280" s="7">
        <f t="shared" si="4"/>
        <v>325609287.5429914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115218159.04248238</v>
      </c>
      <c r="H281" s="5">
        <v>91079737.959701955</v>
      </c>
      <c r="I281" s="17">
        <v>0</v>
      </c>
      <c r="J281" s="5">
        <v>31977262.488688</v>
      </c>
      <c r="K281" s="5">
        <v>18377680.389139999</v>
      </c>
      <c r="L281" s="5">
        <v>0</v>
      </c>
      <c r="M281" s="5">
        <v>55821617.825032607</v>
      </c>
      <c r="N281" s="6">
        <v>0</v>
      </c>
      <c r="O281" s="6">
        <v>0</v>
      </c>
      <c r="P281" s="6">
        <v>0</v>
      </c>
      <c r="Q281" s="6">
        <v>3040247.16</v>
      </c>
      <c r="R281" s="6">
        <v>0</v>
      </c>
      <c r="S281" s="7">
        <f t="shared" si="4"/>
        <v>315514704.86504495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108886319.85063529</v>
      </c>
      <c r="H282" s="5">
        <v>86074430.990825921</v>
      </c>
      <c r="I282" s="17">
        <v>0</v>
      </c>
      <c r="J282" s="5">
        <v>23788840.570135999</v>
      </c>
      <c r="K282" s="5">
        <v>16815352.877827998</v>
      </c>
      <c r="L282" s="5">
        <v>0</v>
      </c>
      <c r="M282" s="5">
        <v>47206324.668707892</v>
      </c>
      <c r="N282" s="6">
        <v>0</v>
      </c>
      <c r="O282" s="6">
        <v>0</v>
      </c>
      <c r="P282" s="6">
        <v>0</v>
      </c>
      <c r="Q282" s="6">
        <v>1901425.6799999997</v>
      </c>
      <c r="R282" s="6">
        <v>0</v>
      </c>
      <c r="S282" s="7">
        <f t="shared" si="4"/>
        <v>284672694.63813311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228020688.27413237</v>
      </c>
      <c r="H283" s="5">
        <v>180249925.0985378</v>
      </c>
      <c r="I283" s="17">
        <v>0</v>
      </c>
      <c r="J283" s="5">
        <v>62122759.438914001</v>
      </c>
      <c r="K283" s="5">
        <v>32229377.493213002</v>
      </c>
      <c r="L283" s="5">
        <v>0</v>
      </c>
      <c r="M283" s="5">
        <v>109305820.59470928</v>
      </c>
      <c r="N283" s="6">
        <v>0</v>
      </c>
      <c r="O283" s="6">
        <v>0</v>
      </c>
      <c r="P283" s="6">
        <v>0</v>
      </c>
      <c r="Q283" s="6">
        <v>4380868.2600000007</v>
      </c>
      <c r="R283" s="6">
        <v>0</v>
      </c>
      <c r="S283" s="7">
        <f t="shared" si="4"/>
        <v>616309439.15950644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80109255.30651322</v>
      </c>
      <c r="H284" s="5">
        <v>63326215.607852578</v>
      </c>
      <c r="I284" s="17">
        <v>0</v>
      </c>
      <c r="J284" s="5">
        <v>13544170.208145</v>
      </c>
      <c r="K284" s="5">
        <v>5868931.4570135996</v>
      </c>
      <c r="L284" s="5">
        <v>0</v>
      </c>
      <c r="M284" s="5">
        <v>54037939.37035954</v>
      </c>
      <c r="N284" s="6">
        <v>0</v>
      </c>
      <c r="O284" s="6">
        <v>0</v>
      </c>
      <c r="P284" s="6">
        <v>0</v>
      </c>
      <c r="Q284" s="6">
        <v>1858568.22</v>
      </c>
      <c r="R284" s="6">
        <v>0</v>
      </c>
      <c r="S284" s="7">
        <f t="shared" si="4"/>
        <v>218745080.16988394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117516446.72734904</v>
      </c>
      <c r="H285" s="5">
        <v>92896530.050751477</v>
      </c>
      <c r="I285" s="17">
        <v>0</v>
      </c>
      <c r="J285" s="5">
        <v>27630949.457013</v>
      </c>
      <c r="K285" s="5">
        <v>17533979.058823999</v>
      </c>
      <c r="L285" s="5">
        <v>0</v>
      </c>
      <c r="M285" s="5">
        <v>46894111.758197948</v>
      </c>
      <c r="N285" s="6">
        <v>0</v>
      </c>
      <c r="O285" s="6">
        <v>0</v>
      </c>
      <c r="P285" s="6">
        <v>0</v>
      </c>
      <c r="Q285" s="6">
        <v>2056064.4000000001</v>
      </c>
      <c r="R285" s="6">
        <v>0</v>
      </c>
      <c r="S285" s="7">
        <f t="shared" si="4"/>
        <v>304528081.45213544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145535879.10818082</v>
      </c>
      <c r="H286" s="5">
        <v>115045838.63399996</v>
      </c>
      <c r="I286" s="17">
        <v>0</v>
      </c>
      <c r="J286" s="5">
        <v>49176432.352940999</v>
      </c>
      <c r="K286" s="5">
        <v>46834907.574661002</v>
      </c>
      <c r="L286" s="5">
        <v>0</v>
      </c>
      <c r="M286" s="5">
        <v>109614116.20746534</v>
      </c>
      <c r="N286" s="6">
        <v>0</v>
      </c>
      <c r="O286" s="6">
        <v>0</v>
      </c>
      <c r="P286" s="6">
        <v>0</v>
      </c>
      <c r="Q286" s="6">
        <v>3725998.0200000005</v>
      </c>
      <c r="R286" s="6">
        <v>0</v>
      </c>
      <c r="S286" s="7">
        <f t="shared" si="4"/>
        <v>469933171.89724809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121252463.38166234</v>
      </c>
      <c r="H287" s="5">
        <v>95849844.187305868</v>
      </c>
      <c r="I287" s="17">
        <v>0</v>
      </c>
      <c r="J287" s="5">
        <v>29684029.140271999</v>
      </c>
      <c r="K287" s="5">
        <v>14158322</v>
      </c>
      <c r="L287" s="5">
        <v>0</v>
      </c>
      <c r="M287" s="5">
        <v>56162016.665273726</v>
      </c>
      <c r="N287" s="6">
        <v>0</v>
      </c>
      <c r="O287" s="6">
        <v>0</v>
      </c>
      <c r="P287" s="6">
        <v>0</v>
      </c>
      <c r="Q287" s="6">
        <v>2389816.8000000003</v>
      </c>
      <c r="R287" s="6">
        <v>0</v>
      </c>
      <c r="S287" s="7">
        <f t="shared" si="4"/>
        <v>319496492.17451394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125061160.57211739</v>
      </c>
      <c r="H288" s="5">
        <v>98860612.150944233</v>
      </c>
      <c r="I288" s="17">
        <v>0</v>
      </c>
      <c r="J288" s="5">
        <v>32029526.687782999</v>
      </c>
      <c r="K288" s="5">
        <v>23441848.153845999</v>
      </c>
      <c r="L288" s="5">
        <v>0</v>
      </c>
      <c r="M288" s="5">
        <v>57405065.66855076</v>
      </c>
      <c r="N288" s="6">
        <v>0</v>
      </c>
      <c r="O288" s="6">
        <v>0</v>
      </c>
      <c r="P288" s="6">
        <v>0</v>
      </c>
      <c r="Q288" s="6">
        <v>2656637.46</v>
      </c>
      <c r="R288" s="6">
        <v>0</v>
      </c>
      <c r="S288" s="7">
        <f t="shared" si="4"/>
        <v>339454850.69324142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105374794.83179478</v>
      </c>
      <c r="H289" s="5">
        <v>83298577.069769904</v>
      </c>
      <c r="I289" s="17">
        <v>0</v>
      </c>
      <c r="J289" s="5">
        <v>18010927.104072001</v>
      </c>
      <c r="K289" s="5">
        <v>10698096.995475</v>
      </c>
      <c r="L289" s="5">
        <v>0</v>
      </c>
      <c r="M289" s="5">
        <v>42301143.734592967</v>
      </c>
      <c r="N289" s="6">
        <v>0</v>
      </c>
      <c r="O289" s="6">
        <v>0</v>
      </c>
      <c r="P289" s="6">
        <v>0</v>
      </c>
      <c r="Q289" s="6">
        <v>2027216.16</v>
      </c>
      <c r="R289" s="6">
        <v>0</v>
      </c>
      <c r="S289" s="7">
        <f t="shared" si="4"/>
        <v>261710755.89570466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102902202.06239727</v>
      </c>
      <c r="H290" s="5">
        <v>81343997.137324154</v>
      </c>
      <c r="I290" s="17">
        <v>0</v>
      </c>
      <c r="J290" s="5">
        <v>21416114.054299001</v>
      </c>
      <c r="K290" s="5">
        <v>12152292.380091</v>
      </c>
      <c r="L290" s="5">
        <v>0</v>
      </c>
      <c r="M290" s="5">
        <v>41065260.029227272</v>
      </c>
      <c r="N290" s="6">
        <v>0</v>
      </c>
      <c r="O290" s="6">
        <v>0</v>
      </c>
      <c r="P290" s="6">
        <v>0</v>
      </c>
      <c r="Q290" s="6">
        <v>1963554.1199999999</v>
      </c>
      <c r="R290" s="6">
        <v>0</v>
      </c>
      <c r="S290" s="7">
        <f t="shared" si="4"/>
        <v>260843419.78333873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126255563.28432885</v>
      </c>
      <c r="H291" s="5">
        <v>99804785.24788174</v>
      </c>
      <c r="I291" s="17">
        <v>0</v>
      </c>
      <c r="J291" s="5">
        <v>29372697.954751</v>
      </c>
      <c r="K291" s="5">
        <v>14277620.986424999</v>
      </c>
      <c r="L291" s="5">
        <v>0</v>
      </c>
      <c r="M291" s="5">
        <v>57356802.999718606</v>
      </c>
      <c r="N291" s="6">
        <v>0</v>
      </c>
      <c r="O291" s="6">
        <v>0</v>
      </c>
      <c r="P291" s="6">
        <v>0</v>
      </c>
      <c r="Q291" s="6">
        <v>2621521.8000000003</v>
      </c>
      <c r="R291" s="6">
        <v>0</v>
      </c>
      <c r="S291" s="7">
        <f t="shared" si="4"/>
        <v>329688992.2731052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98137191.322125226</v>
      </c>
      <c r="H292" s="5">
        <v>77577265.11169681</v>
      </c>
      <c r="I292" s="17">
        <v>0</v>
      </c>
      <c r="J292" s="5">
        <v>16775029.303167</v>
      </c>
      <c r="K292" s="5">
        <v>10479253.746606</v>
      </c>
      <c r="L292" s="5">
        <v>0</v>
      </c>
      <c r="M292" s="5">
        <v>29296049.631206729</v>
      </c>
      <c r="N292" s="6">
        <v>0</v>
      </c>
      <c r="O292" s="6">
        <v>0</v>
      </c>
      <c r="P292" s="6">
        <v>0</v>
      </c>
      <c r="Q292" s="6">
        <v>1977572.16</v>
      </c>
      <c r="R292" s="6">
        <v>0</v>
      </c>
      <c r="S292" s="7">
        <f t="shared" si="4"/>
        <v>234242361.27480173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117165379.9490203</v>
      </c>
      <c r="H293" s="5">
        <v>92619012.422955066</v>
      </c>
      <c r="I293" s="17">
        <v>0</v>
      </c>
      <c r="J293" s="5">
        <v>29820470.425338998</v>
      </c>
      <c r="K293" s="5">
        <v>20728007.628959</v>
      </c>
      <c r="L293" s="5">
        <v>0</v>
      </c>
      <c r="M293" s="5">
        <v>81673454.126667187</v>
      </c>
      <c r="N293" s="6">
        <v>0</v>
      </c>
      <c r="O293" s="6">
        <v>0</v>
      </c>
      <c r="P293" s="6">
        <v>0</v>
      </c>
      <c r="Q293" s="6">
        <v>3193221.6</v>
      </c>
      <c r="R293" s="6">
        <v>0</v>
      </c>
      <c r="S293" s="7">
        <f t="shared" si="4"/>
        <v>345199546.15294057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922885450.8868252</v>
      </c>
      <c r="H294" s="5">
        <v>0</v>
      </c>
      <c r="I294" s="17">
        <v>0</v>
      </c>
      <c r="J294" s="5">
        <v>111543008.08145</v>
      </c>
      <c r="K294" s="5">
        <v>57696380.199095003</v>
      </c>
      <c r="L294" s="5">
        <v>213350742.84127629</v>
      </c>
      <c r="M294" s="5">
        <v>0</v>
      </c>
      <c r="N294" s="6">
        <v>0</v>
      </c>
      <c r="O294" s="6">
        <v>0</v>
      </c>
      <c r="P294" s="6">
        <v>12818471.939999999</v>
      </c>
      <c r="Q294" s="6">
        <v>0</v>
      </c>
      <c r="R294" s="6">
        <v>0</v>
      </c>
      <c r="S294" s="7">
        <f t="shared" si="4"/>
        <v>1318294053.9486465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119983895.28354353</v>
      </c>
      <c r="H295" s="5">
        <v>0</v>
      </c>
      <c r="I295" s="17">
        <v>0</v>
      </c>
      <c r="J295" s="5">
        <v>13927394.570135999</v>
      </c>
      <c r="K295" s="5">
        <v>8079859.4208145002</v>
      </c>
      <c r="L295" s="5">
        <v>29693146.637629896</v>
      </c>
      <c r="M295" s="5">
        <v>0</v>
      </c>
      <c r="N295" s="6">
        <v>0</v>
      </c>
      <c r="O295" s="6">
        <v>0</v>
      </c>
      <c r="P295" s="6">
        <v>1504815.3</v>
      </c>
      <c r="Q295" s="6">
        <v>0</v>
      </c>
      <c r="R295" s="6">
        <v>0</v>
      </c>
      <c r="S295" s="7">
        <f t="shared" si="4"/>
        <v>173189111.21212393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244482689.10438603</v>
      </c>
      <c r="H296" s="5">
        <v>0</v>
      </c>
      <c r="I296" s="17">
        <v>0</v>
      </c>
      <c r="J296" s="5">
        <v>33935535.076922998</v>
      </c>
      <c r="K296" s="5">
        <v>17583403.936652001</v>
      </c>
      <c r="L296" s="5">
        <v>46299978.308314219</v>
      </c>
      <c r="M296" s="5">
        <v>0</v>
      </c>
      <c r="N296" s="6">
        <v>0</v>
      </c>
      <c r="O296" s="6">
        <v>0</v>
      </c>
      <c r="P296" s="6">
        <v>3309709.86</v>
      </c>
      <c r="Q296" s="6">
        <v>0</v>
      </c>
      <c r="R296" s="6">
        <v>0</v>
      </c>
      <c r="S296" s="7">
        <f t="shared" si="4"/>
        <v>345611316.28627527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176448871.70380363</v>
      </c>
      <c r="H297" s="5">
        <v>0</v>
      </c>
      <c r="I297" s="17">
        <v>0</v>
      </c>
      <c r="J297" s="5">
        <v>33670990.506787002</v>
      </c>
      <c r="K297" s="5">
        <v>17917947.230769001</v>
      </c>
      <c r="L297" s="5">
        <v>47406991.836171098</v>
      </c>
      <c r="M297" s="5">
        <v>0</v>
      </c>
      <c r="N297" s="6">
        <v>0</v>
      </c>
      <c r="O297" s="6">
        <v>0</v>
      </c>
      <c r="P297" s="6">
        <v>2440450.44</v>
      </c>
      <c r="Q297" s="6">
        <v>0</v>
      </c>
      <c r="R297" s="6">
        <v>0</v>
      </c>
      <c r="S297" s="7">
        <f t="shared" si="4"/>
        <v>277885251.71753073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329867607.58051902</v>
      </c>
      <c r="H298" s="5">
        <v>0</v>
      </c>
      <c r="I298" s="17">
        <v>0</v>
      </c>
      <c r="J298" s="5">
        <v>36005702.751130998</v>
      </c>
      <c r="K298" s="5">
        <v>26047380.479637999</v>
      </c>
      <c r="L298" s="5">
        <v>65269110.837441608</v>
      </c>
      <c r="M298" s="5">
        <v>0</v>
      </c>
      <c r="N298" s="6">
        <v>0</v>
      </c>
      <c r="O298" s="6">
        <v>0</v>
      </c>
      <c r="P298" s="6">
        <v>4237873.5600000005</v>
      </c>
      <c r="Q298" s="6">
        <v>0</v>
      </c>
      <c r="R298" s="6">
        <v>0</v>
      </c>
      <c r="S298" s="7">
        <f t="shared" si="4"/>
        <v>461427675.20872962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199140321.96244228</v>
      </c>
      <c r="H299" s="5">
        <v>0</v>
      </c>
      <c r="I299" s="17">
        <v>0</v>
      </c>
      <c r="J299" s="5">
        <v>30837390.262442999</v>
      </c>
      <c r="K299" s="5">
        <v>16706133.493213</v>
      </c>
      <c r="L299" s="5">
        <v>49101594.434423871</v>
      </c>
      <c r="M299" s="5">
        <v>0</v>
      </c>
      <c r="N299" s="6">
        <v>0</v>
      </c>
      <c r="O299" s="6">
        <v>0</v>
      </c>
      <c r="P299" s="6">
        <v>2454919.2000000002</v>
      </c>
      <c r="Q299" s="6">
        <v>0</v>
      </c>
      <c r="R299" s="6">
        <v>0</v>
      </c>
      <c r="S299" s="7">
        <f t="shared" si="4"/>
        <v>298240359.35252213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580436240.72317576</v>
      </c>
      <c r="H300" s="5">
        <v>0</v>
      </c>
      <c r="I300" s="17">
        <v>0</v>
      </c>
      <c r="J300" s="5">
        <v>90185344.687783003</v>
      </c>
      <c r="K300" s="5">
        <v>49070992.461538002</v>
      </c>
      <c r="L300" s="5">
        <v>133770360.84752293</v>
      </c>
      <c r="M300" s="5">
        <v>0</v>
      </c>
      <c r="N300" s="6">
        <v>0</v>
      </c>
      <c r="O300" s="6">
        <v>0</v>
      </c>
      <c r="P300" s="6">
        <v>8067685.8600000003</v>
      </c>
      <c r="Q300" s="6">
        <v>0</v>
      </c>
      <c r="R300" s="6">
        <v>0</v>
      </c>
      <c r="S300" s="7">
        <f t="shared" si="4"/>
        <v>861530624.58001971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176852283.15964913</v>
      </c>
      <c r="H301" s="5">
        <v>0</v>
      </c>
      <c r="I301" s="17">
        <v>0</v>
      </c>
      <c r="J301" s="5">
        <v>21976220.045249</v>
      </c>
      <c r="K301" s="5">
        <v>11252551.393665001</v>
      </c>
      <c r="L301" s="5">
        <v>40206289.450533658</v>
      </c>
      <c r="M301" s="5">
        <v>0</v>
      </c>
      <c r="N301" s="6">
        <v>0</v>
      </c>
      <c r="O301" s="6">
        <v>0</v>
      </c>
      <c r="P301" s="6">
        <v>2279536.3800000004</v>
      </c>
      <c r="Q301" s="6">
        <v>0</v>
      </c>
      <c r="R301" s="6">
        <v>0</v>
      </c>
      <c r="S301" s="7">
        <f t="shared" si="4"/>
        <v>252566880.42909679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207438542.93908504</v>
      </c>
      <c r="H302" s="5">
        <v>0</v>
      </c>
      <c r="I302" s="17">
        <v>0</v>
      </c>
      <c r="J302" s="5">
        <v>38744617.565610997</v>
      </c>
      <c r="K302" s="5">
        <v>16153608.950226</v>
      </c>
      <c r="L302" s="5">
        <v>49440756.850922808</v>
      </c>
      <c r="M302" s="5">
        <v>0</v>
      </c>
      <c r="N302" s="6">
        <v>0</v>
      </c>
      <c r="O302" s="6">
        <v>0</v>
      </c>
      <c r="P302" s="6">
        <v>2431542.0600000005</v>
      </c>
      <c r="Q302" s="6">
        <v>0</v>
      </c>
      <c r="R302" s="6">
        <v>0</v>
      </c>
      <c r="S302" s="7">
        <f t="shared" si="4"/>
        <v>314209068.36584485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233594391.38875419</v>
      </c>
      <c r="H303" s="5">
        <v>0</v>
      </c>
      <c r="I303" s="17">
        <v>0</v>
      </c>
      <c r="J303" s="5">
        <v>36862050.144795999</v>
      </c>
      <c r="K303" s="5">
        <v>28117768.153845999</v>
      </c>
      <c r="L303" s="5">
        <v>60517415.08206217</v>
      </c>
      <c r="M303" s="5">
        <v>0</v>
      </c>
      <c r="N303" s="6">
        <v>0</v>
      </c>
      <c r="O303" s="6">
        <v>0</v>
      </c>
      <c r="P303" s="6">
        <v>3415783.14</v>
      </c>
      <c r="Q303" s="6">
        <v>0</v>
      </c>
      <c r="R303" s="6">
        <v>0</v>
      </c>
      <c r="S303" s="7">
        <f t="shared" si="4"/>
        <v>362507407.9094584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244842214.77925867</v>
      </c>
      <c r="H304" s="5">
        <v>0</v>
      </c>
      <c r="I304" s="17">
        <v>0</v>
      </c>
      <c r="J304" s="5">
        <v>37795363.873303004</v>
      </c>
      <c r="K304" s="5">
        <v>19744003.384615</v>
      </c>
      <c r="L304" s="5">
        <v>49798856.944558084</v>
      </c>
      <c r="M304" s="5">
        <v>0</v>
      </c>
      <c r="N304" s="6">
        <v>0</v>
      </c>
      <c r="O304" s="6">
        <v>0</v>
      </c>
      <c r="P304" s="6">
        <v>4008855.7800000003</v>
      </c>
      <c r="Q304" s="6">
        <v>0</v>
      </c>
      <c r="R304" s="6">
        <v>0</v>
      </c>
      <c r="S304" s="7">
        <f t="shared" si="4"/>
        <v>356189294.76173472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283688114.96457815</v>
      </c>
      <c r="H305" s="5">
        <v>0</v>
      </c>
      <c r="I305" s="17">
        <v>0</v>
      </c>
      <c r="J305" s="5">
        <v>25031990.443438999</v>
      </c>
      <c r="K305" s="5">
        <v>16236724.814479999</v>
      </c>
      <c r="L305" s="5">
        <v>41316989.159619525</v>
      </c>
      <c r="M305" s="5">
        <v>0</v>
      </c>
      <c r="N305" s="6">
        <v>0</v>
      </c>
      <c r="O305" s="6">
        <v>0</v>
      </c>
      <c r="P305" s="6">
        <v>3347770.68</v>
      </c>
      <c r="Q305" s="6">
        <v>0</v>
      </c>
      <c r="R305" s="6">
        <v>0</v>
      </c>
      <c r="S305" s="7">
        <f t="shared" si="4"/>
        <v>369621590.06211668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208197917.01785028</v>
      </c>
      <c r="H306" s="5">
        <v>0</v>
      </c>
      <c r="I306" s="17">
        <v>0</v>
      </c>
      <c r="J306" s="5">
        <v>29167260.063347999</v>
      </c>
      <c r="K306" s="5">
        <v>14047871.149320999</v>
      </c>
      <c r="L306" s="5">
        <v>41977345.058442317</v>
      </c>
      <c r="M306" s="5">
        <v>0</v>
      </c>
      <c r="N306" s="6">
        <v>0</v>
      </c>
      <c r="O306" s="6">
        <v>0</v>
      </c>
      <c r="P306" s="6">
        <v>2831786.28</v>
      </c>
      <c r="Q306" s="6">
        <v>0</v>
      </c>
      <c r="R306" s="6">
        <v>0</v>
      </c>
      <c r="S306" s="7">
        <f t="shared" si="4"/>
        <v>296222179.56896156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209989132.11857107</v>
      </c>
      <c r="H307" s="5">
        <v>0</v>
      </c>
      <c r="I307" s="17">
        <v>0</v>
      </c>
      <c r="J307" s="5">
        <v>32583947.429864001</v>
      </c>
      <c r="K307" s="5">
        <v>18467693.837104</v>
      </c>
      <c r="L307" s="5">
        <v>51946715.835924007</v>
      </c>
      <c r="M307" s="5">
        <v>0</v>
      </c>
      <c r="N307" s="6">
        <v>0</v>
      </c>
      <c r="O307" s="6">
        <v>0</v>
      </c>
      <c r="P307" s="6">
        <v>2494924.7399999998</v>
      </c>
      <c r="Q307" s="6">
        <v>0</v>
      </c>
      <c r="R307" s="6">
        <v>0</v>
      </c>
      <c r="S307" s="7">
        <f t="shared" si="4"/>
        <v>315482413.96146309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237771585.67677495</v>
      </c>
      <c r="H308" s="5">
        <v>0</v>
      </c>
      <c r="I308" s="17">
        <v>0</v>
      </c>
      <c r="J308" s="5">
        <v>35111045.529412001</v>
      </c>
      <c r="K308" s="5">
        <v>24949678.832579002</v>
      </c>
      <c r="L308" s="5">
        <v>57996884.322214559</v>
      </c>
      <c r="M308" s="5">
        <v>0</v>
      </c>
      <c r="N308" s="6">
        <v>0</v>
      </c>
      <c r="O308" s="6">
        <v>0</v>
      </c>
      <c r="P308" s="6">
        <v>2490561.9</v>
      </c>
      <c r="Q308" s="6">
        <v>0</v>
      </c>
      <c r="R308" s="6">
        <v>0</v>
      </c>
      <c r="S308" s="7">
        <f t="shared" si="4"/>
        <v>358319756.26098049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271284793.84082365</v>
      </c>
      <c r="H309" s="5">
        <v>0</v>
      </c>
      <c r="I309" s="17">
        <v>0</v>
      </c>
      <c r="J309" s="5">
        <v>31559657.149321001</v>
      </c>
      <c r="K309" s="5">
        <v>28823497.855202999</v>
      </c>
      <c r="L309" s="5">
        <v>63820104.865694091</v>
      </c>
      <c r="M309" s="5">
        <v>0</v>
      </c>
      <c r="N309" s="6">
        <v>0</v>
      </c>
      <c r="O309" s="6">
        <v>0</v>
      </c>
      <c r="P309" s="6">
        <v>3840435.18</v>
      </c>
      <c r="Q309" s="6">
        <v>0</v>
      </c>
      <c r="R309" s="6">
        <v>0</v>
      </c>
      <c r="S309" s="7">
        <f t="shared" si="4"/>
        <v>399328488.89104176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39899719.145541511</v>
      </c>
      <c r="H310" s="5">
        <v>0</v>
      </c>
      <c r="I310" s="17">
        <v>0</v>
      </c>
      <c r="J310" s="5">
        <v>5475373.6742081</v>
      </c>
      <c r="K310" s="5">
        <v>3274763.7466063001</v>
      </c>
      <c r="L310" s="5">
        <v>19446248.629420176</v>
      </c>
      <c r="M310" s="5">
        <v>0</v>
      </c>
      <c r="N310" s="6">
        <v>0</v>
      </c>
      <c r="O310" s="6">
        <v>0</v>
      </c>
      <c r="P310" s="6">
        <v>637178.4</v>
      </c>
      <c r="Q310" s="6">
        <v>0</v>
      </c>
      <c r="R310" s="6">
        <v>0</v>
      </c>
      <c r="S310" s="7">
        <f t="shared" si="4"/>
        <v>68733283.595776081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294970420.51156241</v>
      </c>
      <c r="H311" s="5">
        <v>0</v>
      </c>
      <c r="I311" s="17">
        <v>0</v>
      </c>
      <c r="J311" s="5">
        <v>37519658.669683002</v>
      </c>
      <c r="K311" s="5">
        <v>27529862.307691999</v>
      </c>
      <c r="L311" s="5">
        <v>72016262.805069774</v>
      </c>
      <c r="M311" s="5">
        <v>0</v>
      </c>
      <c r="N311" s="6">
        <v>0</v>
      </c>
      <c r="O311" s="6">
        <v>0</v>
      </c>
      <c r="P311" s="6">
        <v>3821627.7</v>
      </c>
      <c r="Q311" s="6">
        <v>0</v>
      </c>
      <c r="R311" s="6">
        <v>0</v>
      </c>
      <c r="S311" s="7">
        <f t="shared" si="4"/>
        <v>435857831.99400717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234353866.44154501</v>
      </c>
      <c r="H312" s="5">
        <v>0</v>
      </c>
      <c r="I312" s="17">
        <v>0</v>
      </c>
      <c r="J312" s="5">
        <v>26504956.180996001</v>
      </c>
      <c r="K312" s="5">
        <v>11364767.366516</v>
      </c>
      <c r="L312" s="5">
        <v>46945346.673046403</v>
      </c>
      <c r="M312" s="5">
        <v>0</v>
      </c>
      <c r="N312" s="6">
        <v>0</v>
      </c>
      <c r="O312" s="6">
        <v>0</v>
      </c>
      <c r="P312" s="6">
        <v>3196428.12</v>
      </c>
      <c r="Q312" s="6">
        <v>0</v>
      </c>
      <c r="R312" s="6">
        <v>0</v>
      </c>
      <c r="S312" s="7">
        <f t="shared" si="4"/>
        <v>322365364.78210342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622516804.6660111</v>
      </c>
      <c r="H313" s="5">
        <v>0</v>
      </c>
      <c r="I313" s="17">
        <v>0</v>
      </c>
      <c r="J313" s="5">
        <v>75134490.307692006</v>
      </c>
      <c r="K313" s="5">
        <v>41509792.642534003</v>
      </c>
      <c r="L313" s="5">
        <v>140162782.64442724</v>
      </c>
      <c r="M313" s="5">
        <v>0</v>
      </c>
      <c r="N313" s="6">
        <v>0</v>
      </c>
      <c r="O313" s="6">
        <v>0</v>
      </c>
      <c r="P313" s="6">
        <v>6409205.8200000003</v>
      </c>
      <c r="Q313" s="6">
        <v>0</v>
      </c>
      <c r="R313" s="6">
        <v>0</v>
      </c>
      <c r="S313" s="7">
        <f t="shared" si="4"/>
        <v>885733076.08066452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184716298.13185173</v>
      </c>
      <c r="H314" s="5">
        <v>0</v>
      </c>
      <c r="I314" s="17">
        <v>0</v>
      </c>
      <c r="J314" s="5">
        <v>15697995.529412</v>
      </c>
      <c r="K314" s="5">
        <v>6041910.9321266999</v>
      </c>
      <c r="L314" s="5">
        <v>17126987.043298006</v>
      </c>
      <c r="M314" s="5">
        <v>0</v>
      </c>
      <c r="N314" s="6">
        <v>0</v>
      </c>
      <c r="O314" s="6">
        <v>0</v>
      </c>
      <c r="P314" s="6">
        <v>1620514.2600000002</v>
      </c>
      <c r="Q314" s="6">
        <v>0</v>
      </c>
      <c r="R314" s="6">
        <v>0</v>
      </c>
      <c r="S314" s="7">
        <f t="shared" si="4"/>
        <v>225203705.89668843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322100457.8863101</v>
      </c>
      <c r="H315" s="5">
        <v>0</v>
      </c>
      <c r="I315" s="17">
        <v>0</v>
      </c>
      <c r="J315" s="5">
        <v>54757867.104071997</v>
      </c>
      <c r="K315" s="5">
        <v>24991172.832579002</v>
      </c>
      <c r="L315" s="5">
        <v>68293139.866809711</v>
      </c>
      <c r="M315" s="5">
        <v>0</v>
      </c>
      <c r="N315" s="6">
        <v>0</v>
      </c>
      <c r="O315" s="6">
        <v>0</v>
      </c>
      <c r="P315" s="6">
        <v>4340229.84</v>
      </c>
      <c r="Q315" s="6">
        <v>0</v>
      </c>
      <c r="R315" s="6">
        <v>0</v>
      </c>
      <c r="S315" s="7">
        <f t="shared" si="4"/>
        <v>474482867.52977079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239669970.82411605</v>
      </c>
      <c r="H316" s="5">
        <v>0</v>
      </c>
      <c r="I316" s="17">
        <v>0</v>
      </c>
      <c r="J316" s="5">
        <v>32183745.981901001</v>
      </c>
      <c r="K316" s="5">
        <v>13447509.058824001</v>
      </c>
      <c r="L316" s="5">
        <v>53565352.099233255</v>
      </c>
      <c r="M316" s="5">
        <v>0</v>
      </c>
      <c r="N316" s="6">
        <v>0</v>
      </c>
      <c r="O316" s="6">
        <v>0</v>
      </c>
      <c r="P316" s="6">
        <v>4284932.58</v>
      </c>
      <c r="Q316" s="6">
        <v>0</v>
      </c>
      <c r="R316" s="6">
        <v>0</v>
      </c>
      <c r="S316" s="7">
        <f t="shared" si="4"/>
        <v>343151510.5440743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103620947.56635872</v>
      </c>
      <c r="H317" s="5">
        <v>0</v>
      </c>
      <c r="I317" s="17">
        <v>0</v>
      </c>
      <c r="J317" s="5">
        <v>12935102.552036</v>
      </c>
      <c r="K317" s="5">
        <v>7001929.4479638003</v>
      </c>
      <c r="L317" s="5">
        <v>19134058.789835442</v>
      </c>
      <c r="M317" s="5">
        <v>0</v>
      </c>
      <c r="N317" s="6">
        <v>0</v>
      </c>
      <c r="O317" s="6">
        <v>0</v>
      </c>
      <c r="P317" s="6">
        <v>1255004.6399999999</v>
      </c>
      <c r="Q317" s="6">
        <v>0</v>
      </c>
      <c r="R317" s="6">
        <v>0</v>
      </c>
      <c r="S317" s="7">
        <f t="shared" si="4"/>
        <v>143947042.99619395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176059953.82470977</v>
      </c>
      <c r="H318" s="5">
        <v>0</v>
      </c>
      <c r="I318" s="17">
        <v>0</v>
      </c>
      <c r="J318" s="5">
        <v>23294702.443438999</v>
      </c>
      <c r="K318" s="5">
        <v>15686448.904976999</v>
      </c>
      <c r="L318" s="5">
        <v>30555445.932043552</v>
      </c>
      <c r="M318" s="5">
        <v>0</v>
      </c>
      <c r="N318" s="6">
        <v>0</v>
      </c>
      <c r="O318" s="6">
        <v>0</v>
      </c>
      <c r="P318" s="6">
        <v>2205974.52</v>
      </c>
      <c r="Q318" s="6">
        <v>0</v>
      </c>
      <c r="R318" s="6">
        <v>0</v>
      </c>
      <c r="S318" s="7">
        <f t="shared" si="4"/>
        <v>247802525.62516934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92200002.093049675</v>
      </c>
      <c r="H319" s="5">
        <v>0</v>
      </c>
      <c r="I319" s="17">
        <v>0</v>
      </c>
      <c r="J319" s="5">
        <v>13888638.027148999</v>
      </c>
      <c r="K319" s="5">
        <v>9107661.3936652001</v>
      </c>
      <c r="L319" s="5">
        <v>18007974.257865041</v>
      </c>
      <c r="M319" s="5">
        <v>0</v>
      </c>
      <c r="N319" s="6">
        <v>0</v>
      </c>
      <c r="O319" s="6">
        <v>0</v>
      </c>
      <c r="P319" s="6">
        <v>1097132.58</v>
      </c>
      <c r="Q319" s="6">
        <v>0</v>
      </c>
      <c r="R319" s="6">
        <v>0</v>
      </c>
      <c r="S319" s="7">
        <f t="shared" si="4"/>
        <v>134301408.35172892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127310130.62337434</v>
      </c>
      <c r="H320" s="5">
        <v>0</v>
      </c>
      <c r="I320" s="17">
        <v>0</v>
      </c>
      <c r="J320" s="5">
        <v>12429476.443438999</v>
      </c>
      <c r="K320" s="5">
        <v>7966028.9230768997</v>
      </c>
      <c r="L320" s="5">
        <v>15678965.036513751</v>
      </c>
      <c r="M320" s="5">
        <v>0</v>
      </c>
      <c r="N320" s="6">
        <v>0</v>
      </c>
      <c r="O320" s="6">
        <v>0</v>
      </c>
      <c r="P320" s="6">
        <v>1485783.72</v>
      </c>
      <c r="Q320" s="6">
        <v>0</v>
      </c>
      <c r="R320" s="6">
        <v>0</v>
      </c>
      <c r="S320" s="7">
        <f t="shared" si="4"/>
        <v>164870384.74640399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107877466.01423773</v>
      </c>
      <c r="H321" s="5">
        <v>0</v>
      </c>
      <c r="I321" s="17">
        <v>0</v>
      </c>
      <c r="J321" s="5">
        <v>21702388.190044999</v>
      </c>
      <c r="K321" s="5">
        <v>12193071.076923</v>
      </c>
      <c r="L321" s="5">
        <v>24410625.186825737</v>
      </c>
      <c r="M321" s="5">
        <v>0</v>
      </c>
      <c r="N321" s="6">
        <v>0</v>
      </c>
      <c r="O321" s="6">
        <v>0</v>
      </c>
      <c r="P321" s="6">
        <v>1272930.8400000001</v>
      </c>
      <c r="Q321" s="6">
        <v>0</v>
      </c>
      <c r="R321" s="6">
        <v>0</v>
      </c>
      <c r="S321" s="7">
        <f t="shared" si="4"/>
        <v>167456481.30803147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248624840.67522344</v>
      </c>
      <c r="H322" s="5">
        <v>0</v>
      </c>
      <c r="I322" s="17">
        <v>0</v>
      </c>
      <c r="J322" s="5">
        <v>32219827.303167</v>
      </c>
      <c r="K322" s="5">
        <v>18339501.882353</v>
      </c>
      <c r="L322" s="5">
        <v>57992351.250020526</v>
      </c>
      <c r="M322" s="5">
        <v>0</v>
      </c>
      <c r="N322" s="6">
        <v>0</v>
      </c>
      <c r="O322" s="6">
        <v>0</v>
      </c>
      <c r="P322" s="6">
        <v>2805710.94</v>
      </c>
      <c r="Q322" s="6">
        <v>0</v>
      </c>
      <c r="R322" s="6">
        <v>0</v>
      </c>
      <c r="S322" s="7">
        <f t="shared" si="4"/>
        <v>359982232.05076396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212413248.54340973</v>
      </c>
      <c r="H323" s="5">
        <v>0</v>
      </c>
      <c r="I323" s="17">
        <v>0</v>
      </c>
      <c r="J323" s="5">
        <v>28980851.040724002</v>
      </c>
      <c r="K323" s="5">
        <v>15125498.624434</v>
      </c>
      <c r="L323" s="5">
        <v>42714363.322145402</v>
      </c>
      <c r="M323" s="5">
        <v>0</v>
      </c>
      <c r="N323" s="6">
        <v>0</v>
      </c>
      <c r="O323" s="6">
        <v>0</v>
      </c>
      <c r="P323" s="6">
        <v>2156384.7000000002</v>
      </c>
      <c r="Q323" s="6">
        <v>0</v>
      </c>
      <c r="R323" s="6">
        <v>0</v>
      </c>
      <c r="S323" s="7">
        <f t="shared" si="4"/>
        <v>301390346.23071313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163233753.91431797</v>
      </c>
      <c r="H324" s="5">
        <v>0</v>
      </c>
      <c r="I324" s="17">
        <v>0</v>
      </c>
      <c r="J324" s="5">
        <v>21365377.167420998</v>
      </c>
      <c r="K324" s="5">
        <v>14070044.588235</v>
      </c>
      <c r="L324" s="5">
        <v>40945732.234828152</v>
      </c>
      <c r="M324" s="5">
        <v>0</v>
      </c>
      <c r="N324" s="6">
        <v>0</v>
      </c>
      <c r="O324" s="6">
        <v>0</v>
      </c>
      <c r="P324" s="6">
        <v>1546610.04</v>
      </c>
      <c r="Q324" s="6">
        <v>0</v>
      </c>
      <c r="R324" s="6">
        <v>0</v>
      </c>
      <c r="S324" s="7">
        <f t="shared" si="4"/>
        <v>241161517.94480208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138169544.33057502</v>
      </c>
      <c r="H325" s="5">
        <v>0</v>
      </c>
      <c r="I325" s="17">
        <v>0</v>
      </c>
      <c r="J325" s="5">
        <v>17258293.846154001</v>
      </c>
      <c r="K325" s="5">
        <v>10323363.791855</v>
      </c>
      <c r="L325" s="5">
        <v>29983241.544901974</v>
      </c>
      <c r="M325" s="5">
        <v>0</v>
      </c>
      <c r="N325" s="6">
        <v>0</v>
      </c>
      <c r="O325" s="6">
        <v>0</v>
      </c>
      <c r="P325" s="6">
        <v>1338559.9200000002</v>
      </c>
      <c r="Q325" s="6">
        <v>0</v>
      </c>
      <c r="R325" s="6">
        <v>0</v>
      </c>
      <c r="S325" s="7">
        <f t="shared" si="4"/>
        <v>197073003.43348598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772593229.00752211</v>
      </c>
      <c r="H326" s="5">
        <v>0</v>
      </c>
      <c r="I326" s="17">
        <v>0</v>
      </c>
      <c r="J326" s="5">
        <v>102055932.11765</v>
      </c>
      <c r="K326" s="5">
        <v>108498460.73303001</v>
      </c>
      <c r="L326" s="5">
        <v>160612980.30043107</v>
      </c>
      <c r="M326" s="5">
        <v>0</v>
      </c>
      <c r="N326" s="6">
        <v>0</v>
      </c>
      <c r="O326" s="6">
        <v>0</v>
      </c>
      <c r="P326" s="6">
        <v>12411478.080000002</v>
      </c>
      <c r="Q326" s="6">
        <v>0</v>
      </c>
      <c r="R326" s="6">
        <v>0</v>
      </c>
      <c r="S326" s="7">
        <f t="shared" si="4"/>
        <v>1156172080.2386332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419203882.54588616</v>
      </c>
      <c r="H327" s="5">
        <v>0</v>
      </c>
      <c r="I327" s="17">
        <v>0</v>
      </c>
      <c r="J327" s="5">
        <v>60349914.416289002</v>
      </c>
      <c r="K327" s="5">
        <v>31112021.855204001</v>
      </c>
      <c r="L327" s="5">
        <v>88070870.976997927</v>
      </c>
      <c r="M327" s="5">
        <v>0</v>
      </c>
      <c r="N327" s="6">
        <v>0</v>
      </c>
      <c r="O327" s="6">
        <v>0</v>
      </c>
      <c r="P327" s="6">
        <v>5778239.040000001</v>
      </c>
      <c r="Q327" s="6">
        <v>0</v>
      </c>
      <c r="R327" s="6">
        <v>0</v>
      </c>
      <c r="S327" s="7">
        <f t="shared" si="4"/>
        <v>604514928.83437705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510325760.46041906</v>
      </c>
      <c r="H328" s="5">
        <v>0</v>
      </c>
      <c r="I328" s="17">
        <v>0</v>
      </c>
      <c r="J328" s="5">
        <v>94877255.375565007</v>
      </c>
      <c r="K328" s="5">
        <v>41567483.131222002</v>
      </c>
      <c r="L328" s="5">
        <v>120286925.28319246</v>
      </c>
      <c r="M328" s="5">
        <v>0</v>
      </c>
      <c r="N328" s="6">
        <v>0</v>
      </c>
      <c r="O328" s="6">
        <v>0</v>
      </c>
      <c r="P328" s="6">
        <v>6449161.5</v>
      </c>
      <c r="Q328" s="6">
        <v>0</v>
      </c>
      <c r="R328" s="6">
        <v>0</v>
      </c>
      <c r="S328" s="7">
        <f t="shared" si="4"/>
        <v>773506585.75039864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352515428.70358872</v>
      </c>
      <c r="H329" s="5">
        <v>0</v>
      </c>
      <c r="I329" s="17">
        <v>0</v>
      </c>
      <c r="J329" s="5">
        <v>45592800.307691999</v>
      </c>
      <c r="K329" s="5">
        <v>31160002.642533999</v>
      </c>
      <c r="L329" s="5">
        <v>68081550.83348693</v>
      </c>
      <c r="M329" s="5">
        <v>0</v>
      </c>
      <c r="N329" s="6">
        <v>0</v>
      </c>
      <c r="O329" s="6">
        <v>0</v>
      </c>
      <c r="P329" s="6">
        <v>4263913.2600000007</v>
      </c>
      <c r="Q329" s="6">
        <v>0</v>
      </c>
      <c r="R329" s="6">
        <v>0</v>
      </c>
      <c r="S329" s="7">
        <f t="shared" ref="S329:S392" si="5">+SUM(G329:R329)</f>
        <v>501613695.74730164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170677570.80634183</v>
      </c>
      <c r="H330" s="5">
        <v>0</v>
      </c>
      <c r="I330" s="17">
        <v>0</v>
      </c>
      <c r="J330" s="5">
        <v>29689131.384615</v>
      </c>
      <c r="K330" s="5">
        <v>16019734.036199</v>
      </c>
      <c r="L330" s="5">
        <v>42556554.595036745</v>
      </c>
      <c r="M330" s="5">
        <v>0</v>
      </c>
      <c r="N330" s="6">
        <v>0</v>
      </c>
      <c r="O330" s="6">
        <v>0</v>
      </c>
      <c r="P330" s="6">
        <v>1980596.34</v>
      </c>
      <c r="Q330" s="6">
        <v>0</v>
      </c>
      <c r="R330" s="6">
        <v>0</v>
      </c>
      <c r="S330" s="7">
        <f t="shared" si="5"/>
        <v>260923587.16219258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426934795.06670284</v>
      </c>
      <c r="H331" s="5">
        <v>0</v>
      </c>
      <c r="I331" s="17">
        <v>0</v>
      </c>
      <c r="J331" s="5">
        <v>58947005.040724002</v>
      </c>
      <c r="K331" s="5">
        <v>33134181.466063</v>
      </c>
      <c r="L331" s="5">
        <v>89897059.009716332</v>
      </c>
      <c r="M331" s="5">
        <v>0</v>
      </c>
      <c r="N331" s="6">
        <v>0</v>
      </c>
      <c r="O331" s="6">
        <v>0</v>
      </c>
      <c r="P331" s="6">
        <v>5261562</v>
      </c>
      <c r="Q331" s="6">
        <v>0</v>
      </c>
      <c r="R331" s="6">
        <v>0</v>
      </c>
      <c r="S331" s="7">
        <f t="shared" si="5"/>
        <v>614174602.58320618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490774464.04932404</v>
      </c>
      <c r="H332" s="5">
        <v>0</v>
      </c>
      <c r="I332" s="17">
        <v>0</v>
      </c>
      <c r="J332" s="5">
        <v>67546495.366515994</v>
      </c>
      <c r="K332" s="5">
        <v>53137875.674208</v>
      </c>
      <c r="L332" s="5">
        <v>110473317.82707445</v>
      </c>
      <c r="M332" s="5">
        <v>0</v>
      </c>
      <c r="N332" s="6">
        <v>0</v>
      </c>
      <c r="O332" s="6">
        <v>0</v>
      </c>
      <c r="P332" s="6">
        <v>6750561.7800000003</v>
      </c>
      <c r="Q332" s="6">
        <v>0</v>
      </c>
      <c r="R332" s="6">
        <v>0</v>
      </c>
      <c r="S332" s="7">
        <f t="shared" si="5"/>
        <v>728682714.69712245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439132343.72207475</v>
      </c>
      <c r="H333" s="5">
        <v>0</v>
      </c>
      <c r="I333" s="17">
        <v>0</v>
      </c>
      <c r="J333" s="5">
        <v>65881993.248869002</v>
      </c>
      <c r="K333" s="5">
        <v>39478680.235293999</v>
      </c>
      <c r="L333" s="5">
        <v>107197289.9754775</v>
      </c>
      <c r="M333" s="5">
        <v>0</v>
      </c>
      <c r="N333" s="6">
        <v>0</v>
      </c>
      <c r="O333" s="6">
        <v>0</v>
      </c>
      <c r="P333" s="6">
        <v>5453153.1000000006</v>
      </c>
      <c r="Q333" s="6">
        <v>0</v>
      </c>
      <c r="R333" s="6">
        <v>0</v>
      </c>
      <c r="S333" s="7">
        <f t="shared" si="5"/>
        <v>657143460.28171527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288076396.83122724</v>
      </c>
      <c r="H334" s="5">
        <v>0</v>
      </c>
      <c r="I334" s="17">
        <v>0</v>
      </c>
      <c r="J334" s="5">
        <v>55292088.072397999</v>
      </c>
      <c r="K334" s="5">
        <v>30103420.371041</v>
      </c>
      <c r="L334" s="5">
        <v>70024599.654044926</v>
      </c>
      <c r="M334" s="5">
        <v>0</v>
      </c>
      <c r="N334" s="6">
        <v>0</v>
      </c>
      <c r="O334" s="6">
        <v>0</v>
      </c>
      <c r="P334" s="6">
        <v>3411414.72</v>
      </c>
      <c r="Q334" s="6">
        <v>0</v>
      </c>
      <c r="R334" s="6">
        <v>0</v>
      </c>
      <c r="S334" s="7">
        <f t="shared" si="5"/>
        <v>446907919.6487112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278793317.67539817</v>
      </c>
      <c r="H335" s="5">
        <v>0</v>
      </c>
      <c r="I335" s="17">
        <v>0</v>
      </c>
      <c r="J335" s="5">
        <v>31195626.470587999</v>
      </c>
      <c r="K335" s="5">
        <v>18550967.466063</v>
      </c>
      <c r="L335" s="5">
        <v>58175802.4754005</v>
      </c>
      <c r="M335" s="5">
        <v>0</v>
      </c>
      <c r="N335" s="6">
        <v>0</v>
      </c>
      <c r="O335" s="6">
        <v>0</v>
      </c>
      <c r="P335" s="6">
        <v>3242729.16</v>
      </c>
      <c r="Q335" s="6">
        <v>0</v>
      </c>
      <c r="R335" s="6">
        <v>0</v>
      </c>
      <c r="S335" s="7">
        <f t="shared" si="5"/>
        <v>389958443.24744976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422685773.48244953</v>
      </c>
      <c r="H336" s="5">
        <v>0</v>
      </c>
      <c r="I336" s="17">
        <v>0</v>
      </c>
      <c r="J336" s="5">
        <v>76999620.506787002</v>
      </c>
      <c r="K336" s="5">
        <v>56530141.312216997</v>
      </c>
      <c r="L336" s="5">
        <v>104996853.20941442</v>
      </c>
      <c r="M336" s="5">
        <v>0</v>
      </c>
      <c r="N336" s="6">
        <v>0</v>
      </c>
      <c r="O336" s="6">
        <v>0</v>
      </c>
      <c r="P336" s="6">
        <v>5509449.3600000003</v>
      </c>
      <c r="Q336" s="6">
        <v>0</v>
      </c>
      <c r="R336" s="6">
        <v>0</v>
      </c>
      <c r="S336" s="7">
        <f t="shared" si="5"/>
        <v>666721837.87086809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199739013.95773768</v>
      </c>
      <c r="H337" s="5">
        <v>0</v>
      </c>
      <c r="I337" s="17">
        <v>0</v>
      </c>
      <c r="J337" s="5">
        <v>22850589.837104</v>
      </c>
      <c r="K337" s="5">
        <v>11967474.108596999</v>
      </c>
      <c r="L337" s="5">
        <v>31607829.021622572</v>
      </c>
      <c r="M337" s="5">
        <v>0</v>
      </c>
      <c r="N337" s="6">
        <v>0</v>
      </c>
      <c r="O337" s="6">
        <v>0</v>
      </c>
      <c r="P337" s="6">
        <v>2371119.12</v>
      </c>
      <c r="Q337" s="6">
        <v>0</v>
      </c>
      <c r="R337" s="6">
        <v>0</v>
      </c>
      <c r="S337" s="7">
        <f t="shared" si="5"/>
        <v>268536026.04506123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265074831.29721659</v>
      </c>
      <c r="H338" s="5">
        <v>0</v>
      </c>
      <c r="I338" s="17">
        <v>0</v>
      </c>
      <c r="J338" s="5">
        <v>41137049.375565998</v>
      </c>
      <c r="K338" s="5">
        <v>26003323.945700999</v>
      </c>
      <c r="L338" s="5">
        <v>60301096.499367297</v>
      </c>
      <c r="M338" s="5">
        <v>0</v>
      </c>
      <c r="N338" s="6">
        <v>0</v>
      </c>
      <c r="O338" s="6">
        <v>0</v>
      </c>
      <c r="P338" s="6">
        <v>3893315.0399999996</v>
      </c>
      <c r="Q338" s="6">
        <v>0</v>
      </c>
      <c r="R338" s="6">
        <v>0</v>
      </c>
      <c r="S338" s="7">
        <f t="shared" si="5"/>
        <v>396409616.15785092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231262581.78543809</v>
      </c>
      <c r="H339" s="5">
        <v>0</v>
      </c>
      <c r="I339" s="17">
        <v>0</v>
      </c>
      <c r="J339" s="5">
        <v>23111974.271492999</v>
      </c>
      <c r="K339" s="5">
        <v>13302786.760181</v>
      </c>
      <c r="L339" s="5">
        <v>31450381.940195851</v>
      </c>
      <c r="M339" s="5">
        <v>0</v>
      </c>
      <c r="N339" s="6">
        <v>0</v>
      </c>
      <c r="O339" s="6">
        <v>0</v>
      </c>
      <c r="P339" s="6">
        <v>2473200</v>
      </c>
      <c r="Q339" s="6">
        <v>0</v>
      </c>
      <c r="R339" s="6">
        <v>0</v>
      </c>
      <c r="S339" s="7">
        <f t="shared" si="5"/>
        <v>301600924.75730795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94972853.855775058</v>
      </c>
      <c r="H340" s="5">
        <v>0</v>
      </c>
      <c r="I340" s="17">
        <v>0</v>
      </c>
      <c r="J340" s="5">
        <v>16085949.140271001</v>
      </c>
      <c r="K340" s="5">
        <v>7851473.6289593</v>
      </c>
      <c r="L340" s="5">
        <v>19005859.988291897</v>
      </c>
      <c r="M340" s="5">
        <v>0</v>
      </c>
      <c r="N340" s="6">
        <v>0</v>
      </c>
      <c r="O340" s="6">
        <v>0</v>
      </c>
      <c r="P340" s="6">
        <v>1213592.4000000001</v>
      </c>
      <c r="Q340" s="6">
        <v>0</v>
      </c>
      <c r="R340" s="6">
        <v>0</v>
      </c>
      <c r="S340" s="7">
        <f t="shared" si="5"/>
        <v>139129729.01329726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331952070.1940006</v>
      </c>
      <c r="H341" s="5">
        <v>0</v>
      </c>
      <c r="I341" s="17">
        <v>0</v>
      </c>
      <c r="J341" s="5">
        <v>44291577.303167999</v>
      </c>
      <c r="K341" s="5">
        <v>19286994.914027002</v>
      </c>
      <c r="L341" s="5">
        <v>86299702.460591465</v>
      </c>
      <c r="M341" s="5">
        <v>0</v>
      </c>
      <c r="N341" s="6">
        <v>0</v>
      </c>
      <c r="O341" s="6">
        <v>0</v>
      </c>
      <c r="P341" s="6">
        <v>4769848.08</v>
      </c>
      <c r="Q341" s="6">
        <v>0</v>
      </c>
      <c r="R341" s="6">
        <v>0</v>
      </c>
      <c r="S341" s="7">
        <f t="shared" si="5"/>
        <v>486600192.95178705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373834117.94048756</v>
      </c>
      <c r="H342" s="5">
        <v>0</v>
      </c>
      <c r="I342" s="17">
        <v>0</v>
      </c>
      <c r="J342" s="5">
        <v>44884941.339365996</v>
      </c>
      <c r="K342" s="5">
        <v>29502407.013574999</v>
      </c>
      <c r="L342" s="5">
        <v>67902883.64466469</v>
      </c>
      <c r="M342" s="5">
        <v>0</v>
      </c>
      <c r="N342" s="6">
        <v>0</v>
      </c>
      <c r="O342" s="6">
        <v>0</v>
      </c>
      <c r="P342" s="6">
        <v>4785772.32</v>
      </c>
      <c r="Q342" s="6">
        <v>0</v>
      </c>
      <c r="R342" s="6">
        <v>0</v>
      </c>
      <c r="S342" s="7">
        <f t="shared" si="5"/>
        <v>520910122.2580933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309956566.19063902</v>
      </c>
      <c r="H343" s="5">
        <v>0</v>
      </c>
      <c r="I343" s="17">
        <v>0</v>
      </c>
      <c r="J343" s="5">
        <v>48239236.289593004</v>
      </c>
      <c r="K343" s="5">
        <v>24631238.814479999</v>
      </c>
      <c r="L343" s="5">
        <v>78843811.445378155</v>
      </c>
      <c r="M343" s="5">
        <v>0</v>
      </c>
      <c r="N343" s="6">
        <v>0</v>
      </c>
      <c r="O343" s="6">
        <v>0</v>
      </c>
      <c r="P343" s="6">
        <v>4302568.62</v>
      </c>
      <c r="Q343" s="6">
        <v>0</v>
      </c>
      <c r="R343" s="6">
        <v>0</v>
      </c>
      <c r="S343" s="7">
        <f t="shared" si="5"/>
        <v>465973421.36009014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357980713.66015267</v>
      </c>
      <c r="H344" s="5">
        <v>0</v>
      </c>
      <c r="I344" s="17">
        <v>0</v>
      </c>
      <c r="J344" s="5">
        <v>62166868.524887003</v>
      </c>
      <c r="K344" s="5">
        <v>33919513.429863997</v>
      </c>
      <c r="L344" s="5">
        <v>91387292.253773242</v>
      </c>
      <c r="M344" s="5">
        <v>0</v>
      </c>
      <c r="N344" s="6">
        <v>0</v>
      </c>
      <c r="O344" s="6">
        <v>0</v>
      </c>
      <c r="P344" s="6">
        <v>5448022.3799999999</v>
      </c>
      <c r="Q344" s="6">
        <v>0</v>
      </c>
      <c r="R344" s="6">
        <v>0</v>
      </c>
      <c r="S344" s="7">
        <f t="shared" si="5"/>
        <v>550902410.2486769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334262864.62938446</v>
      </c>
      <c r="H345" s="5">
        <v>0</v>
      </c>
      <c r="I345" s="17">
        <v>0</v>
      </c>
      <c r="J345" s="5">
        <v>43702232.425338998</v>
      </c>
      <c r="K345" s="5">
        <v>21589235.466063</v>
      </c>
      <c r="L345" s="5">
        <v>63358583.832048066</v>
      </c>
      <c r="M345" s="5">
        <v>0</v>
      </c>
      <c r="N345" s="6">
        <v>0</v>
      </c>
      <c r="O345" s="6">
        <v>0</v>
      </c>
      <c r="P345" s="6">
        <v>4386653.4600000009</v>
      </c>
      <c r="Q345" s="6">
        <v>0</v>
      </c>
      <c r="R345" s="6">
        <v>0</v>
      </c>
      <c r="S345" s="7">
        <f t="shared" si="5"/>
        <v>467299569.8128345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154865402.79981121</v>
      </c>
      <c r="H346" s="5">
        <v>0</v>
      </c>
      <c r="I346" s="17">
        <v>0</v>
      </c>
      <c r="J346" s="5">
        <v>18971585.837104</v>
      </c>
      <c r="K346" s="5">
        <v>9030536.9140271004</v>
      </c>
      <c r="L346" s="5">
        <v>31227469.861753896</v>
      </c>
      <c r="M346" s="5">
        <v>0</v>
      </c>
      <c r="N346" s="6">
        <v>0</v>
      </c>
      <c r="O346" s="6">
        <v>0</v>
      </c>
      <c r="P346" s="6">
        <v>2482519.3199999998</v>
      </c>
      <c r="Q346" s="6">
        <v>0</v>
      </c>
      <c r="R346" s="6">
        <v>0</v>
      </c>
      <c r="S346" s="7">
        <f t="shared" si="5"/>
        <v>216577514.73269618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408015323.43613744</v>
      </c>
      <c r="H347" s="5">
        <v>0</v>
      </c>
      <c r="I347" s="17">
        <v>0</v>
      </c>
      <c r="J347" s="5">
        <v>55615645.936651997</v>
      </c>
      <c r="K347" s="5">
        <v>33175682.443438999</v>
      </c>
      <c r="L347" s="5">
        <v>76605486.625918329</v>
      </c>
      <c r="M347" s="5">
        <v>0</v>
      </c>
      <c r="N347" s="6">
        <v>0</v>
      </c>
      <c r="O347" s="6">
        <v>0</v>
      </c>
      <c r="P347" s="6">
        <v>5645707.0200000005</v>
      </c>
      <c r="Q347" s="6">
        <v>0</v>
      </c>
      <c r="R347" s="6">
        <v>0</v>
      </c>
      <c r="S347" s="7">
        <f t="shared" si="5"/>
        <v>579057845.46214676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268089400.45414531</v>
      </c>
      <c r="H348" s="5">
        <v>0</v>
      </c>
      <c r="I348" s="17">
        <v>0</v>
      </c>
      <c r="J348" s="5">
        <v>43740680.072397999</v>
      </c>
      <c r="K348" s="5">
        <v>29567794.787331</v>
      </c>
      <c r="L348" s="5">
        <v>64871295.319216058</v>
      </c>
      <c r="M348" s="5">
        <v>0</v>
      </c>
      <c r="N348" s="6">
        <v>0</v>
      </c>
      <c r="O348" s="6">
        <v>0</v>
      </c>
      <c r="P348" s="6">
        <v>3790646.1</v>
      </c>
      <c r="Q348" s="6">
        <v>0</v>
      </c>
      <c r="R348" s="6">
        <v>0</v>
      </c>
      <c r="S348" s="7">
        <f t="shared" si="5"/>
        <v>410059816.7330904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165450343.67204002</v>
      </c>
      <c r="H349" s="5">
        <v>0</v>
      </c>
      <c r="I349" s="17">
        <v>0</v>
      </c>
      <c r="J349" s="5">
        <v>27141733.936650999</v>
      </c>
      <c r="K349" s="5">
        <v>15341521.511312</v>
      </c>
      <c r="L349" s="5">
        <v>32308554.019499034</v>
      </c>
      <c r="M349" s="5">
        <v>0</v>
      </c>
      <c r="N349" s="6">
        <v>0</v>
      </c>
      <c r="O349" s="6">
        <v>0</v>
      </c>
      <c r="P349" s="6">
        <v>2001698.46</v>
      </c>
      <c r="Q349" s="6">
        <v>0</v>
      </c>
      <c r="R349" s="6">
        <v>0</v>
      </c>
      <c r="S349" s="7">
        <f t="shared" si="5"/>
        <v>242243851.59950206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233105096.66633502</v>
      </c>
      <c r="H350" s="5">
        <v>0</v>
      </c>
      <c r="I350" s="17">
        <v>0</v>
      </c>
      <c r="J350" s="5">
        <v>34711823.746606</v>
      </c>
      <c r="K350" s="5">
        <v>16113085.710407</v>
      </c>
      <c r="L350" s="5">
        <v>48527395.986489579</v>
      </c>
      <c r="M350" s="5">
        <v>0</v>
      </c>
      <c r="N350" s="6">
        <v>0</v>
      </c>
      <c r="O350" s="6">
        <v>0</v>
      </c>
      <c r="P350" s="6">
        <v>2485904.7600000002</v>
      </c>
      <c r="Q350" s="6">
        <v>0</v>
      </c>
      <c r="R350" s="6">
        <v>0</v>
      </c>
      <c r="S350" s="7">
        <f t="shared" si="5"/>
        <v>334943306.86983758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320023273.64398378</v>
      </c>
      <c r="H351" s="5">
        <v>0</v>
      </c>
      <c r="I351" s="17">
        <v>0</v>
      </c>
      <c r="J351" s="5">
        <v>41735303.221718997</v>
      </c>
      <c r="K351" s="5">
        <v>32264161.764706001</v>
      </c>
      <c r="L351" s="5">
        <v>80652545.202999398</v>
      </c>
      <c r="M351" s="5">
        <v>0</v>
      </c>
      <c r="N351" s="6">
        <v>0</v>
      </c>
      <c r="O351" s="6">
        <v>0</v>
      </c>
      <c r="P351" s="6">
        <v>4149864.7199999997</v>
      </c>
      <c r="Q351" s="6">
        <v>0</v>
      </c>
      <c r="R351" s="6">
        <v>0</v>
      </c>
      <c r="S351" s="7">
        <f t="shared" si="5"/>
        <v>478825148.55340821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227300036.86960697</v>
      </c>
      <c r="H352" s="5">
        <v>0</v>
      </c>
      <c r="I352" s="17">
        <v>0</v>
      </c>
      <c r="J352" s="5">
        <v>29358498.352940999</v>
      </c>
      <c r="K352" s="5">
        <v>19521441.420814</v>
      </c>
      <c r="L352" s="5">
        <v>47956774.152923115</v>
      </c>
      <c r="M352" s="5">
        <v>0</v>
      </c>
      <c r="N352" s="6">
        <v>0</v>
      </c>
      <c r="O352" s="6">
        <v>0</v>
      </c>
      <c r="P352" s="6">
        <v>3108044.8800000004</v>
      </c>
      <c r="Q352" s="6">
        <v>0</v>
      </c>
      <c r="R352" s="6">
        <v>0</v>
      </c>
      <c r="S352" s="7">
        <f t="shared" si="5"/>
        <v>327244795.67628509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220210841.88152581</v>
      </c>
      <c r="H353" s="5">
        <v>0</v>
      </c>
      <c r="I353" s="17">
        <v>0</v>
      </c>
      <c r="J353" s="5">
        <v>19765327.99095</v>
      </c>
      <c r="K353" s="5">
        <v>11657895.58371</v>
      </c>
      <c r="L353" s="5">
        <v>30980166.114867091</v>
      </c>
      <c r="M353" s="5">
        <v>0</v>
      </c>
      <c r="N353" s="6">
        <v>0</v>
      </c>
      <c r="O353" s="6">
        <v>0</v>
      </c>
      <c r="P353" s="6">
        <v>3040247.16</v>
      </c>
      <c r="Q353" s="6">
        <v>0</v>
      </c>
      <c r="R353" s="6">
        <v>0</v>
      </c>
      <c r="S353" s="7">
        <f t="shared" si="5"/>
        <v>285654478.73105294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265564270.37604398</v>
      </c>
      <c r="H354" s="5">
        <v>0</v>
      </c>
      <c r="I354" s="17">
        <v>0</v>
      </c>
      <c r="J354" s="5">
        <v>38213967.963800997</v>
      </c>
      <c r="K354" s="5">
        <v>20938637.067873001</v>
      </c>
      <c r="L354" s="5">
        <v>53971633.022467703</v>
      </c>
      <c r="M354" s="5">
        <v>0</v>
      </c>
      <c r="N354" s="6">
        <v>0</v>
      </c>
      <c r="O354" s="6">
        <v>0</v>
      </c>
      <c r="P354" s="6">
        <v>3680374.68</v>
      </c>
      <c r="Q354" s="6">
        <v>0</v>
      </c>
      <c r="R354" s="6">
        <v>0</v>
      </c>
      <c r="S354" s="7">
        <f t="shared" si="5"/>
        <v>382368883.11018568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119798367.05207458</v>
      </c>
      <c r="H355" s="5">
        <v>0</v>
      </c>
      <c r="I355" s="17">
        <v>0</v>
      </c>
      <c r="J355" s="5">
        <v>15115278.82353</v>
      </c>
      <c r="K355" s="5">
        <v>9992734.1900453009</v>
      </c>
      <c r="L355" s="5">
        <v>20477306.904186323</v>
      </c>
      <c r="M355" s="5">
        <v>0</v>
      </c>
      <c r="N355" s="6">
        <v>0</v>
      </c>
      <c r="O355" s="6">
        <v>0</v>
      </c>
      <c r="P355" s="6">
        <v>1379276.82</v>
      </c>
      <c r="Q355" s="6">
        <v>0</v>
      </c>
      <c r="R355" s="6">
        <v>0</v>
      </c>
      <c r="S355" s="7">
        <f t="shared" si="5"/>
        <v>166762963.78983617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209590502.23696113</v>
      </c>
      <c r="H356" s="5">
        <v>0</v>
      </c>
      <c r="I356" s="17">
        <v>0</v>
      </c>
      <c r="J356" s="5">
        <v>32000878.950226001</v>
      </c>
      <c r="K356" s="5">
        <v>19673660.090498</v>
      </c>
      <c r="L356" s="5">
        <v>62001912.4545708</v>
      </c>
      <c r="M356" s="5">
        <v>0</v>
      </c>
      <c r="N356" s="6">
        <v>0</v>
      </c>
      <c r="O356" s="6">
        <v>0</v>
      </c>
      <c r="P356" s="6">
        <v>2648947.14</v>
      </c>
      <c r="Q356" s="6">
        <v>0</v>
      </c>
      <c r="R356" s="6">
        <v>0</v>
      </c>
      <c r="S356" s="7">
        <f t="shared" si="5"/>
        <v>325915900.87225592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215705157.07535356</v>
      </c>
      <c r="H357" s="5">
        <v>0</v>
      </c>
      <c r="I357" s="17">
        <v>0</v>
      </c>
      <c r="J357" s="5">
        <v>29557242.859728999</v>
      </c>
      <c r="K357" s="5">
        <v>17202354.334842</v>
      </c>
      <c r="L357" s="5">
        <v>44125124.891507998</v>
      </c>
      <c r="M357" s="5">
        <v>0</v>
      </c>
      <c r="N357" s="6">
        <v>0</v>
      </c>
      <c r="O357" s="6">
        <v>0</v>
      </c>
      <c r="P357" s="6">
        <v>2423107.2600000002</v>
      </c>
      <c r="Q357" s="6">
        <v>0</v>
      </c>
      <c r="R357" s="6">
        <v>0</v>
      </c>
      <c r="S357" s="7">
        <f t="shared" si="5"/>
        <v>309012986.42143255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327971615.24524295</v>
      </c>
      <c r="H358" s="5">
        <v>0</v>
      </c>
      <c r="I358" s="17">
        <v>0</v>
      </c>
      <c r="J358" s="5">
        <v>65374003.565610997</v>
      </c>
      <c r="K358" s="5">
        <v>31611806.642533999</v>
      </c>
      <c r="L358" s="5">
        <v>98798616.838322893</v>
      </c>
      <c r="M358" s="5">
        <v>0</v>
      </c>
      <c r="N358" s="6">
        <v>0</v>
      </c>
      <c r="O358" s="6">
        <v>0</v>
      </c>
      <c r="P358" s="6">
        <v>3879480.6</v>
      </c>
      <c r="Q358" s="6">
        <v>0</v>
      </c>
      <c r="R358" s="6">
        <v>0</v>
      </c>
      <c r="S358" s="7">
        <f t="shared" si="5"/>
        <v>527635522.89171088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431056484.83826613</v>
      </c>
      <c r="H359" s="5">
        <v>0</v>
      </c>
      <c r="I359" s="17">
        <v>0</v>
      </c>
      <c r="J359" s="5">
        <v>69912424.352942005</v>
      </c>
      <c r="K359" s="5">
        <v>49196168.823530003</v>
      </c>
      <c r="L359" s="5">
        <v>125228128.05321904</v>
      </c>
      <c r="M359" s="5">
        <v>0</v>
      </c>
      <c r="N359" s="6">
        <v>0</v>
      </c>
      <c r="O359" s="6">
        <v>0</v>
      </c>
      <c r="P359" s="6">
        <v>5819516.46</v>
      </c>
      <c r="Q359" s="6">
        <v>0</v>
      </c>
      <c r="R359" s="6">
        <v>0</v>
      </c>
      <c r="S359" s="7">
        <f t="shared" si="5"/>
        <v>681212722.5279572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640406686.18644643</v>
      </c>
      <c r="H360" s="5">
        <v>0</v>
      </c>
      <c r="I360" s="17">
        <v>0</v>
      </c>
      <c r="J360" s="5">
        <v>65307224.072397999</v>
      </c>
      <c r="K360" s="5">
        <v>40621024.452489004</v>
      </c>
      <c r="L360" s="5">
        <v>139362819.08647519</v>
      </c>
      <c r="M360" s="5">
        <v>0</v>
      </c>
      <c r="N360" s="6">
        <v>0</v>
      </c>
      <c r="O360" s="6">
        <v>0</v>
      </c>
      <c r="P360" s="6">
        <v>9400830.120000001</v>
      </c>
      <c r="Q360" s="6">
        <v>0</v>
      </c>
      <c r="R360" s="6">
        <v>0</v>
      </c>
      <c r="S360" s="7">
        <f t="shared" si="5"/>
        <v>895098583.91780865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257228257.45190975</v>
      </c>
      <c r="H361" s="5">
        <v>0</v>
      </c>
      <c r="I361" s="17">
        <v>0</v>
      </c>
      <c r="J361" s="5">
        <v>48061730.307692997</v>
      </c>
      <c r="K361" s="5">
        <v>30783524.669682998</v>
      </c>
      <c r="L361" s="5">
        <v>83168975.923145249</v>
      </c>
      <c r="M361" s="5">
        <v>0</v>
      </c>
      <c r="N361" s="6">
        <v>0</v>
      </c>
      <c r="O361" s="6">
        <v>0</v>
      </c>
      <c r="P361" s="6">
        <v>3623586.66</v>
      </c>
      <c r="Q361" s="6">
        <v>0</v>
      </c>
      <c r="R361" s="6">
        <v>0</v>
      </c>
      <c r="S361" s="7">
        <f t="shared" si="5"/>
        <v>422866075.01243097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179638459.55516568</v>
      </c>
      <c r="H362" s="5">
        <v>0</v>
      </c>
      <c r="I362" s="17">
        <v>0</v>
      </c>
      <c r="J362" s="5">
        <v>22407119.375565998</v>
      </c>
      <c r="K362" s="5">
        <v>13130037.447964</v>
      </c>
      <c r="L362" s="5">
        <v>33361076.690979414</v>
      </c>
      <c r="M362" s="5">
        <v>0</v>
      </c>
      <c r="N362" s="6">
        <v>0</v>
      </c>
      <c r="O362" s="6">
        <v>0</v>
      </c>
      <c r="P362" s="6">
        <v>2356271.8200000003</v>
      </c>
      <c r="Q362" s="6">
        <v>0</v>
      </c>
      <c r="R362" s="6">
        <v>0</v>
      </c>
      <c r="S362" s="7">
        <f t="shared" si="5"/>
        <v>250892964.88967511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236455404.02061105</v>
      </c>
      <c r="H363" s="5">
        <v>0</v>
      </c>
      <c r="I363" s="17">
        <v>0</v>
      </c>
      <c r="J363" s="5">
        <v>34992294.072397999</v>
      </c>
      <c r="K363" s="5">
        <v>15885951.475113001</v>
      </c>
      <c r="L363" s="5">
        <v>52332547.165096253</v>
      </c>
      <c r="M363" s="5">
        <v>0</v>
      </c>
      <c r="N363" s="6">
        <v>0</v>
      </c>
      <c r="O363" s="6">
        <v>0</v>
      </c>
      <c r="P363" s="6">
        <v>3249161.46</v>
      </c>
      <c r="Q363" s="6">
        <v>0</v>
      </c>
      <c r="R363" s="6">
        <v>0</v>
      </c>
      <c r="S363" s="7">
        <f t="shared" si="5"/>
        <v>342915358.19321829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136113442.99069515</v>
      </c>
      <c r="H364" s="5">
        <v>0</v>
      </c>
      <c r="I364" s="17">
        <v>0</v>
      </c>
      <c r="J364" s="5">
        <v>14697722.850679001</v>
      </c>
      <c r="K364" s="5">
        <v>10558654.452489</v>
      </c>
      <c r="L364" s="5">
        <v>19690355.513715681</v>
      </c>
      <c r="M364" s="5">
        <v>0</v>
      </c>
      <c r="N364" s="6">
        <v>0</v>
      </c>
      <c r="O364" s="6">
        <v>0</v>
      </c>
      <c r="P364" s="6">
        <v>1483469.46</v>
      </c>
      <c r="Q364" s="6">
        <v>0</v>
      </c>
      <c r="R364" s="6">
        <v>0</v>
      </c>
      <c r="S364" s="7">
        <f t="shared" si="5"/>
        <v>182543645.26757884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373724914.09490228</v>
      </c>
      <c r="H365" s="5">
        <v>0</v>
      </c>
      <c r="I365" s="17">
        <v>0</v>
      </c>
      <c r="J365" s="5">
        <v>42006617.556561001</v>
      </c>
      <c r="K365" s="5">
        <v>30140814</v>
      </c>
      <c r="L365" s="5">
        <v>80734989.02091372</v>
      </c>
      <c r="M365" s="5">
        <v>0</v>
      </c>
      <c r="N365" s="6">
        <v>0</v>
      </c>
      <c r="O365" s="6">
        <v>0</v>
      </c>
      <c r="P365" s="6">
        <v>5440023.540000001</v>
      </c>
      <c r="Q365" s="6">
        <v>0</v>
      </c>
      <c r="R365" s="6">
        <v>0</v>
      </c>
      <c r="S365" s="7">
        <f t="shared" si="5"/>
        <v>532047358.21237701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98110656.125966683</v>
      </c>
      <c r="H366" s="5">
        <v>0</v>
      </c>
      <c r="I366" s="17">
        <v>0</v>
      </c>
      <c r="J366" s="5">
        <v>6764071.2217194997</v>
      </c>
      <c r="K366" s="5">
        <v>9214983.0316742007</v>
      </c>
      <c r="L366" s="5">
        <v>20550060.479713552</v>
      </c>
      <c r="M366" s="5">
        <v>0</v>
      </c>
      <c r="N366" s="6">
        <v>0</v>
      </c>
      <c r="O366" s="6">
        <v>0</v>
      </c>
      <c r="P366" s="6">
        <v>1382494.32</v>
      </c>
      <c r="Q366" s="6">
        <v>0</v>
      </c>
      <c r="R366" s="6">
        <v>0</v>
      </c>
      <c r="S366" s="7">
        <f t="shared" si="5"/>
        <v>136022265.17907393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788963075.15225863</v>
      </c>
      <c r="H367" s="5">
        <v>0</v>
      </c>
      <c r="I367" s="17">
        <v>0</v>
      </c>
      <c r="J367" s="5">
        <v>107030560.45249</v>
      </c>
      <c r="K367" s="5">
        <v>50624944.226244003</v>
      </c>
      <c r="L367" s="5">
        <v>215704810.01886994</v>
      </c>
      <c r="M367" s="5">
        <v>0</v>
      </c>
      <c r="N367" s="6">
        <v>0</v>
      </c>
      <c r="O367" s="6">
        <v>0</v>
      </c>
      <c r="P367" s="6">
        <v>10451654.459999999</v>
      </c>
      <c r="Q367" s="6">
        <v>0</v>
      </c>
      <c r="R367" s="6">
        <v>0</v>
      </c>
      <c r="S367" s="7">
        <f t="shared" si="5"/>
        <v>1172775044.3098626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163342721.2561239</v>
      </c>
      <c r="H368" s="5">
        <v>0</v>
      </c>
      <c r="I368" s="17">
        <v>0</v>
      </c>
      <c r="J368" s="5">
        <v>35451974.642534003</v>
      </c>
      <c r="K368" s="5">
        <v>19563228.497738</v>
      </c>
      <c r="L368" s="5">
        <v>42596557.665768459</v>
      </c>
      <c r="M368" s="5">
        <v>0</v>
      </c>
      <c r="N368" s="6">
        <v>0</v>
      </c>
      <c r="O368" s="6">
        <v>0</v>
      </c>
      <c r="P368" s="6">
        <v>2419585.0200000005</v>
      </c>
      <c r="Q368" s="6">
        <v>0</v>
      </c>
      <c r="R368" s="6">
        <v>0</v>
      </c>
      <c r="S368" s="7">
        <f t="shared" si="5"/>
        <v>263374067.08216438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243680516.14268261</v>
      </c>
      <c r="H369" s="5">
        <v>0</v>
      </c>
      <c r="I369" s="17">
        <v>0</v>
      </c>
      <c r="J369" s="5">
        <v>31175667.800905</v>
      </c>
      <c r="K369" s="5">
        <v>16979554.932126999</v>
      </c>
      <c r="L369" s="5">
        <v>55863999.352383837</v>
      </c>
      <c r="M369" s="5">
        <v>0</v>
      </c>
      <c r="N369" s="6">
        <v>0</v>
      </c>
      <c r="O369" s="6">
        <v>0</v>
      </c>
      <c r="P369" s="6">
        <v>3115417.32</v>
      </c>
      <c r="Q369" s="6">
        <v>0</v>
      </c>
      <c r="R369" s="6">
        <v>0</v>
      </c>
      <c r="S369" s="7">
        <f t="shared" si="5"/>
        <v>350815155.54809844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335235015.52443326</v>
      </c>
      <c r="H370" s="5">
        <v>0</v>
      </c>
      <c r="I370" s="17">
        <v>0</v>
      </c>
      <c r="J370" s="5">
        <v>69825953.619910002</v>
      </c>
      <c r="K370" s="5">
        <v>42358801.819004998</v>
      </c>
      <c r="L370" s="5">
        <v>91971878.312236443</v>
      </c>
      <c r="M370" s="5">
        <v>0</v>
      </c>
      <c r="N370" s="6">
        <v>0</v>
      </c>
      <c r="O370" s="6">
        <v>0</v>
      </c>
      <c r="P370" s="6">
        <v>4668094.2600000007</v>
      </c>
      <c r="Q370" s="6">
        <v>0</v>
      </c>
      <c r="R370" s="6">
        <v>0</v>
      </c>
      <c r="S370" s="7">
        <f t="shared" si="5"/>
        <v>544059743.53558469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140665042.18166474</v>
      </c>
      <c r="H371" s="5">
        <v>0</v>
      </c>
      <c r="I371" s="17">
        <v>0</v>
      </c>
      <c r="J371" s="5">
        <v>17678833.212669998</v>
      </c>
      <c r="K371" s="5">
        <v>9316339.3755655997</v>
      </c>
      <c r="L371" s="5">
        <v>54416617.446833804</v>
      </c>
      <c r="M371" s="5">
        <v>0</v>
      </c>
      <c r="N371" s="6">
        <v>0</v>
      </c>
      <c r="O371" s="6">
        <v>0</v>
      </c>
      <c r="P371" s="6">
        <v>1882151.2800000003</v>
      </c>
      <c r="Q371" s="6">
        <v>0</v>
      </c>
      <c r="R371" s="6">
        <v>0</v>
      </c>
      <c r="S371" s="7">
        <f t="shared" si="5"/>
        <v>223958983.49673411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358598881.46719831</v>
      </c>
      <c r="H372" s="5">
        <v>0</v>
      </c>
      <c r="I372" s="17">
        <v>0</v>
      </c>
      <c r="J372" s="5">
        <v>30983728.588234998</v>
      </c>
      <c r="K372" s="5">
        <v>14049653.167421</v>
      </c>
      <c r="L372" s="5">
        <v>54935150.875988856</v>
      </c>
      <c r="M372" s="5">
        <v>0</v>
      </c>
      <c r="N372" s="6">
        <v>0</v>
      </c>
      <c r="O372" s="6">
        <v>0</v>
      </c>
      <c r="P372" s="6">
        <v>3617489.16</v>
      </c>
      <c r="Q372" s="6">
        <v>0</v>
      </c>
      <c r="R372" s="6">
        <v>0</v>
      </c>
      <c r="S372" s="7">
        <f t="shared" si="5"/>
        <v>462184903.25884318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75477665.132610321</v>
      </c>
      <c r="H373" s="5">
        <v>0</v>
      </c>
      <c r="I373" s="17">
        <v>0</v>
      </c>
      <c r="J373" s="5">
        <v>10394833.21267</v>
      </c>
      <c r="K373" s="5">
        <v>6393938.4615383996</v>
      </c>
      <c r="L373" s="5">
        <v>19279819.262509663</v>
      </c>
      <c r="M373" s="5">
        <v>0</v>
      </c>
      <c r="N373" s="6">
        <v>0</v>
      </c>
      <c r="O373" s="6">
        <v>0</v>
      </c>
      <c r="P373" s="6">
        <v>1208291.22</v>
      </c>
      <c r="Q373" s="6">
        <v>0</v>
      </c>
      <c r="R373" s="6">
        <v>0</v>
      </c>
      <c r="S373" s="7">
        <f t="shared" si="5"/>
        <v>112754547.28932838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160142321.53184909</v>
      </c>
      <c r="H374" s="5">
        <v>0</v>
      </c>
      <c r="I374" s="17">
        <v>0</v>
      </c>
      <c r="J374" s="5">
        <v>21052178.325792</v>
      </c>
      <c r="K374" s="5">
        <v>13387998.262443</v>
      </c>
      <c r="L374" s="5">
        <v>46941924.385161661</v>
      </c>
      <c r="M374" s="5">
        <v>0</v>
      </c>
      <c r="N374" s="6">
        <v>0</v>
      </c>
      <c r="O374" s="6">
        <v>0</v>
      </c>
      <c r="P374" s="6">
        <v>2077653.6</v>
      </c>
      <c r="Q374" s="6">
        <v>0</v>
      </c>
      <c r="R374" s="6">
        <v>0</v>
      </c>
      <c r="S374" s="7">
        <f t="shared" si="5"/>
        <v>243602076.10524577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141642065.76268274</v>
      </c>
      <c r="H375" s="5">
        <v>0</v>
      </c>
      <c r="I375" s="17">
        <v>0</v>
      </c>
      <c r="J375" s="5">
        <v>13089716.524886999</v>
      </c>
      <c r="K375" s="5">
        <v>9230143.9004523996</v>
      </c>
      <c r="L375" s="5">
        <v>23138856.192496091</v>
      </c>
      <c r="M375" s="5">
        <v>0</v>
      </c>
      <c r="N375" s="6">
        <v>0</v>
      </c>
      <c r="O375" s="6">
        <v>0</v>
      </c>
      <c r="P375" s="6">
        <v>1725733.6199999999</v>
      </c>
      <c r="Q375" s="6">
        <v>0</v>
      </c>
      <c r="R375" s="6">
        <v>0</v>
      </c>
      <c r="S375" s="7">
        <f t="shared" si="5"/>
        <v>188826516.00051823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210034117.88508585</v>
      </c>
      <c r="H376" s="5">
        <v>0</v>
      </c>
      <c r="I376" s="17">
        <v>0</v>
      </c>
      <c r="J376" s="5">
        <v>28813024.660633001</v>
      </c>
      <c r="K376" s="5">
        <v>17087994.859728999</v>
      </c>
      <c r="L376" s="5">
        <v>47616843.001566462</v>
      </c>
      <c r="M376" s="5">
        <v>0</v>
      </c>
      <c r="N376" s="6">
        <v>0</v>
      </c>
      <c r="O376" s="6">
        <v>0</v>
      </c>
      <c r="P376" s="6">
        <v>2184923.52</v>
      </c>
      <c r="Q376" s="6">
        <v>0</v>
      </c>
      <c r="R376" s="6">
        <v>0</v>
      </c>
      <c r="S376" s="7">
        <f t="shared" si="5"/>
        <v>305736903.92701429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199607200.46298701</v>
      </c>
      <c r="H377" s="5">
        <v>0</v>
      </c>
      <c r="I377" s="17">
        <v>0</v>
      </c>
      <c r="J377" s="5">
        <v>22567469.728507001</v>
      </c>
      <c r="K377" s="5">
        <v>13284621.710407</v>
      </c>
      <c r="L377" s="5">
        <v>37597361.82804817</v>
      </c>
      <c r="M377" s="5">
        <v>0</v>
      </c>
      <c r="N377" s="6">
        <v>0</v>
      </c>
      <c r="O377" s="6">
        <v>0</v>
      </c>
      <c r="P377" s="6">
        <v>2229648.3000000003</v>
      </c>
      <c r="Q377" s="6">
        <v>0</v>
      </c>
      <c r="R377" s="6">
        <v>0</v>
      </c>
      <c r="S377" s="7">
        <f t="shared" si="5"/>
        <v>275286302.02994919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134476539.7249909</v>
      </c>
      <c r="H378" s="5">
        <v>0</v>
      </c>
      <c r="I378" s="17">
        <v>0</v>
      </c>
      <c r="J378" s="5">
        <v>19884419.574661002</v>
      </c>
      <c r="K378" s="5">
        <v>8604009.3936650995</v>
      </c>
      <c r="L378" s="5">
        <v>26089220.477043055</v>
      </c>
      <c r="M378" s="5">
        <v>0</v>
      </c>
      <c r="N378" s="6">
        <v>0</v>
      </c>
      <c r="O378" s="6">
        <v>0</v>
      </c>
      <c r="P378" s="6">
        <v>1373216.58</v>
      </c>
      <c r="Q378" s="6">
        <v>0</v>
      </c>
      <c r="R378" s="6">
        <v>0</v>
      </c>
      <c r="S378" s="7">
        <f t="shared" si="5"/>
        <v>190427405.7503601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189953068.05971557</v>
      </c>
      <c r="H379" s="5">
        <v>0</v>
      </c>
      <c r="I379" s="17">
        <v>0</v>
      </c>
      <c r="J379" s="5">
        <v>16512924.298643</v>
      </c>
      <c r="K379" s="5">
        <v>12151669.493213</v>
      </c>
      <c r="L379" s="5">
        <v>22740290.446288489</v>
      </c>
      <c r="M379" s="5">
        <v>0</v>
      </c>
      <c r="N379" s="6">
        <v>0</v>
      </c>
      <c r="O379" s="6">
        <v>0</v>
      </c>
      <c r="P379" s="6">
        <v>2250629.64</v>
      </c>
      <c r="Q379" s="6">
        <v>0</v>
      </c>
      <c r="R379" s="6">
        <v>0</v>
      </c>
      <c r="S379" s="7">
        <f t="shared" si="5"/>
        <v>243608581.93786004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227992687.00601575</v>
      </c>
      <c r="H380" s="5">
        <v>0</v>
      </c>
      <c r="I380" s="17">
        <v>0</v>
      </c>
      <c r="J380" s="5">
        <v>30581018.959275998</v>
      </c>
      <c r="K380" s="5">
        <v>15577642.506787</v>
      </c>
      <c r="L380" s="5">
        <v>56691003.77451694</v>
      </c>
      <c r="M380" s="5">
        <v>0</v>
      </c>
      <c r="N380" s="6">
        <v>0</v>
      </c>
      <c r="O380" s="6">
        <v>0</v>
      </c>
      <c r="P380" s="6">
        <v>2228044.5</v>
      </c>
      <c r="Q380" s="6">
        <v>0</v>
      </c>
      <c r="R380" s="6">
        <v>0</v>
      </c>
      <c r="S380" s="7">
        <f t="shared" si="5"/>
        <v>333070396.74659568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269590589.74467385</v>
      </c>
      <c r="H381" s="5">
        <v>0</v>
      </c>
      <c r="I381" s="17">
        <v>0</v>
      </c>
      <c r="J381" s="5">
        <v>33466232.352940999</v>
      </c>
      <c r="K381" s="5">
        <v>21887516.00905</v>
      </c>
      <c r="L381" s="5">
        <v>49400525.140862569</v>
      </c>
      <c r="M381" s="5">
        <v>0</v>
      </c>
      <c r="N381" s="6">
        <v>0</v>
      </c>
      <c r="O381" s="6">
        <v>0</v>
      </c>
      <c r="P381" s="6">
        <v>3188237.7600000002</v>
      </c>
      <c r="Q381" s="6">
        <v>0</v>
      </c>
      <c r="R381" s="6">
        <v>0</v>
      </c>
      <c r="S381" s="7">
        <f t="shared" si="5"/>
        <v>377533101.00752741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281678192.2136789</v>
      </c>
      <c r="H382" s="5">
        <v>0</v>
      </c>
      <c r="I382" s="17">
        <v>0</v>
      </c>
      <c r="J382" s="5">
        <v>39042515.873303004</v>
      </c>
      <c r="K382" s="5">
        <v>22502613.049773999</v>
      </c>
      <c r="L382" s="5">
        <v>62474743.848955981</v>
      </c>
      <c r="M382" s="5">
        <v>0</v>
      </c>
      <c r="N382" s="6">
        <v>0</v>
      </c>
      <c r="O382" s="6">
        <v>0</v>
      </c>
      <c r="P382" s="6">
        <v>3142690.0200000005</v>
      </c>
      <c r="Q382" s="6">
        <v>0</v>
      </c>
      <c r="R382" s="6">
        <v>0</v>
      </c>
      <c r="S382" s="7">
        <f t="shared" si="5"/>
        <v>408840755.00571185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285433938.86979538</v>
      </c>
      <c r="H383" s="5">
        <v>0</v>
      </c>
      <c r="I383" s="17">
        <v>0</v>
      </c>
      <c r="J383" s="5">
        <v>49024898.814479999</v>
      </c>
      <c r="K383" s="5">
        <v>31061144.597284999</v>
      </c>
      <c r="L383" s="5">
        <v>115713946.14702031</v>
      </c>
      <c r="M383" s="5">
        <v>0</v>
      </c>
      <c r="N383" s="6">
        <v>0</v>
      </c>
      <c r="O383" s="6">
        <v>0</v>
      </c>
      <c r="P383" s="6">
        <v>4683717</v>
      </c>
      <c r="Q383" s="6">
        <v>0</v>
      </c>
      <c r="R383" s="6">
        <v>0</v>
      </c>
      <c r="S383" s="7">
        <f t="shared" si="5"/>
        <v>485917645.42858064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324903215.06326485</v>
      </c>
      <c r="H384" s="5">
        <v>0</v>
      </c>
      <c r="I384" s="17">
        <v>0</v>
      </c>
      <c r="J384" s="5">
        <v>57307378</v>
      </c>
      <c r="K384" s="5">
        <v>27723340.262442999</v>
      </c>
      <c r="L384" s="5">
        <v>84236108.166629016</v>
      </c>
      <c r="M384" s="5">
        <v>0</v>
      </c>
      <c r="N384" s="6">
        <v>0</v>
      </c>
      <c r="O384" s="6">
        <v>0</v>
      </c>
      <c r="P384" s="6">
        <v>4989618</v>
      </c>
      <c r="Q384" s="6">
        <v>0</v>
      </c>
      <c r="R384" s="6">
        <v>0</v>
      </c>
      <c r="S384" s="7">
        <f t="shared" si="5"/>
        <v>499159659.49233687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801392680.09193683</v>
      </c>
      <c r="H385" s="5">
        <v>0</v>
      </c>
      <c r="I385" s="17">
        <v>0</v>
      </c>
      <c r="J385" s="5">
        <v>115353097.81900001</v>
      </c>
      <c r="K385" s="5">
        <v>110638051.8733</v>
      </c>
      <c r="L385" s="5">
        <v>169658138.85502702</v>
      </c>
      <c r="M385" s="5">
        <v>0</v>
      </c>
      <c r="N385" s="6">
        <v>0</v>
      </c>
      <c r="O385" s="6">
        <v>0</v>
      </c>
      <c r="P385" s="6">
        <v>12314149.200000001</v>
      </c>
      <c r="Q385" s="6">
        <v>0</v>
      </c>
      <c r="R385" s="6">
        <v>0</v>
      </c>
      <c r="S385" s="7">
        <f t="shared" si="5"/>
        <v>1209356117.8392639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255881753.23867798</v>
      </c>
      <c r="H386" s="5">
        <v>0</v>
      </c>
      <c r="I386" s="17">
        <v>0</v>
      </c>
      <c r="J386" s="5">
        <v>36510038.524887003</v>
      </c>
      <c r="K386" s="5">
        <v>22583565.800905</v>
      </c>
      <c r="L386" s="5">
        <v>54992164.69044514</v>
      </c>
      <c r="M386" s="5">
        <v>0</v>
      </c>
      <c r="N386" s="6">
        <v>0</v>
      </c>
      <c r="O386" s="6">
        <v>0</v>
      </c>
      <c r="P386" s="6">
        <v>3154283.64</v>
      </c>
      <c r="Q386" s="6">
        <v>0</v>
      </c>
      <c r="R386" s="6">
        <v>0</v>
      </c>
      <c r="S386" s="7">
        <f t="shared" si="5"/>
        <v>373121805.8949151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269510825.40875399</v>
      </c>
      <c r="H387" s="5">
        <v>0</v>
      </c>
      <c r="I387" s="17">
        <v>0</v>
      </c>
      <c r="J387" s="5">
        <v>43147817.429863997</v>
      </c>
      <c r="K387" s="5">
        <v>21861958.063347999</v>
      </c>
      <c r="L387" s="5">
        <v>58586020.285044968</v>
      </c>
      <c r="M387" s="5">
        <v>0</v>
      </c>
      <c r="N387" s="6">
        <v>0</v>
      </c>
      <c r="O387" s="6">
        <v>0</v>
      </c>
      <c r="P387" s="6">
        <v>3485665.08</v>
      </c>
      <c r="Q387" s="6">
        <v>0</v>
      </c>
      <c r="R387" s="6">
        <v>0</v>
      </c>
      <c r="S387" s="7">
        <f t="shared" si="5"/>
        <v>396592286.26701093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244287234.68729347</v>
      </c>
      <c r="H388" s="5">
        <v>0</v>
      </c>
      <c r="I388" s="17">
        <v>0</v>
      </c>
      <c r="J388" s="5">
        <v>31640886.108596999</v>
      </c>
      <c r="K388" s="5">
        <v>17141988.542986002</v>
      </c>
      <c r="L388" s="5">
        <v>46956746.436176315</v>
      </c>
      <c r="M388" s="5">
        <v>0</v>
      </c>
      <c r="N388" s="6">
        <v>0</v>
      </c>
      <c r="O388" s="6">
        <v>0</v>
      </c>
      <c r="P388" s="6">
        <v>3164891.4</v>
      </c>
      <c r="Q388" s="6">
        <v>0</v>
      </c>
      <c r="R388" s="6">
        <v>0</v>
      </c>
      <c r="S388" s="7">
        <f t="shared" si="5"/>
        <v>343191747.1750527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374913489.97474587</v>
      </c>
      <c r="H389" s="5">
        <v>0</v>
      </c>
      <c r="I389" s="17">
        <v>0</v>
      </c>
      <c r="J389" s="5">
        <v>66107595.466063999</v>
      </c>
      <c r="K389" s="5">
        <v>33926986.760181002</v>
      </c>
      <c r="L389" s="5">
        <v>93054704.114768416</v>
      </c>
      <c r="M389" s="5">
        <v>0</v>
      </c>
      <c r="N389" s="6">
        <v>0</v>
      </c>
      <c r="O389" s="6">
        <v>0</v>
      </c>
      <c r="P389" s="6">
        <v>7426397.7000000002</v>
      </c>
      <c r="Q389" s="6">
        <v>0</v>
      </c>
      <c r="R389" s="6">
        <v>0</v>
      </c>
      <c r="S389" s="7">
        <f t="shared" si="5"/>
        <v>575429174.01575935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616602103.23657691</v>
      </c>
      <c r="H390" s="5">
        <v>0</v>
      </c>
      <c r="I390" s="17">
        <v>0</v>
      </c>
      <c r="J390" s="5">
        <v>96709839.683257997</v>
      </c>
      <c r="K390" s="5">
        <v>44620004.126696996</v>
      </c>
      <c r="L390" s="5">
        <v>180245625.81046283</v>
      </c>
      <c r="M390" s="5">
        <v>0</v>
      </c>
      <c r="N390" s="6">
        <v>0</v>
      </c>
      <c r="O390" s="6">
        <v>0</v>
      </c>
      <c r="P390" s="6">
        <v>8994006.7199999988</v>
      </c>
      <c r="Q390" s="6">
        <v>0</v>
      </c>
      <c r="R390" s="6">
        <v>0</v>
      </c>
      <c r="S390" s="7">
        <f t="shared" si="5"/>
        <v>947171579.57699466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1380109888.1103961</v>
      </c>
      <c r="H391" s="5">
        <v>0</v>
      </c>
      <c r="I391" s="17">
        <v>0</v>
      </c>
      <c r="J391" s="5">
        <v>186200886.75113001</v>
      </c>
      <c r="K391" s="5">
        <v>109035674.60633001</v>
      </c>
      <c r="L391" s="5">
        <v>302322190.47938919</v>
      </c>
      <c r="M391" s="5">
        <v>0</v>
      </c>
      <c r="N391" s="6">
        <v>0</v>
      </c>
      <c r="O391" s="6">
        <v>0</v>
      </c>
      <c r="P391" s="6">
        <v>25068683.160000004</v>
      </c>
      <c r="Q391" s="6">
        <v>0</v>
      </c>
      <c r="R391" s="6">
        <v>0</v>
      </c>
      <c r="S391" s="7">
        <f t="shared" si="5"/>
        <v>2002737323.1072454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791826675.25183749</v>
      </c>
      <c r="H392" s="5">
        <v>0</v>
      </c>
      <c r="I392" s="17">
        <v>0</v>
      </c>
      <c r="J392" s="5">
        <v>286799087.62896001</v>
      </c>
      <c r="K392" s="5">
        <v>132248404.47059</v>
      </c>
      <c r="L392" s="5">
        <v>86856120.272037268</v>
      </c>
      <c r="M392" s="5">
        <v>0</v>
      </c>
      <c r="N392" s="6">
        <v>0</v>
      </c>
      <c r="O392" s="6">
        <v>0</v>
      </c>
      <c r="P392" s="6">
        <v>15175789.379999999</v>
      </c>
      <c r="Q392" s="6">
        <v>0</v>
      </c>
      <c r="R392" s="6">
        <v>0</v>
      </c>
      <c r="S392" s="7">
        <f t="shared" si="5"/>
        <v>1312906077.0034249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497816065.28390884</v>
      </c>
      <c r="H393" s="5">
        <v>0</v>
      </c>
      <c r="I393" s="17">
        <v>0</v>
      </c>
      <c r="J393" s="5">
        <v>93243890.452489004</v>
      </c>
      <c r="K393" s="5">
        <v>55634467.927602001</v>
      </c>
      <c r="L393" s="5">
        <v>38746875.122195072</v>
      </c>
      <c r="M393" s="5">
        <v>0</v>
      </c>
      <c r="N393" s="6">
        <v>0</v>
      </c>
      <c r="O393" s="6">
        <v>0</v>
      </c>
      <c r="P393" s="6">
        <v>5138923.1399999997</v>
      </c>
      <c r="Q393" s="6">
        <v>0</v>
      </c>
      <c r="R393" s="6">
        <v>0</v>
      </c>
      <c r="S393" s="7">
        <f t="shared" ref="S393:S406" si="6">+SUM(G393:R393)</f>
        <v>690580221.92619503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286004303.06524599</v>
      </c>
      <c r="H394" s="5">
        <v>0</v>
      </c>
      <c r="I394" s="17">
        <v>0</v>
      </c>
      <c r="J394" s="5">
        <v>47684918.352940999</v>
      </c>
      <c r="K394" s="5">
        <v>19269144.090498</v>
      </c>
      <c r="L394" s="5">
        <v>29293935.70412571</v>
      </c>
      <c r="M394" s="5">
        <v>0</v>
      </c>
      <c r="N394" s="6">
        <v>0</v>
      </c>
      <c r="O394" s="6">
        <v>0</v>
      </c>
      <c r="P394" s="6">
        <v>3443652.72</v>
      </c>
      <c r="Q394" s="6">
        <v>0</v>
      </c>
      <c r="R394" s="6">
        <v>0</v>
      </c>
      <c r="S394" s="7">
        <f t="shared" si="6"/>
        <v>385695953.93281072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268521904.43302804</v>
      </c>
      <c r="H395" s="5">
        <v>0</v>
      </c>
      <c r="I395" s="17">
        <v>0</v>
      </c>
      <c r="J395" s="5">
        <v>81733827.393665001</v>
      </c>
      <c r="K395" s="5">
        <v>69309308.497738004</v>
      </c>
      <c r="L395" s="5">
        <v>27308144.506460443</v>
      </c>
      <c r="M395" s="5">
        <v>0</v>
      </c>
      <c r="N395" s="6">
        <v>0</v>
      </c>
      <c r="O395" s="6">
        <v>0</v>
      </c>
      <c r="P395" s="6">
        <v>5342908.8600000003</v>
      </c>
      <c r="Q395" s="6">
        <v>0</v>
      </c>
      <c r="R395" s="6">
        <v>0</v>
      </c>
      <c r="S395" s="7">
        <f t="shared" si="6"/>
        <v>452216093.6908915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498921834.29304707</v>
      </c>
      <c r="H396" s="5">
        <v>0</v>
      </c>
      <c r="I396" s="17">
        <v>0</v>
      </c>
      <c r="J396" s="5">
        <v>96782026.832579002</v>
      </c>
      <c r="K396" s="5">
        <v>46779096.696833</v>
      </c>
      <c r="L396" s="5">
        <v>186599084.11421895</v>
      </c>
      <c r="M396" s="5">
        <v>0</v>
      </c>
      <c r="N396" s="6">
        <v>0</v>
      </c>
      <c r="O396" s="6">
        <v>0</v>
      </c>
      <c r="P396" s="6">
        <v>8355315.0600000005</v>
      </c>
      <c r="Q396" s="6">
        <v>0</v>
      </c>
      <c r="R396" s="6">
        <v>0</v>
      </c>
      <c r="S396" s="7">
        <f t="shared" si="6"/>
        <v>837437356.99667799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43434896.103957728</v>
      </c>
      <c r="H397" s="5">
        <v>0</v>
      </c>
      <c r="I397" s="17">
        <v>0</v>
      </c>
      <c r="J397" s="5">
        <v>8765658.4092508797</v>
      </c>
      <c r="K397" s="5">
        <v>0</v>
      </c>
      <c r="L397" s="5">
        <v>-1.862645149230957E-9</v>
      </c>
      <c r="M397" s="5">
        <v>0</v>
      </c>
      <c r="N397" s="6">
        <v>0</v>
      </c>
      <c r="O397" s="6">
        <v>0</v>
      </c>
      <c r="P397" s="6">
        <v>575138.34</v>
      </c>
      <c r="Q397" s="6">
        <v>0</v>
      </c>
      <c r="R397" s="6">
        <v>0</v>
      </c>
      <c r="S397" s="7">
        <f t="shared" si="6"/>
        <v>52775692.853208609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31242626.705684088</v>
      </c>
      <c r="H398" s="5">
        <v>0</v>
      </c>
      <c r="I398" s="17">
        <v>0</v>
      </c>
      <c r="J398" s="5">
        <v>8841949.8743086979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40955711.959992789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59363159.344772942</v>
      </c>
      <c r="H399" s="5">
        <v>0</v>
      </c>
      <c r="I399" s="17">
        <v>0</v>
      </c>
      <c r="J399" s="5">
        <v>10308833.820010057</v>
      </c>
      <c r="K399" s="5">
        <v>0</v>
      </c>
      <c r="L399" s="5">
        <v>1.862645149230957E-9</v>
      </c>
      <c r="M399" s="5">
        <v>0</v>
      </c>
      <c r="N399" s="6">
        <v>0</v>
      </c>
      <c r="O399" s="6">
        <v>0</v>
      </c>
      <c r="P399" s="6">
        <v>682118.1</v>
      </c>
      <c r="Q399" s="6">
        <v>0</v>
      </c>
      <c r="R399" s="6">
        <v>0</v>
      </c>
      <c r="S399" s="7">
        <f t="shared" si="6"/>
        <v>70354111.264782995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84036947.292267397</v>
      </c>
      <c r="H400" s="5">
        <v>0</v>
      </c>
      <c r="I400" s="17">
        <v>0</v>
      </c>
      <c r="J400" s="5">
        <v>107095620.44746105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2230899.8400000003</v>
      </c>
      <c r="Q400" s="6">
        <v>0</v>
      </c>
      <c r="R400" s="6">
        <v>0</v>
      </c>
      <c r="S400" s="7">
        <f t="shared" si="6"/>
        <v>193363467.57972845</v>
      </c>
    </row>
    <row r="401" spans="1:25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20311803.942658789</v>
      </c>
      <c r="H401" s="5">
        <v>0</v>
      </c>
      <c r="I401" s="17">
        <v>0</v>
      </c>
      <c r="J401" s="5">
        <v>2888022.6244343892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145681.20000000001</v>
      </c>
      <c r="Q401" s="6">
        <v>0</v>
      </c>
      <c r="R401" s="6">
        <v>0</v>
      </c>
      <c r="S401" s="7">
        <f t="shared" si="6"/>
        <v>23345507.767093178</v>
      </c>
    </row>
    <row r="402" spans="1:25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67699397.412142068</v>
      </c>
      <c r="H402" s="5">
        <v>0</v>
      </c>
      <c r="I402" s="17">
        <v>0</v>
      </c>
      <c r="J402" s="5">
        <v>49517203.988939166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118085911.40108123</v>
      </c>
    </row>
    <row r="403" spans="1:25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20532794.832418989</v>
      </c>
      <c r="H403" s="5">
        <v>0</v>
      </c>
      <c r="I403" s="17">
        <v>0</v>
      </c>
      <c r="J403" s="5">
        <v>147345.24886877829</v>
      </c>
      <c r="K403" s="5">
        <v>0</v>
      </c>
      <c r="L403" s="5">
        <v>5.8207660913467407E-11</v>
      </c>
      <c r="M403" s="5">
        <v>0</v>
      </c>
      <c r="N403" s="6">
        <v>0</v>
      </c>
      <c r="O403" s="6">
        <v>0</v>
      </c>
      <c r="P403" s="6">
        <v>110174.40000000001</v>
      </c>
      <c r="Q403" s="6">
        <v>0</v>
      </c>
      <c r="R403" s="6">
        <v>0</v>
      </c>
      <c r="S403" s="7">
        <f t="shared" si="6"/>
        <v>20790314.481287766</v>
      </c>
    </row>
    <row r="404" spans="1:25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53810779.965434603</v>
      </c>
      <c r="H404" s="5">
        <v>0</v>
      </c>
      <c r="I404" s="17">
        <v>0</v>
      </c>
      <c r="J404" s="5">
        <v>6791401.8692810461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61656276.594715647</v>
      </c>
    </row>
    <row r="405" spans="1:25" x14ac:dyDescent="0.25">
      <c r="A405" s="23" t="s">
        <v>436</v>
      </c>
      <c r="B405" s="23" t="s">
        <v>436</v>
      </c>
      <c r="C405" s="23" t="s">
        <v>384</v>
      </c>
      <c r="D405" s="23" t="s">
        <v>385</v>
      </c>
      <c r="E405" s="26" t="s">
        <v>695</v>
      </c>
      <c r="F405" s="13" t="s">
        <v>752</v>
      </c>
      <c r="G405" s="16">
        <v>189136390.69017744</v>
      </c>
      <c r="H405" s="5">
        <v>0</v>
      </c>
      <c r="I405" s="17">
        <v>0</v>
      </c>
      <c r="J405" s="5">
        <v>165183154.23629969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4601386.2600000007</v>
      </c>
      <c r="Q405" s="6">
        <v>0</v>
      </c>
      <c r="R405" s="6">
        <v>0</v>
      </c>
      <c r="S405" s="7">
        <f t="shared" si="6"/>
        <v>358920931.18647712</v>
      </c>
    </row>
    <row r="406" spans="1:25" ht="15.75" thickBot="1" x14ac:dyDescent="0.3">
      <c r="A406" s="23" t="s">
        <v>436</v>
      </c>
      <c r="B406" s="23" t="s">
        <v>436</v>
      </c>
      <c r="C406" s="23" t="s">
        <v>384</v>
      </c>
      <c r="D406" s="23" t="s">
        <v>385</v>
      </c>
      <c r="E406" s="27" t="s">
        <v>696</v>
      </c>
      <c r="F406" s="13" t="s">
        <v>752</v>
      </c>
      <c r="G406" s="16">
        <v>26456653.871868413</v>
      </c>
      <c r="H406" s="5">
        <v>0</v>
      </c>
      <c r="I406" s="17">
        <v>0</v>
      </c>
      <c r="J406" s="5">
        <v>7525185.1131221699</v>
      </c>
      <c r="K406" s="5">
        <v>0</v>
      </c>
      <c r="L406" s="5">
        <v>-9.3132257461547852E-10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34133020.984990582</v>
      </c>
    </row>
    <row r="407" spans="1:25" ht="15.75" thickBot="1" x14ac:dyDescent="0.3">
      <c r="G407" s="24">
        <f t="shared" ref="G407:S407" si="7">+SUBTOTAL(9,G8:G406)</f>
        <v>35640012294.57476</v>
      </c>
      <c r="H407" s="24">
        <f t="shared" si="7"/>
        <v>2935093620.5111585</v>
      </c>
      <c r="I407" s="24">
        <f t="shared" si="7"/>
        <v>33165568788.940315</v>
      </c>
      <c r="J407" s="24">
        <f t="shared" si="7"/>
        <v>13368921769.460035</v>
      </c>
      <c r="K407" s="24">
        <f t="shared" si="7"/>
        <v>6233012847.4569988</v>
      </c>
      <c r="L407" s="24">
        <f t="shared" si="7"/>
        <v>6918386045.9167528</v>
      </c>
      <c r="M407" s="24">
        <f t="shared" si="7"/>
        <v>1727386630.9688418</v>
      </c>
      <c r="N407" s="24">
        <f t="shared" si="7"/>
        <v>3778341216.5803189</v>
      </c>
      <c r="O407" s="24">
        <f t="shared" si="7"/>
        <v>236504555.13</v>
      </c>
      <c r="P407" s="24">
        <f t="shared" si="7"/>
        <v>438869435.0399999</v>
      </c>
      <c r="Q407" s="24">
        <f t="shared" si="7"/>
        <v>77144213.519999996</v>
      </c>
      <c r="R407" s="24">
        <f t="shared" si="7"/>
        <v>366603403.14000016</v>
      </c>
      <c r="S407" s="24">
        <f t="shared" si="7"/>
        <v>104885844821.23923</v>
      </c>
    </row>
    <row r="408" spans="1:25" x14ac:dyDescent="0.25">
      <c r="S408" s="22"/>
    </row>
    <row r="409" spans="1:25" x14ac:dyDescent="0.25">
      <c r="G409" s="2"/>
      <c r="J409" s="19"/>
      <c r="S409" s="19"/>
      <c r="Y409" s="21"/>
    </row>
    <row r="410" spans="1:25" x14ac:dyDescent="0.25">
      <c r="G410" s="21"/>
      <c r="J410" s="20"/>
      <c r="K410" s="28"/>
      <c r="L410" s="20"/>
      <c r="S410" s="19"/>
    </row>
    <row r="411" spans="1:25" x14ac:dyDescent="0.25">
      <c r="S411" s="20"/>
      <c r="Y411" s="20"/>
    </row>
    <row r="412" spans="1:25" x14ac:dyDescent="0.25">
      <c r="S412" s="20"/>
    </row>
    <row r="413" spans="1:25" x14ac:dyDescent="0.25">
      <c r="J413" s="19"/>
    </row>
    <row r="415" spans="1:25" x14ac:dyDescent="0.25">
      <c r="J415" s="20"/>
      <c r="L415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2024-06-11T17:10:21Z</cp:lastPrinted>
  <dcterms:created xsi:type="dcterms:W3CDTF">2017-03-31T14:53:56Z</dcterms:created>
  <dcterms:modified xsi:type="dcterms:W3CDTF">2024-06-13T17:54:33Z</dcterms:modified>
</cp:coreProperties>
</file>