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5 - Mayo 24\Compensación por Linea\"/>
    </mc:Choice>
  </mc:AlternateContent>
  <xr:revisionPtr revIDLastSave="0" documentId="8_{9B3AB5BA-539A-48BF-994B-C77BA0FD68E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yo" sheetId="5" r:id="rId1"/>
  </sheets>
  <definedNames>
    <definedName name="_xlnm._FilterDatabase" localSheetId="0" hidden="1">Mayo!$A$7:$Y$407</definedName>
    <definedName name="_xlnm.Print_Area" localSheetId="0">Mayo!$A$1:$S$407</definedName>
    <definedName name="_xlnm.Print_Titles" localSheetId="0">Mayo!$6:$7</definedName>
  </definedNames>
  <calcPr calcId="181029"/>
</workbook>
</file>

<file path=xl/calcChain.xml><?xml version="1.0" encoding="utf-8"?>
<calcChain xmlns="http://schemas.openxmlformats.org/spreadsheetml/2006/main">
  <c r="M407" i="5" l="1"/>
  <c r="O407" i="5"/>
  <c r="K407" i="5"/>
  <c r="J407" i="5"/>
  <c r="N407" i="5" l="1"/>
  <c r="L407" i="5"/>
  <c r="Q407" i="5" l="1"/>
  <c r="S58" i="5" l="1"/>
  <c r="S333" i="5"/>
  <c r="S378" i="5"/>
  <c r="S213" i="5"/>
  <c r="S74" i="5"/>
  <c r="S160" i="5"/>
  <c r="S252" i="5"/>
  <c r="S112" i="5"/>
  <c r="S310" i="5"/>
  <c r="S62" i="5"/>
  <c r="S212" i="5"/>
  <c r="S318" i="5"/>
  <c r="S404" i="5"/>
  <c r="S39" i="5"/>
  <c r="S103" i="5"/>
  <c r="S285" i="5"/>
  <c r="S220" i="5"/>
  <c r="S72" i="5"/>
  <c r="S98" i="5"/>
  <c r="S38" i="5"/>
  <c r="S394" i="5"/>
  <c r="S338" i="5"/>
  <c r="S254" i="5"/>
  <c r="S208" i="5"/>
  <c r="S34" i="5"/>
  <c r="S102" i="5"/>
  <c r="S280" i="5"/>
  <c r="S26" i="5"/>
  <c r="S168" i="5"/>
  <c r="S368" i="5"/>
  <c r="S20" i="5"/>
  <c r="S84" i="5"/>
  <c r="S148" i="5"/>
  <c r="S190" i="5"/>
  <c r="S297" i="5"/>
  <c r="S55" i="5"/>
  <c r="S119" i="5"/>
  <c r="S151" i="5"/>
  <c r="S183" i="5"/>
  <c r="S215" i="5"/>
  <c r="S247" i="5"/>
  <c r="S279" i="5"/>
  <c r="S311" i="5"/>
  <c r="S343" i="5"/>
  <c r="S359" i="5"/>
  <c r="S391" i="5"/>
  <c r="S86" i="5"/>
  <c r="S21" i="5"/>
  <c r="S134" i="5"/>
  <c r="S221" i="5"/>
  <c r="S214" i="5"/>
  <c r="S328" i="5"/>
  <c r="S64" i="5"/>
  <c r="S177" i="5"/>
  <c r="S56" i="5"/>
  <c r="S113" i="5"/>
  <c r="S226" i="5"/>
  <c r="S284" i="5"/>
  <c r="S341" i="5"/>
  <c r="S176" i="5"/>
  <c r="S89" i="5"/>
  <c r="S132" i="5"/>
  <c r="S27" i="5"/>
  <c r="S59" i="5"/>
  <c r="S91" i="5"/>
  <c r="S123" i="5"/>
  <c r="S155" i="5"/>
  <c r="S187" i="5"/>
  <c r="S219" i="5"/>
  <c r="S251" i="5"/>
  <c r="S283" i="5"/>
  <c r="S315" i="5"/>
  <c r="S347" i="5"/>
  <c r="S16" i="5"/>
  <c r="S277" i="5"/>
  <c r="S65" i="5"/>
  <c r="S406" i="5"/>
  <c r="S92" i="5"/>
  <c r="S320" i="5"/>
  <c r="S12" i="5"/>
  <c r="S69" i="5"/>
  <c r="S240" i="5"/>
  <c r="S9" i="5"/>
  <c r="S52" i="5"/>
  <c r="S137" i="5"/>
  <c r="S222" i="5"/>
  <c r="S308" i="5"/>
  <c r="S350" i="5"/>
  <c r="S31" i="5"/>
  <c r="S63" i="5"/>
  <c r="S95" i="5"/>
  <c r="S127" i="5"/>
  <c r="S159" i="5"/>
  <c r="S191" i="5"/>
  <c r="S223" i="5"/>
  <c r="S255" i="5"/>
  <c r="S287" i="5"/>
  <c r="S319" i="5"/>
  <c r="S44" i="5"/>
  <c r="S305" i="5"/>
  <c r="S80" i="5"/>
  <c r="S348" i="5"/>
  <c r="S85" i="5"/>
  <c r="S96" i="5"/>
  <c r="S76" i="5"/>
  <c r="S133" i="5"/>
  <c r="S100" i="5"/>
  <c r="S185" i="5"/>
  <c r="S398" i="5"/>
  <c r="S35" i="5"/>
  <c r="S67" i="5"/>
  <c r="S99" i="5"/>
  <c r="S131" i="5"/>
  <c r="S163" i="5"/>
  <c r="S195" i="5"/>
  <c r="S227" i="5"/>
  <c r="S259" i="5"/>
  <c r="S291" i="5"/>
  <c r="S323" i="5"/>
  <c r="I407" i="5"/>
  <c r="R407" i="5"/>
  <c r="P407" i="5"/>
  <c r="S339" i="5" l="1"/>
  <c r="S307" i="5"/>
  <c r="S275" i="5"/>
  <c r="S243" i="5"/>
  <c r="S211" i="5"/>
  <c r="S179" i="5"/>
  <c r="S147" i="5"/>
  <c r="S115" i="5"/>
  <c r="S83" i="5"/>
  <c r="S51" i="5"/>
  <c r="S19" i="5"/>
  <c r="S334" i="5"/>
  <c r="S292" i="5"/>
  <c r="S249" i="5"/>
  <c r="S164" i="5"/>
  <c r="S121" i="5"/>
  <c r="S36" i="5"/>
  <c r="S48" i="5"/>
  <c r="S32" i="5"/>
  <c r="S188" i="5"/>
  <c r="S124" i="5"/>
  <c r="S256" i="5"/>
  <c r="S28" i="5"/>
  <c r="S234" i="5"/>
  <c r="S364" i="5"/>
  <c r="S250" i="5"/>
  <c r="S192" i="5"/>
  <c r="S144" i="5"/>
  <c r="S335" i="5"/>
  <c r="S303" i="5"/>
  <c r="S271" i="5"/>
  <c r="S239" i="5"/>
  <c r="S207" i="5"/>
  <c r="S175" i="5"/>
  <c r="S143" i="5"/>
  <c r="S111" i="5"/>
  <c r="S79" i="5"/>
  <c r="S47" i="5"/>
  <c r="S15" i="5"/>
  <c r="S286" i="5"/>
  <c r="S116" i="5"/>
  <c r="S73" i="5"/>
  <c r="S17" i="5"/>
  <c r="S128" i="5"/>
  <c r="S357" i="5"/>
  <c r="S236" i="5"/>
  <c r="S331" i="5"/>
  <c r="S299" i="5"/>
  <c r="S267" i="5"/>
  <c r="S235" i="5"/>
  <c r="S203" i="5"/>
  <c r="S171" i="5"/>
  <c r="S139" i="5"/>
  <c r="S107" i="5"/>
  <c r="S75" i="5"/>
  <c r="S43" i="5"/>
  <c r="S11" i="5"/>
  <c r="S68" i="5"/>
  <c r="S25" i="5"/>
  <c r="S204" i="5"/>
  <c r="S8" i="5"/>
  <c r="G407" i="5"/>
  <c r="S387" i="5"/>
  <c r="S355" i="5"/>
  <c r="S356" i="5"/>
  <c r="S313" i="5"/>
  <c r="S270" i="5"/>
  <c r="S228" i="5"/>
  <c r="S142" i="5"/>
  <c r="S57" i="5"/>
  <c r="S14" i="5"/>
  <c r="S360" i="5"/>
  <c r="S304" i="5"/>
  <c r="S246" i="5"/>
  <c r="S189" i="5"/>
  <c r="S18" i="5"/>
  <c r="S386" i="5"/>
  <c r="S330" i="5"/>
  <c r="S273" i="5"/>
  <c r="S216" i="5"/>
  <c r="S152" i="5"/>
  <c r="S24" i="5"/>
  <c r="S312" i="5"/>
  <c r="S198" i="5"/>
  <c r="S120" i="5"/>
  <c r="S272" i="5"/>
  <c r="S29" i="5"/>
  <c r="S306" i="5"/>
  <c r="S193" i="5"/>
  <c r="S77" i="5"/>
  <c r="S257" i="5"/>
  <c r="S383" i="5"/>
  <c r="S351" i="5"/>
  <c r="S393" i="5"/>
  <c r="S265" i="5"/>
  <c r="S180" i="5"/>
  <c r="S94" i="5"/>
  <c r="S353" i="5"/>
  <c r="S296" i="5"/>
  <c r="S182" i="5"/>
  <c r="S125" i="5"/>
  <c r="S380" i="5"/>
  <c r="S322" i="5"/>
  <c r="S266" i="5"/>
  <c r="S209" i="5"/>
  <c r="S145" i="5"/>
  <c r="S88" i="5"/>
  <c r="S10" i="5"/>
  <c r="S298" i="5"/>
  <c r="S184" i="5"/>
  <c r="S70" i="5"/>
  <c r="S242" i="5"/>
  <c r="S293" i="5"/>
  <c r="S178" i="5"/>
  <c r="S49" i="5"/>
  <c r="S229" i="5"/>
  <c r="S379" i="5"/>
  <c r="S388" i="5"/>
  <c r="S345" i="5"/>
  <c r="S302" i="5"/>
  <c r="S260" i="5"/>
  <c r="S217" i="5"/>
  <c r="S174" i="5"/>
  <c r="S46" i="5"/>
  <c r="S402" i="5"/>
  <c r="S346" i="5"/>
  <c r="S289" i="5"/>
  <c r="S232" i="5"/>
  <c r="S118" i="5"/>
  <c r="S61" i="5"/>
  <c r="S181" i="5"/>
  <c r="S373" i="5"/>
  <c r="S316" i="5"/>
  <c r="S258" i="5"/>
  <c r="S202" i="5"/>
  <c r="S138" i="5"/>
  <c r="S81" i="5"/>
  <c r="S397" i="5"/>
  <c r="S170" i="5"/>
  <c r="S290" i="5"/>
  <c r="S392" i="5"/>
  <c r="S278" i="5"/>
  <c r="S165" i="5"/>
  <c r="S50" i="5"/>
  <c r="S248" i="5"/>
  <c r="S200" i="5"/>
  <c r="H407" i="5"/>
  <c r="L3" i="5" s="1"/>
  <c r="S375" i="5"/>
  <c r="S340" i="5"/>
  <c r="S276" i="5"/>
  <c r="S282" i="5"/>
  <c r="S82" i="5"/>
  <c r="S365" i="5"/>
  <c r="S194" i="5"/>
  <c r="S384" i="5"/>
  <c r="S376" i="5"/>
  <c r="S186" i="5"/>
  <c r="S106" i="5"/>
  <c r="S382" i="5"/>
  <c r="S169" i="5"/>
  <c r="S41" i="5"/>
  <c r="S225" i="5"/>
  <c r="S54" i="5"/>
  <c r="S309" i="5"/>
  <c r="S130" i="5"/>
  <c r="S269" i="5"/>
  <c r="S262" i="5"/>
  <c r="S264" i="5"/>
  <c r="S361" i="5"/>
  <c r="S233" i="5"/>
  <c r="S126" i="5"/>
  <c r="S396" i="5"/>
  <c r="S253" i="5"/>
  <c r="S337" i="5"/>
  <c r="S326" i="5"/>
  <c r="S42" i="5"/>
  <c r="S300" i="5"/>
  <c r="S150" i="5"/>
  <c r="S400" i="5"/>
  <c r="S45" i="5"/>
  <c r="S405" i="5"/>
  <c r="S101" i="5"/>
  <c r="S336" i="5"/>
  <c r="S108" i="5"/>
  <c r="S362" i="5"/>
  <c r="S314" i="5"/>
  <c r="S327" i="5"/>
  <c r="S295" i="5"/>
  <c r="S263" i="5"/>
  <c r="S231" i="5"/>
  <c r="S199" i="5"/>
  <c r="S167" i="5"/>
  <c r="S135" i="5"/>
  <c r="S87" i="5"/>
  <c r="S23" i="5"/>
  <c r="S156" i="5"/>
  <c r="S321" i="5"/>
  <c r="S37" i="5"/>
  <c r="S172" i="5"/>
  <c r="S105" i="5"/>
  <c r="S140" i="5"/>
  <c r="S224" i="5"/>
  <c r="S93" i="5"/>
  <c r="S71" i="5"/>
  <c r="S197" i="5"/>
  <c r="S60" i="5"/>
  <c r="S149" i="5"/>
  <c r="S403" i="5"/>
  <c r="S371" i="5"/>
  <c r="S377" i="5"/>
  <c r="S206" i="5"/>
  <c r="S78" i="5"/>
  <c r="S389" i="5"/>
  <c r="S332" i="5"/>
  <c r="S274" i="5"/>
  <c r="S218" i="5"/>
  <c r="S161" i="5"/>
  <c r="S104" i="5"/>
  <c r="S358" i="5"/>
  <c r="S301" i="5"/>
  <c r="S245" i="5"/>
  <c r="S66" i="5"/>
  <c r="S369" i="5"/>
  <c r="S141" i="5"/>
  <c r="S385" i="5"/>
  <c r="S157" i="5"/>
  <c r="S136" i="5"/>
  <c r="S22" i="5"/>
  <c r="S370" i="5"/>
  <c r="S399" i="5"/>
  <c r="S367" i="5"/>
  <c r="S372" i="5"/>
  <c r="S329" i="5"/>
  <c r="S244" i="5"/>
  <c r="S201" i="5"/>
  <c r="S158" i="5"/>
  <c r="S30" i="5"/>
  <c r="S381" i="5"/>
  <c r="S325" i="5"/>
  <c r="S268" i="5"/>
  <c r="S210" i="5"/>
  <c r="S154" i="5"/>
  <c r="S97" i="5"/>
  <c r="S40" i="5"/>
  <c r="S352" i="5"/>
  <c r="S294" i="5"/>
  <c r="S237" i="5"/>
  <c r="S173" i="5"/>
  <c r="S117" i="5"/>
  <c r="S53" i="5"/>
  <c r="S354" i="5"/>
  <c r="S241" i="5"/>
  <c r="S13" i="5"/>
  <c r="S205" i="5"/>
  <c r="S129" i="5"/>
  <c r="S349" i="5"/>
  <c r="S122" i="5"/>
  <c r="S390" i="5"/>
  <c r="S162" i="5"/>
  <c r="S342" i="5"/>
  <c r="S114" i="5"/>
  <c r="S395" i="5"/>
  <c r="S363" i="5"/>
  <c r="S366" i="5"/>
  <c r="S324" i="5"/>
  <c r="S281" i="5"/>
  <c r="S238" i="5"/>
  <c r="S196" i="5"/>
  <c r="S153" i="5"/>
  <c r="S110" i="5"/>
  <c r="S374" i="5"/>
  <c r="S317" i="5"/>
  <c r="S261" i="5"/>
  <c r="S146" i="5"/>
  <c r="S90" i="5"/>
  <c r="S33" i="5"/>
  <c r="S401" i="5"/>
  <c r="S344" i="5"/>
  <c r="S288" i="5"/>
  <c r="S230" i="5"/>
  <c r="S166" i="5"/>
  <c r="S109" i="5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<sst xmlns="http://schemas.openxmlformats.org/spreadsheetml/2006/main" count="2415" uniqueCount="788">
  <si>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</si>
  <si>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</si>
  <si>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</si>
  <si>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</si>
  <si>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</si>
  <si>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</si>
  <si>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</si>
  <si>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</si>
  <si>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</si>
  <si>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</si>
  <si>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</si>
  <si>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</si>
  <si>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</si>
  <si>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</si>
  <si>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</si>
  <si>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</si>
  <si>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</si>
  <si>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</si>
  <si>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</si>
  <si>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</si>
  <si>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</si>
  <si>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</si>
  <si>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</si>
  <si>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</si>
  <si>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</si>
  <si>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</si>
  <si>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</si>
  <si>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</si>
  <si>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</si>
  <si>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</si>
  <si>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</si>
  <si>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</si>
  <si>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</si>
  <si>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</si>
  <si>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</si>
  <si>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</si>
  <si>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</si>
  <si>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</si>
  <si>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</si>
  <si>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</si>
  <si>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</si>
  <si>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</si>
  <si>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</si>
  <si>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</si>
  <si>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</si>
  <si>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</si>
  <si>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</si>
  <si>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</si>
  <si>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</si>
  <si>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</si>
  <si>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</si>
  <si>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</si>
  <si>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</si>
  <si>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</si>
  <si>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</si>
  <si>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</si>
  <si>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</si>
  <si>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</si>
  <si>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</si>
  <si>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</si>
  <si>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</si>
  <si>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</si>
  <si>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</si>
  <si>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</si>
  <si>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</si>
  <si>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</si>
  <si>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</si>
  <si>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</si>
  <si>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</si>
  <si>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</si>
  <si>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</si>
  <si>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</si>
  <si>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</si>
  <si>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</si>
  <si>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</si>
  <si>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</si>
  <si>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</si>
  <si>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</si>
  <si>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</si>
  <si>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</si>
  <si>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</si>
  <si>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</si>
  <si>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</si>
  <si>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</si>
  <si>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</si>
  <si>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</si>
  <si>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</si>
  <si>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</si>
  <si>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</si>
  <si>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</si>
  <si>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</si>
  <si>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</si>
  <si>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</si>
  <si>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</si>
  <si>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</si>
  <si>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</si>
  <si>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</si>
  <si>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</si>
  <si>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</si>
  <si>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</si>
  <si>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</si>
  <si>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</si>
  <si>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</si>
  <si>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</si>
  <si>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</si>
  <si>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</si>
  <si>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</si>
  <si>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</si>
  <si>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</si>
  <si>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</si>
  <si>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</si>
  <si>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</si>
  <si>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</si>
  <si>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</si>
  <si>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</si>
  <si>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</si>
  <si>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</si>
  <si>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</si>
  <si>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</si>
  <si>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</si>
  <si>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</si>
  <si>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</si>
  <si>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</si>
  <si>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</si>
  <si>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</si>
  <si>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</si>
  <si>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</si>
  <si>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</si>
  <si>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</si>
  <si>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</si>
  <si>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</si>
  <si>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</si>
  <si>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</si>
  <si>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</si>
  <si>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</si>
  <si>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</si>
  <si>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</si>
  <si>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</si>
  <si>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</si>
  <si>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</si>
  <si>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</si>
  <si>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</si>
  <si>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</si>
  <si>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</si>
  <si>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</si>
  <si>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</si>
  <si>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</si>
  <si>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</si>
  <si>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</si>
  <si>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</si>
  <si>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</si>
  <si>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</si>
  <si>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</si>
  <si>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</si>
  <si>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</si>
  <si>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</si>
  <si>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</si>
  <si>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</si>
  <si>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</si>
  <si>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</si>
  <si>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</si>
  <si>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</si>
  <si>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</si>
  <si>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</si>
  <si>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</si>
  <si>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</si>
  <si>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</si>
  <si>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</si>
  <si>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</si>
  <si>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</si>
  <si>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</si>
  <si>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</si>
  <si>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</si>
  <si>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</si>
  <si>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</si>
  <si>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</si>
  <si>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</si>
  <si>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</si>
  <si>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</si>
  <si>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</si>
  <si>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</si>
  <si>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</si>
  <si>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</si>
  <si>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</si>
  <si>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</si>
  <si>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</si>
  <si>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</si>
  <si>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</si>
  <si>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</si>
  <si>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</si>
  <si>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</si>
  <si>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</si>
  <si>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</si>
  <si>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</si>
  <si>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</si>
  <si>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</si>
  <si>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</si>
  <si>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</si>
  <si>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</si>
  <si>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</si>
  <si>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</si>
  <si>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</si>
  <si>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</si>
  <si>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</si>
  <si>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</si>
  <si>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</si>
  <si>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</si>
  <si>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</si>
  <si>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</si>
  <si>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</si>
  <si>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</si>
  <si>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</si>
  <si>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</si>
  <si>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</si>
  <si>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</si>
  <si>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</si>
  <si>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</si>
  <si>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</si>
  <si>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</si>
  <si>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</si>
  <si>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</si>
  <si>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</si>
  <si>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</si>
  <si>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</si>
  <si>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</si>
  <si>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</si>
  <si>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</si>
  <si>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</si>
  <si>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</si>
  <si>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</si>
  <si>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</si>
  <si>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</si>
  <si>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</si>
  <si>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</si>
  <si>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</si>
  <si>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</si>
  <si>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</si>
  <si>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</si>
  <si>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</si>
  <si>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</si>
  <si>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</si>
  <si>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</si>
  <si>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</si>
  <si>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</si>
  <si>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</si>
  <si>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</si>
  <si>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</si>
  <si>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</si>
  <si>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</si>
  <si>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</si>
  <si>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</si>
  <si>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</si>
  <si>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</si>
  <si>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</si>
  <si>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</si>
  <si>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</si>
  <si>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</si>
  <si>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</si>
  <si>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</si>
  <si>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</si>
  <si>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</si>
  <si>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</si>
  <si>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</si>
  <si>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</si>
  <si>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</si>
  <si>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</si>
  <si>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</si>
  <si>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</si>
  <si>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</si>
  <si>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</si>
  <si>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</si>
  <si>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</si>
  <si>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</si>
  <si>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</si>
  <si>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</si>
  <si>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</si>
  <si>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</si>
  <si>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</si>
  <si>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</si>
  <si>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</si>
  <si>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</si>
  <si>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</si>
  <si>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</si>
  <si>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</si>
  <si>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</si>
  <si>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</si>
  <si>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</si>
  <si>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</si>
  <si>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</si>
  <si>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</si>
  <si>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</si>
  <si>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</si>
  <si>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</si>
  <si>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</si>
  <si>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</si>
  <si>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</si>
  <si>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</si>
  <si>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</si>
  <si>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</si>
  <si>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</si>
  <si>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</si>
  <si>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</si>
  <si>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</si>
  <si>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</si>
  <si>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</si>
  <si>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</si>
  <si>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</si>
  <si>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</si>
  <si>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</si>
  <si>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</si>
  <si>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</si>
  <si>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</si>
  <si>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</si>
  <si>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</si>
  <si>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</si>
  <si>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</si>
  <si>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</si>
  <si>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</si>
  <si>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</si>
  <si>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</si>
  <si>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</si>
  <si>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</si>
  <si>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</si>
  <si>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</si>
  <si>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</si>
  <si>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</si>
  <si>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</si>
  <si>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</si>
  <si>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</si>
  <si>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</si>
  <si>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</si>
  <si>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</si>
  <si>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</si>
  <si>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</si>
  <si>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</si>
  <si>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</si>
  <si>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</si>
  <si>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</si>
  <si>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</si>
  <si>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</si>
  <si>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</si>
  <si>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</si>
  <si>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</si>
  <si>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</si>
  <si>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</si>
  <si>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</si>
  <si>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</si>
  <si>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</si>
  <si>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</si>
  <si>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</si>
  <si>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</si>
  <si>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</si>
  <si>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</si>
  <si>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</si>
  <si>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</si>
  <si>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</si>
  <si>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</si>
  <si>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</si>
  <si>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</si>
  <si>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</si>
  <si>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</si>
  <si>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</si>
  <si>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</si>
  <si>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</si>
  <si>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</si>
  <si>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</si>
  <si>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</si>
  <si>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</si>
  <si>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</si>
  <si>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</si>
  <si>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</si>
  <si>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</si>
  <si>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</si>
  <si>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</si>
  <si>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</si>
  <si>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</si>
  <si>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</si>
  <si>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</si>
  <si>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</si>
  <si>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</si>
  <si>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</si>
  <si>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</si>
  <si>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</si>
  <si>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</si>
  <si>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</si>
  <si>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</si>
  <si>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</si>
  <si>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</si>
  <si>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</si>
  <si>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</si>
  <si>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</si>
  <si>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</si>
  <si>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</si>
  <si>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</si>
  <si>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</si>
  <si>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</si>
  <si>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</si>
  <si>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</si>
  <si>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</si>
  <si>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</si>
  <si>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</si>
  <si>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</si>
  <si>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</si>
  <si>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</si>
  <si>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</si>
  <si>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</si>
  <si>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</si>
  <si>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</si>
  <si>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</si>
  <si>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</si>
  <si>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</si>
  <si>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</si>
  <si>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</si>
  <si>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</si>
  <si>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</si>
  <si>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</si>
  <si>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</si>
  <si>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</si>
  <si>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</si>
  <si>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</si>
  <si>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</si>
  <si>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</si>
  <si>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</si>
  <si>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</si>
  <si>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</si>
  <si>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</si>
  <si>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</si>
  <si>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</si>
  <si>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</si>
  <si>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</si>
  <si>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</si>
  <si>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</si>
  <si>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</si>
  <si>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</si>
  <si>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</si>
  <si>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</si>
  <si>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</si>
  <si>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</si>
  <si>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</si>
  <si>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</si>
  <si>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</si>
  <si>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</si>
  <si>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</si>
  <si>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</si>
  <si>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</si>
  <si>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</si>
  <si>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</si>
  <si>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</si>
  <si>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</si>
  <si>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</si>
  <si>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</si>
  <si>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</si>
  <si>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</si>
  <si>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</si>
  <si>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</si>
  <si>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</si>
  <si>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</si>
  <si>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</si>
  <si>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</si>
  <si>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</si>
  <si>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</si>
  <si>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</si>
  <si>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</si>
  <si>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</si>
  <si>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</si>
  <si>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</si>
  <si>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</si>
  <si>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</si>
  <si>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</si>
  <si>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</si>
  <si>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</si>
  <si>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</si>
  <si>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</si>
  <si>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</si>
  <si>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</si>
  <si>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</si>
  <si>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</si>
  <si>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</si>
  <si>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</si>
  <si>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</si>
  <si>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</si>
  <si>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</si>
  <si>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</si>
  <si>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</si>
  <si>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</si>
  <si>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</si>
  <si>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</si>
  <si>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</si>
  <si>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</si>
  <si>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</si>
  <si>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</si>
  <si>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</si>
  <si>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</si>
  <si>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</si>
  <si>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</si>
  <si>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</si>
  <si>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</si>
  <si>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</si>
  <si>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</si>
  <si>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</si>
  <si>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</si>
  <si>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</si>
  <si>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</si>
  <si>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</si>
  <si>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</si>
  <si>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</si>
  <si>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</si>
  <si>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</si>
  <si>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</si>
  <si>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</si>
  <si>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</si>
  <si>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</si>
  <si>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</si>
  <si>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</si>
  <si>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</si>
  <si>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</si>
  <si>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</si>
  <si>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</si>
  <si>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</si>
  <si>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</si>
  <si>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</si>
  <si>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</si>
  <si>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</si>
  <si>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</si>
  <si>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</si>
  <si>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</si>
  <si>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</si>
  <si>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</si>
  <si>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</si>
  <si>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</si>
  <si>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</si>
  <si>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</si>
  <si>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</si>
  <si>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</si>
  <si>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</si>
  <si>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</si>
  <si>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</si>
  <si>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</si>
  <si>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</si>
  <si>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</si>
  <si>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</si>
  <si>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</si>
  <si>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</si>
  <si>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</si>
  <si>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</si>
  <si>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</si>
  <si>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</si>
  <si>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</si>
  <si>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</si>
  <si>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</si>
  <si>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</si>
  <si>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</si>
  <si>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</si>
  <si>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</si>
  <si>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</si>
  <si>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</si>
  <si>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</si>
  <si>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</si>
  <si>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</si>
  <si>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</si>
  <si>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</si>
  <si>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</si>
  <si>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</si>
  <si>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</si>
  <si>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</si>
  <si>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</si>
  <si>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</si>
  <si>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</si>
  <si>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</si>
  <si>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</si>
  <si>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</si>
  <si>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</si>
  <si>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</si>
  <si>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</si>
  <si>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</si>
  <si>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</si>
  <si>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</si>
  <si>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</si>
  <si>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</si>
  <si>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</si>
  <si>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</si>
  <si>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</si>
  <si>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</si>
  <si>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</si>
  <si>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</si>
  <si>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</si>
  <si>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</si>
  <si>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</si>
  <si>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</si>
  <si>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</si>
  <si>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</si>
  <si>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</si>
  <si>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</si>
  <si>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</si>
  <si>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</si>
  <si>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</si>
  <si>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</si>
  <si>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</si>
  <si>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</si>
  <si>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</si>
  <si>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</si>
  <si>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</si>
  <si>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</si>
  <si>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</si>
  <si>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</si>
  <si>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</si>
  <si>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</si>
  <si>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</si>
  <si>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</si>
  <si>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</si>
  <si>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</si>
  <si>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</si>
  <si>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</si>
  <si>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</si>
  <si>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</si>
  <si>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</si>
  <si>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</si>
  <si>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</si>
  <si>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</si>
  <si>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</si>
  <si>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</si>
  <si>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</si>
  <si>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</si>
  <si>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</si>
  <si>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</si>
  <si>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</si>
  <si>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</si>
  <si>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</si>
  <si>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</si>
  <si>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</si>
  <si>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</si>
  <si>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</si>
  <si>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</si>
  <si>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</si>
  <si>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</si>
  <si>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</si>
  <si>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</si>
  <si>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</si>
  <si>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</si>
  <si>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</si>
  <si>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</si>
  <si>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</si>
  <si>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</si>
  <si>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</si>
  <si>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</si>
  <si>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</si>
  <si>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</si>
  <si>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</si>
  <si>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</si>
  <si>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</si>
  <si>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</si>
  <si>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</si>
  <si>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</si>
  <si>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</si>
  <si>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</si>
  <si>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</si>
  <si>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</si>
  <si>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</si>
  <si>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</si>
  <si>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</si>
  <si>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</si>
  <si>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</si>
  <si>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</si>
  <si>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</si>
  <si>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</si>
  <si>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</si>
  <si>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</si>
  <si>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</si>
  <si>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</si>
  <si>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</si>
  <si>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</si>
  <si>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</si>
  <si>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</si>
  <si>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</si>
  <si>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</si>
  <si>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</si>
  <si>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</si>
  <si>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</si>
  <si>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</si>
  <si>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</si>
  <si>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</si>
  <si>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</si>
  <si>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</si>
  <si>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</si>
  <si>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</si>
  <si>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</si>
  <si>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</si>
  <si>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</si>
  <si>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</si>
  <si>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</si>
  <si>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</si>
  <si>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</si>
  <si>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</si>
  <si>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</si>
  <si>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</si>
  <si>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</si>
  <si>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</si>
  <si>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</si>
  <si>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</si>
  <si>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</si>
  <si>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</si>
  <si>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</si>
  <si>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</si>
  <si>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</si>
  <si>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</si>
  <si>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</si>
  <si>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</si>
  <si>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</si>
  <si>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</si>
  <si>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</si>
  <si>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</si>
  <si>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</si>
  <si>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</si>
  <si>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</si>
  <si>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</si>
  <si>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</si>
  <si>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</si>
  <si>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</si>
  <si>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</si>
  <si>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</si>
  <si>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</si>
  <si>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</si>
  <si>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</si>
  <si>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</si>
  <si>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</si>
  <si>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</si>
  <si>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</si>
  <si>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</si>
  <si>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</si>
  <si>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</si>
  <si>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</si>
  <si>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</si>
  <si>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</si>
  <si>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</si>
  <si>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</si>
  <si>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</si>
  <si>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</si>
  <si>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</si>
  <si>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</si>
  <si>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</si>
  <si>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</si>
  <si>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</si>
  <si>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</si>
  <si>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</si>
  <si>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</si>
  <si>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</si>
  <si>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</si>
  <si>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</si>
  <si>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</si>
  <si>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</si>
  <si>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</si>
  <si>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</si>
  <si>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</si>
  <si>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</si>
  <si>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</si>
  <si>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</si>
  <si>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</si>
  <si>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</si>
  <si>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</si>
  <si>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</si>
  <si>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</si>
  <si>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</si>
  <si>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</si>
  <si>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</si>
  <si>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</si>
  <si>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</si>
  <si>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</si>
  <si>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</si>
  <si>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</si>
  <si>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</si>
  <si>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</si>
  <si>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</si>
  <si>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</si>
  <si>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</si>
  <si>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</si>
  <si>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</si>
  <si>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</si>
  <si>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</si>
  <si>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</si>
  <si>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</si>
  <si>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</si>
  <si>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</si>
  <si>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</si>
  <si>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</si>
  <si>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</si>
  <si>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</si>
  <si>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Mayo de 2024</t>
  </si>
  <si>
    <t>Pagos compensaciones AMBA por línea del mes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</si>
</sst>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4"/>
  <sheetViews>
    <sheetView tabSelected="1" zoomScale="96" zoomScaleNormal="96" workbookViewId="0">
      <pane xSplit="5" ySplit="7" topLeftCell="O396" activePane="bottomRight" state="frozen"/>
      <selection pane="topRight" activeCell="F1" sqref="F1"/>
      <selection pane="bottomLeft" activeCell="A3" sqref="A3"/>
      <selection pane="bottomRight" activeCell="S407" sqref="S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8" width="17.7109375" customWidth="1"/>
    <col min="9" max="9" width="18.28515625" bestFit="1" customWidth="1"/>
    <col min="10" max="13" width="17.7109375" customWidth="1"/>
    <col min="14" max="14" width="19.28515625" bestFit="1" customWidth="1"/>
    <col min="15" max="18" width="17.7109375" customWidth="1"/>
    <col min="19" max="19" width="19" bestFit="1" customWidth="1"/>
    <col min="20" max="20" width="18" bestFit="1" customWidth="1"/>
    <col min="22" max="22" width="17" bestFit="1" customWidth="1"/>
    <col min="23" max="23" width="17" customWidth="1"/>
    <col min="24" max="24" width="18" bestFit="1" customWidth="1"/>
    <col min="25" max="25" width="18.28515625" bestFit="1" customWidth="1"/>
  </cols>
  <sheetData>
    <row r="1" spans="1:25" ht="18.75" x14ac:dyDescent="0.3">
      <c r="G1" s="37" t="s">
        <v>741</v>
      </c>
      <c r="H1" s="37"/>
      <c r="I1" s="37"/>
      <c r="J1" s="37"/>
      <c r="K1" s="37"/>
      <c r="L1" s="37"/>
      <c r="M1" s="37"/>
    </row>
    <row r="2" spans="1:25" ht="18.75" x14ac:dyDescent="0.3">
      <c r="A2" s="2"/>
      <c r="G2" s="28" t="s">
        <v>780</v>
      </c>
      <c r="H2" s="29"/>
      <c r="I2" s="29"/>
      <c r="J2" s="29"/>
      <c r="K2" s="30"/>
      <c r="L2" s="38">
        <f>+G407+J407+K407+L407+P407</f>
        <v>78122913873.92485</v>
      </c>
      <c r="M2" s="39"/>
    </row>
    <row r="3" spans="1:25" ht="18.75" x14ac:dyDescent="0.3">
      <c r="A3" s="2"/>
      <c r="G3" s="31" t="s">
        <v>742</v>
      </c>
      <c r="H3" s="32"/>
      <c r="I3" s="32"/>
      <c r="J3" s="32"/>
      <c r="K3" s="33"/>
      <c r="L3" s="38">
        <f>+H407+M407+Q407</f>
        <v>6850884609.6499987</v>
      </c>
      <c r="M3" s="39"/>
      <c r="N3" s="19"/>
    </row>
    <row r="4" spans="1:25" ht="18.75" x14ac:dyDescent="0.3">
      <c r="A4" s="2"/>
      <c r="B4" s="2"/>
      <c r="C4" s="2"/>
      <c r="G4" s="34" t="s">
        <v>743</v>
      </c>
      <c r="H4" s="35"/>
      <c r="I4" s="35"/>
      <c r="J4" s="35"/>
      <c r="K4" s="36"/>
      <c r="L4" s="38">
        <f>+I407+N407+O407+R407</f>
        <v>57099994459.773758</v>
      </c>
      <c r="M4" s="39"/>
    </row>
    <row r="6" spans="1:25" x14ac:dyDescent="0.25">
      <c r="A6" s="3" t="s">
        <v>787</v>
      </c>
      <c r="S6" s="9" t="s">
        <v>786</v>
      </c>
    </row>
    <row r="7" spans="1:25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25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95325892.437519446</v>
      </c>
      <c r="J8" s="5">
        <v>29802426.850678995</v>
      </c>
      <c r="K8" s="5">
        <v>12866617.556560993</v>
      </c>
      <c r="L8" s="5">
        <v>0</v>
      </c>
      <c r="M8" s="5">
        <v>0</v>
      </c>
      <c r="N8" s="6">
        <v>73138021.222821653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212036306.06758109</v>
      </c>
      <c r="T8" s="19"/>
      <c r="U8" s="19"/>
      <c r="V8" s="20"/>
      <c r="W8" s="20"/>
      <c r="X8" s="19"/>
      <c r="Y8" s="20"/>
    </row>
    <row r="9" spans="1:25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143131743.6901058</v>
      </c>
      <c r="J9" s="5">
        <v>23921379.511311993</v>
      </c>
      <c r="K9" s="5">
        <v>8482427.2217195034</v>
      </c>
      <c r="L9" s="5">
        <v>0</v>
      </c>
      <c r="M9" s="5">
        <v>0</v>
      </c>
      <c r="N9" s="6">
        <v>53710538.150905117</v>
      </c>
      <c r="O9" s="6">
        <v>0</v>
      </c>
      <c r="P9" s="6">
        <v>0</v>
      </c>
      <c r="Q9" s="6">
        <v>0</v>
      </c>
      <c r="R9" s="6">
        <v>1594497.6722577615</v>
      </c>
      <c r="S9" s="7">
        <f t="shared" ref="S9:S72" si="0">+SUM(G9:R9)</f>
        <v>230840586.24630019</v>
      </c>
      <c r="T9" s="19"/>
      <c r="U9" s="19"/>
      <c r="V9" s="20"/>
      <c r="W9" s="20"/>
      <c r="X9" s="19"/>
      <c r="Y9" s="20"/>
    </row>
    <row r="10" spans="1:25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150628428.89345485</v>
      </c>
      <c r="J10" s="5">
        <v>47169505.085972995</v>
      </c>
      <c r="K10" s="5">
        <v>15478147.330316991</v>
      </c>
      <c r="L10" s="5">
        <v>0</v>
      </c>
      <c r="M10" s="5">
        <v>0</v>
      </c>
      <c r="N10" s="6">
        <v>136106566.757819</v>
      </c>
      <c r="O10" s="6">
        <v>0</v>
      </c>
      <c r="P10" s="6">
        <v>0</v>
      </c>
      <c r="Q10" s="6">
        <v>0</v>
      </c>
      <c r="R10" s="6">
        <v>1678011.2716747411</v>
      </c>
      <c r="S10" s="7">
        <f t="shared" si="0"/>
        <v>351060659.33923858</v>
      </c>
      <c r="T10" s="19"/>
      <c r="U10" s="19"/>
      <c r="V10" s="20"/>
      <c r="W10" s="20"/>
      <c r="X10" s="19"/>
      <c r="Y10" s="20"/>
    </row>
    <row r="11" spans="1:25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11846781.368774306</v>
      </c>
      <c r="J11" s="5">
        <v>2713719.9095022995</v>
      </c>
      <c r="K11" s="5">
        <v>2518695.0316742007</v>
      </c>
      <c r="L11" s="5">
        <v>0</v>
      </c>
      <c r="M11" s="5">
        <v>0</v>
      </c>
      <c r="N11" s="6">
        <v>7127617.9053784497</v>
      </c>
      <c r="O11" s="6">
        <v>0</v>
      </c>
      <c r="P11" s="6">
        <v>0</v>
      </c>
      <c r="Q11" s="6">
        <v>0</v>
      </c>
      <c r="R11" s="6">
        <v>131973.9760674978</v>
      </c>
      <c r="S11" s="7">
        <f t="shared" si="0"/>
        <v>24338788.191396754</v>
      </c>
      <c r="T11" s="19"/>
      <c r="U11" s="19"/>
      <c r="V11" s="20"/>
      <c r="W11" s="20"/>
      <c r="X11" s="19"/>
      <c r="Y11" s="20"/>
    </row>
    <row r="12" spans="1:25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203980759.99262601</v>
      </c>
      <c r="J12" s="5">
        <v>76922403.067873001</v>
      </c>
      <c r="K12" s="5">
        <v>29291464.380091012</v>
      </c>
      <c r="L12" s="5">
        <v>0</v>
      </c>
      <c r="M12" s="5">
        <v>0</v>
      </c>
      <c r="N12" s="6">
        <v>217603615.95596999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530282243.39656001</v>
      </c>
      <c r="T12" s="19"/>
      <c r="U12" s="19"/>
      <c r="V12" s="20"/>
      <c r="W12" s="20"/>
      <c r="X12" s="19"/>
      <c r="Y12" s="20"/>
    </row>
    <row r="13" spans="1:25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213423728.17324466</v>
      </c>
      <c r="J13" s="5">
        <v>52906252.696832001</v>
      </c>
      <c r="K13" s="5">
        <v>18028359.692308009</v>
      </c>
      <c r="L13" s="5">
        <v>0</v>
      </c>
      <c r="M13" s="5">
        <v>0</v>
      </c>
      <c r="N13" s="6">
        <v>129084151.05459863</v>
      </c>
      <c r="O13" s="6">
        <v>0</v>
      </c>
      <c r="P13" s="6">
        <v>0</v>
      </c>
      <c r="Q13" s="6">
        <v>0</v>
      </c>
      <c r="R13" s="6">
        <v>2123029.08</v>
      </c>
      <c r="S13" s="7">
        <f t="shared" si="0"/>
        <v>415565520.69698328</v>
      </c>
      <c r="T13" s="19"/>
      <c r="U13" s="19"/>
      <c r="V13" s="20"/>
      <c r="W13" s="20"/>
      <c r="X13" s="19"/>
      <c r="Y13" s="20"/>
    </row>
    <row r="14" spans="1:25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38869261.65374884</v>
      </c>
      <c r="J14" s="5">
        <v>6299472.4072397985</v>
      </c>
      <c r="K14" s="5">
        <v>2870905.1493213028</v>
      </c>
      <c r="L14" s="5">
        <v>0</v>
      </c>
      <c r="M14" s="5">
        <v>0</v>
      </c>
      <c r="N14" s="6">
        <v>19832364.402068716</v>
      </c>
      <c r="O14" s="6">
        <v>0</v>
      </c>
      <c r="P14" s="6">
        <v>0</v>
      </c>
      <c r="Q14" s="6">
        <v>0</v>
      </c>
      <c r="R14" s="6">
        <v>449206.55999999994</v>
      </c>
      <c r="S14" s="7">
        <f t="shared" si="0"/>
        <v>68321210.172378659</v>
      </c>
      <c r="T14" s="19"/>
      <c r="U14" s="19"/>
      <c r="V14" s="20"/>
      <c r="W14" s="20"/>
      <c r="X14" s="19"/>
      <c r="Y14" s="20"/>
    </row>
    <row r="15" spans="1:25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164002273.52610379</v>
      </c>
      <c r="J15" s="5">
        <v>22898681.773755997</v>
      </c>
      <c r="K15" s="5">
        <v>8027915.2579185069</v>
      </c>
      <c r="L15" s="5">
        <v>0</v>
      </c>
      <c r="M15" s="5">
        <v>0</v>
      </c>
      <c r="N15" s="6">
        <v>65575885.602184176</v>
      </c>
      <c r="O15" s="6">
        <v>0</v>
      </c>
      <c r="P15" s="6">
        <v>0</v>
      </c>
      <c r="Q15" s="6">
        <v>0</v>
      </c>
      <c r="R15" s="6">
        <v>1691856.72</v>
      </c>
      <c r="S15" s="7">
        <f t="shared" si="0"/>
        <v>262196612.87996247</v>
      </c>
      <c r="T15" s="19"/>
      <c r="U15" s="19"/>
      <c r="V15" s="20"/>
      <c r="W15" s="20"/>
      <c r="X15" s="19"/>
      <c r="Y15" s="20"/>
    </row>
    <row r="16" spans="1:2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167668743.78400132</v>
      </c>
      <c r="J16" s="5">
        <v>37214464.361991003</v>
      </c>
      <c r="K16" s="5">
        <v>9437038.5791855156</v>
      </c>
      <c r="L16" s="5">
        <v>0</v>
      </c>
      <c r="M16" s="5">
        <v>0</v>
      </c>
      <c r="N16" s="6">
        <v>88834298.116580591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305024563.36241663</v>
      </c>
      <c r="T16" s="19"/>
      <c r="U16" s="19"/>
      <c r="V16" s="20"/>
      <c r="W16" s="20"/>
      <c r="X16" s="19"/>
      <c r="Y16" s="20"/>
    </row>
    <row r="17" spans="1:25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91387029.710538059</v>
      </c>
      <c r="J17" s="5">
        <v>19480891.194570005</v>
      </c>
      <c r="K17" s="5">
        <v>5286963.3122172058</v>
      </c>
      <c r="L17" s="5">
        <v>0</v>
      </c>
      <c r="M17" s="5">
        <v>0</v>
      </c>
      <c r="N17" s="6">
        <v>55038286.183283925</v>
      </c>
      <c r="O17" s="6">
        <v>0</v>
      </c>
      <c r="P17" s="6">
        <v>0</v>
      </c>
      <c r="Q17" s="6">
        <v>0</v>
      </c>
      <c r="R17" s="6">
        <v>1019244.4593418158</v>
      </c>
      <c r="S17" s="7">
        <f t="shared" si="0"/>
        <v>172212414.85995102</v>
      </c>
      <c r="T17" s="19"/>
      <c r="U17" s="19"/>
      <c r="V17" s="20"/>
      <c r="W17" s="20"/>
      <c r="X17" s="19"/>
      <c r="Y17" s="20"/>
    </row>
    <row r="18" spans="1:25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13058881.837111155</v>
      </c>
      <c r="J18" s="5">
        <v>3597091.7013575006</v>
      </c>
      <c r="K18" s="5">
        <v>820257.2036199104</v>
      </c>
      <c r="L18" s="5">
        <v>0</v>
      </c>
      <c r="M18" s="5">
        <v>0</v>
      </c>
      <c r="N18" s="6">
        <v>9254368.736099625</v>
      </c>
      <c r="O18" s="6">
        <v>0</v>
      </c>
      <c r="P18" s="6">
        <v>0</v>
      </c>
      <c r="Q18" s="6">
        <v>0</v>
      </c>
      <c r="R18" s="6">
        <v>147182.10871838589</v>
      </c>
      <c r="S18" s="7">
        <f t="shared" si="0"/>
        <v>26877781.586906571</v>
      </c>
      <c r="T18" s="19"/>
      <c r="U18" s="19"/>
      <c r="V18" s="20"/>
      <c r="W18" s="20"/>
      <c r="X18" s="19"/>
      <c r="Y18" s="20"/>
    </row>
    <row r="19" spans="1:25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5809840.7306766231</v>
      </c>
      <c r="J19" s="5">
        <v>2085316.2895927001</v>
      </c>
      <c r="K19" s="5">
        <v>604428.97737556044</v>
      </c>
      <c r="L19" s="5">
        <v>0</v>
      </c>
      <c r="M19" s="5">
        <v>0</v>
      </c>
      <c r="N19" s="6">
        <v>5344823.4788049897</v>
      </c>
      <c r="O19" s="6">
        <v>0</v>
      </c>
      <c r="P19" s="6">
        <v>0</v>
      </c>
      <c r="Q19" s="6">
        <v>0</v>
      </c>
      <c r="R19" s="6">
        <v>65480.691281614119</v>
      </c>
      <c r="S19" s="7">
        <f t="shared" si="0"/>
        <v>13909890.167731488</v>
      </c>
      <c r="T19" s="19"/>
      <c r="U19" s="19"/>
      <c r="V19" s="20"/>
      <c r="W19" s="20"/>
      <c r="X19" s="19"/>
      <c r="Y19" s="20"/>
    </row>
    <row r="20" spans="1:25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105507182.16926983</v>
      </c>
      <c r="J20" s="5">
        <v>18333173.466063</v>
      </c>
      <c r="K20" s="5">
        <v>6741829.9457013011</v>
      </c>
      <c r="L20" s="5">
        <v>0</v>
      </c>
      <c r="M20" s="5">
        <v>0</v>
      </c>
      <c r="N20" s="6">
        <v>45538941.880964272</v>
      </c>
      <c r="O20" s="6">
        <v>0</v>
      </c>
      <c r="P20" s="6">
        <v>0</v>
      </c>
      <c r="Q20" s="6">
        <v>0</v>
      </c>
      <c r="R20" s="6">
        <v>1095095.7001441922</v>
      </c>
      <c r="S20" s="7">
        <f t="shared" si="0"/>
        <v>177216223.1621426</v>
      </c>
      <c r="T20" s="19"/>
      <c r="U20" s="19"/>
      <c r="V20" s="20"/>
      <c r="W20" s="20"/>
      <c r="X20" s="19"/>
      <c r="Y20" s="20"/>
    </row>
    <row r="21" spans="1:25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18352049.695987269</v>
      </c>
      <c r="J21" s="5">
        <v>2253268.8687782008</v>
      </c>
      <c r="K21" s="5">
        <v>643381.94570134953</v>
      </c>
      <c r="L21" s="5">
        <v>0</v>
      </c>
      <c r="M21" s="5">
        <v>0</v>
      </c>
      <c r="N21" s="6">
        <v>6929757.1684695613</v>
      </c>
      <c r="O21" s="6">
        <v>0</v>
      </c>
      <c r="P21" s="6">
        <v>0</v>
      </c>
      <c r="Q21" s="6">
        <v>0</v>
      </c>
      <c r="R21" s="6">
        <v>190482.29985580774</v>
      </c>
      <c r="S21" s="7">
        <f t="shared" si="0"/>
        <v>28368939.978792183</v>
      </c>
      <c r="T21" s="19"/>
      <c r="U21" s="19"/>
      <c r="V21" s="20"/>
      <c r="W21" s="20"/>
      <c r="X21" s="19"/>
      <c r="Y21" s="20"/>
    </row>
    <row r="22" spans="1:25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12714955.382708896</v>
      </c>
      <c r="J22" s="5">
        <v>2500051.9004525002</v>
      </c>
      <c r="K22" s="5">
        <v>478675.50226245075</v>
      </c>
      <c r="L22" s="5">
        <v>0</v>
      </c>
      <c r="M22" s="5">
        <v>0</v>
      </c>
      <c r="N22" s="6">
        <v>8275953.9128264729</v>
      </c>
      <c r="O22" s="6">
        <v>0</v>
      </c>
      <c r="P22" s="6">
        <v>0</v>
      </c>
      <c r="Q22" s="6">
        <v>0</v>
      </c>
      <c r="R22" s="6">
        <v>145755.5848975704</v>
      </c>
      <c r="S22" s="7">
        <f t="shared" si="0"/>
        <v>24115392.28314789</v>
      </c>
      <c r="T22" s="19"/>
      <c r="U22" s="19"/>
      <c r="V22" s="20"/>
      <c r="W22" s="20"/>
      <c r="X22" s="19"/>
      <c r="Y22" s="20"/>
    </row>
    <row r="23" spans="1:25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7968955.2134372415</v>
      </c>
      <c r="J23" s="5">
        <v>617348.76018099999</v>
      </c>
      <c r="K23" s="5">
        <v>153931.38461538008</v>
      </c>
      <c r="L23" s="5">
        <v>0</v>
      </c>
      <c r="M23" s="5">
        <v>0</v>
      </c>
      <c r="N23" s="6">
        <v>2022697.8101583773</v>
      </c>
      <c r="O23" s="6">
        <v>0</v>
      </c>
      <c r="P23" s="6">
        <v>0</v>
      </c>
      <c r="Q23" s="6">
        <v>0</v>
      </c>
      <c r="R23" s="6">
        <v>126275.17520819989</v>
      </c>
      <c r="S23" s="7">
        <f t="shared" si="0"/>
        <v>10889208.343600199</v>
      </c>
      <c r="T23" s="19"/>
      <c r="U23" s="19"/>
      <c r="V23" s="20"/>
      <c r="W23" s="20"/>
      <c r="X23" s="19"/>
      <c r="Y23" s="20"/>
    </row>
    <row r="24" spans="1:25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14175301.763039187</v>
      </c>
      <c r="J24" s="5">
        <v>5496089.9457013998</v>
      </c>
      <c r="K24" s="5">
        <v>1620541.0135746989</v>
      </c>
      <c r="L24" s="5">
        <v>0</v>
      </c>
      <c r="M24" s="5">
        <v>0</v>
      </c>
      <c r="N24" s="6">
        <v>30344569.481013842</v>
      </c>
      <c r="O24" s="6">
        <v>0</v>
      </c>
      <c r="P24" s="6">
        <v>0</v>
      </c>
      <c r="Q24" s="6">
        <v>0</v>
      </c>
      <c r="R24" s="6">
        <v>162496.00076309138</v>
      </c>
      <c r="S24" s="7">
        <f t="shared" si="0"/>
        <v>51798998.204092212</v>
      </c>
      <c r="T24" s="19"/>
      <c r="U24" s="19"/>
      <c r="V24" s="20"/>
      <c r="W24" s="20"/>
      <c r="X24" s="19"/>
      <c r="Y24" s="20"/>
    </row>
    <row r="25" spans="1:25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22885308.299620062</v>
      </c>
      <c r="J25" s="5">
        <v>9330689.6108596995</v>
      </c>
      <c r="K25" s="5">
        <v>2219207.0950226001</v>
      </c>
      <c r="L25" s="5">
        <v>0</v>
      </c>
      <c r="M25" s="5">
        <v>0</v>
      </c>
      <c r="N25" s="6">
        <v>17846280.880295631</v>
      </c>
      <c r="O25" s="6">
        <v>0</v>
      </c>
      <c r="P25" s="6">
        <v>0</v>
      </c>
      <c r="Q25" s="6">
        <v>0</v>
      </c>
      <c r="R25" s="6">
        <v>262341.58094715129</v>
      </c>
      <c r="S25" s="7">
        <f t="shared" si="0"/>
        <v>52543827.466745146</v>
      </c>
      <c r="T25" s="19"/>
      <c r="U25" s="19"/>
      <c r="V25" s="20"/>
      <c r="W25" s="20"/>
      <c r="X25" s="19"/>
      <c r="Y25" s="20"/>
    </row>
    <row r="26" spans="1:25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18260521.666547354</v>
      </c>
      <c r="J26" s="5">
        <v>4207777.1131221987</v>
      </c>
      <c r="K26" s="5">
        <v>1097613.3122171983</v>
      </c>
      <c r="L26" s="5">
        <v>0</v>
      </c>
      <c r="M26" s="5">
        <v>0</v>
      </c>
      <c r="N26" s="6">
        <v>10991530.990562111</v>
      </c>
      <c r="O26" s="6">
        <v>0</v>
      </c>
      <c r="P26" s="6">
        <v>0</v>
      </c>
      <c r="Q26" s="6">
        <v>0</v>
      </c>
      <c r="R26" s="6">
        <v>209326.17818398695</v>
      </c>
      <c r="S26" s="7">
        <f t="shared" si="0"/>
        <v>34766769.26063285</v>
      </c>
      <c r="T26" s="19"/>
      <c r="U26" s="19"/>
      <c r="V26" s="20"/>
      <c r="W26" s="20"/>
      <c r="X26" s="19"/>
      <c r="Y26" s="20"/>
    </row>
    <row r="27" spans="1:25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414439103.33154011</v>
      </c>
      <c r="J27" s="5">
        <v>108494965.14932001</v>
      </c>
      <c r="K27" s="5">
        <v>33097952.027149022</v>
      </c>
      <c r="L27" s="5">
        <v>0</v>
      </c>
      <c r="M27" s="5">
        <v>0</v>
      </c>
      <c r="N27" s="6">
        <v>312018556.24266309</v>
      </c>
      <c r="O27" s="6">
        <v>0</v>
      </c>
      <c r="P27" s="6">
        <v>0</v>
      </c>
      <c r="Q27" s="6">
        <v>0</v>
      </c>
      <c r="R27" s="6">
        <v>5071136.9400000004</v>
      </c>
      <c r="S27" s="7">
        <f t="shared" si="0"/>
        <v>873121713.6906724</v>
      </c>
      <c r="T27" s="19"/>
      <c r="U27" s="19"/>
      <c r="V27" s="20"/>
      <c r="W27" s="20"/>
      <c r="X27" s="19"/>
      <c r="Y27" s="20"/>
    </row>
    <row r="28" spans="1:25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19313774.505848899</v>
      </c>
      <c r="J28" s="5">
        <v>5028004.6334840991</v>
      </c>
      <c r="K28" s="5">
        <v>1240770.6515837014</v>
      </c>
      <c r="L28" s="5">
        <v>0</v>
      </c>
      <c r="M28" s="5">
        <v>0</v>
      </c>
      <c r="N28" s="6">
        <v>12065967.269797321</v>
      </c>
      <c r="O28" s="6">
        <v>0</v>
      </c>
      <c r="P28" s="6">
        <v>0</v>
      </c>
      <c r="Q28" s="6">
        <v>0</v>
      </c>
      <c r="R28" s="6">
        <v>196477.31405167925</v>
      </c>
      <c r="S28" s="7">
        <f t="shared" si="0"/>
        <v>37844994.374765702</v>
      </c>
      <c r="T28" s="19"/>
      <c r="U28" s="19"/>
      <c r="V28" s="20"/>
      <c r="W28" s="20"/>
      <c r="X28" s="19"/>
      <c r="Y28" s="20"/>
    </row>
    <row r="29" spans="1:25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44172512.142671503</v>
      </c>
      <c r="J29" s="5">
        <v>10553937.954751</v>
      </c>
      <c r="K29" s="5">
        <v>2748000.0995474979</v>
      </c>
      <c r="L29" s="5">
        <v>0</v>
      </c>
      <c r="M29" s="5">
        <v>0</v>
      </c>
      <c r="N29" s="6">
        <v>21196588.863144815</v>
      </c>
      <c r="O29" s="6">
        <v>0</v>
      </c>
      <c r="P29" s="6">
        <v>0</v>
      </c>
      <c r="Q29" s="6">
        <v>0</v>
      </c>
      <c r="R29" s="6">
        <v>449363.04594832071</v>
      </c>
      <c r="S29" s="7">
        <f t="shared" si="0"/>
        <v>79120402.106063142</v>
      </c>
      <c r="T29" s="19"/>
      <c r="U29" s="19"/>
      <c r="V29" s="20"/>
      <c r="W29" s="20"/>
      <c r="X29" s="19"/>
      <c r="Y29" s="20"/>
    </row>
    <row r="30" spans="1:25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74759993.697699487</v>
      </c>
      <c r="J30" s="5">
        <v>21087909.104073003</v>
      </c>
      <c r="K30" s="5">
        <v>5681946.8416289985</v>
      </c>
      <c r="L30" s="5">
        <v>0</v>
      </c>
      <c r="M30" s="5">
        <v>0</v>
      </c>
      <c r="N30" s="6">
        <v>44207327.215157792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146475176.85855928</v>
      </c>
      <c r="T30" s="19"/>
      <c r="U30" s="19"/>
      <c r="V30" s="20"/>
      <c r="W30" s="20"/>
      <c r="X30" s="19"/>
      <c r="Y30" s="20"/>
    </row>
    <row r="31" spans="1:25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72326135.206013903</v>
      </c>
      <c r="J31" s="5">
        <v>11547968.660632998</v>
      </c>
      <c r="K31" s="5">
        <v>3365080.696832601</v>
      </c>
      <c r="L31" s="5">
        <v>0</v>
      </c>
      <c r="M31" s="5">
        <v>0</v>
      </c>
      <c r="N31" s="6">
        <v>27362438.799808424</v>
      </c>
      <c r="O31" s="6">
        <v>0</v>
      </c>
      <c r="P31" s="6">
        <v>0</v>
      </c>
      <c r="Q31" s="6">
        <v>0</v>
      </c>
      <c r="R31" s="6">
        <v>774090.44757491979</v>
      </c>
      <c r="S31" s="7">
        <f t="shared" si="0"/>
        <v>115375713.81086284</v>
      </c>
      <c r="T31" s="19"/>
      <c r="U31" s="19"/>
      <c r="V31" s="20"/>
      <c r="W31" s="20"/>
      <c r="X31" s="19"/>
      <c r="Y31" s="20"/>
    </row>
    <row r="32" spans="1:25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38561951.911240689</v>
      </c>
      <c r="J32" s="5">
        <v>10625866.859728001</v>
      </c>
      <c r="K32" s="5">
        <v>3019825.9638008997</v>
      </c>
      <c r="L32" s="5">
        <v>0</v>
      </c>
      <c r="M32" s="5">
        <v>0</v>
      </c>
      <c r="N32" s="6">
        <v>34486407.237568505</v>
      </c>
      <c r="O32" s="6">
        <v>0</v>
      </c>
      <c r="P32" s="6">
        <v>0</v>
      </c>
      <c r="Q32" s="6">
        <v>0</v>
      </c>
      <c r="R32" s="6">
        <v>412719.94596847729</v>
      </c>
      <c r="S32" s="7">
        <f t="shared" si="0"/>
        <v>87106771.918306574</v>
      </c>
      <c r="T32" s="19"/>
      <c r="U32" s="19"/>
      <c r="V32" s="20"/>
      <c r="W32" s="20"/>
      <c r="X32" s="19"/>
      <c r="Y32" s="20"/>
    </row>
    <row r="33" spans="1:25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40714413.862519667</v>
      </c>
      <c r="J33" s="5">
        <v>9922661.9185521007</v>
      </c>
      <c r="K33" s="5">
        <v>3200889.4208144993</v>
      </c>
      <c r="L33" s="5">
        <v>0</v>
      </c>
      <c r="M33" s="5">
        <v>0</v>
      </c>
      <c r="N33" s="6">
        <v>28000479.464401767</v>
      </c>
      <c r="O33" s="6">
        <v>0</v>
      </c>
      <c r="P33" s="6">
        <v>0</v>
      </c>
      <c r="Q33" s="6">
        <v>0</v>
      </c>
      <c r="R33" s="6">
        <v>435757.26478148339</v>
      </c>
      <c r="S33" s="7">
        <f t="shared" si="0"/>
        <v>82274201.931069523</v>
      </c>
      <c r="T33" s="19"/>
      <c r="U33" s="19"/>
      <c r="V33" s="20"/>
      <c r="W33" s="20"/>
      <c r="X33" s="19"/>
      <c r="Y33" s="20"/>
    </row>
    <row r="34" spans="1:25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41256009.666095123</v>
      </c>
      <c r="J34" s="5">
        <v>5607637.0226243995</v>
      </c>
      <c r="K34" s="5">
        <v>1384680.8597285002</v>
      </c>
      <c r="L34" s="5">
        <v>0</v>
      </c>
      <c r="M34" s="5">
        <v>0</v>
      </c>
      <c r="N34" s="6">
        <v>13639626.354129601</v>
      </c>
      <c r="O34" s="6">
        <v>0</v>
      </c>
      <c r="P34" s="6">
        <v>0</v>
      </c>
      <c r="Q34" s="6">
        <v>0</v>
      </c>
      <c r="R34" s="6">
        <v>441553.84352580929</v>
      </c>
      <c r="S34" s="7">
        <f t="shared" si="0"/>
        <v>62329507.746103436</v>
      </c>
      <c r="T34" s="19"/>
      <c r="U34" s="19"/>
      <c r="V34" s="20"/>
      <c r="W34" s="20"/>
      <c r="X34" s="19"/>
      <c r="Y34" s="20"/>
    </row>
    <row r="35" spans="1:25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37861141.662749693</v>
      </c>
      <c r="J35" s="5">
        <v>11141970.941175997</v>
      </c>
      <c r="K35" s="5">
        <v>3808131.9728507027</v>
      </c>
      <c r="L35" s="5">
        <v>0</v>
      </c>
      <c r="M35" s="5">
        <v>0</v>
      </c>
      <c r="N35" s="6">
        <v>28390044.587805696</v>
      </c>
      <c r="O35" s="6">
        <v>0</v>
      </c>
      <c r="P35" s="6">
        <v>0</v>
      </c>
      <c r="Q35" s="6">
        <v>0</v>
      </c>
      <c r="R35" s="6">
        <v>405219.33063248207</v>
      </c>
      <c r="S35" s="7">
        <f t="shared" si="0"/>
        <v>81606508.495214567</v>
      </c>
      <c r="T35" s="19"/>
      <c r="U35" s="19"/>
      <c r="V35" s="20"/>
      <c r="W35" s="20"/>
      <c r="X35" s="19"/>
      <c r="Y35" s="20"/>
    </row>
    <row r="36" spans="1:25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34534653.196550578</v>
      </c>
      <c r="J36" s="5">
        <v>5763896.1990951002</v>
      </c>
      <c r="K36" s="5">
        <v>1518184.0452488996</v>
      </c>
      <c r="L36" s="5">
        <v>0</v>
      </c>
      <c r="M36" s="5">
        <v>0</v>
      </c>
      <c r="N36" s="6">
        <v>13347384.767514002</v>
      </c>
      <c r="O36" s="6">
        <v>0</v>
      </c>
      <c r="P36" s="6">
        <v>0</v>
      </c>
      <c r="Q36" s="6">
        <v>0</v>
      </c>
      <c r="R36" s="6">
        <v>369616.66863045143</v>
      </c>
      <c r="S36" s="7">
        <f t="shared" si="0"/>
        <v>55533734.87703903</v>
      </c>
      <c r="T36" s="19"/>
      <c r="U36" s="19"/>
      <c r="V36" s="20"/>
      <c r="W36" s="20"/>
      <c r="X36" s="19"/>
      <c r="Y36" s="20"/>
    </row>
    <row r="37" spans="1:25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22259766.938591376</v>
      </c>
      <c r="J37" s="5">
        <v>1968666.0180996</v>
      </c>
      <c r="K37" s="5">
        <v>350791.44796379982</v>
      </c>
      <c r="L37" s="5">
        <v>0</v>
      </c>
      <c r="M37" s="5">
        <v>0</v>
      </c>
      <c r="N37" s="6">
        <v>3882664.2081070417</v>
      </c>
      <c r="O37" s="6">
        <v>0</v>
      </c>
      <c r="P37" s="6">
        <v>0</v>
      </c>
      <c r="Q37" s="6">
        <v>0</v>
      </c>
      <c r="R37" s="6">
        <v>329709.67299318186</v>
      </c>
      <c r="S37" s="7">
        <f t="shared" si="0"/>
        <v>28791598.285755001</v>
      </c>
      <c r="T37" s="19"/>
      <c r="U37" s="19"/>
      <c r="V37" s="20"/>
      <c r="W37" s="20"/>
      <c r="X37" s="19"/>
      <c r="Y37" s="20"/>
    </row>
    <row r="38" spans="1:25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28921397.260714889</v>
      </c>
      <c r="J38" s="5">
        <v>6603758.787330199</v>
      </c>
      <c r="K38" s="5">
        <v>2058959.6651583984</v>
      </c>
      <c r="L38" s="5">
        <v>0</v>
      </c>
      <c r="M38" s="5">
        <v>0</v>
      </c>
      <c r="N38" s="6">
        <v>15866959.616520945</v>
      </c>
      <c r="O38" s="6">
        <v>0</v>
      </c>
      <c r="P38" s="6">
        <v>0</v>
      </c>
      <c r="Q38" s="6">
        <v>0</v>
      </c>
      <c r="R38" s="6">
        <v>309539.24589319556</v>
      </c>
      <c r="S38" s="7">
        <f t="shared" si="0"/>
        <v>53760614.575617626</v>
      </c>
      <c r="T38" s="19"/>
      <c r="U38" s="19"/>
      <c r="V38" s="20"/>
      <c r="W38" s="20"/>
      <c r="X38" s="19"/>
      <c r="Y38" s="20"/>
    </row>
    <row r="39" spans="1:25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237473239.51065305</v>
      </c>
      <c r="J39" s="5">
        <v>52865510.651583999</v>
      </c>
      <c r="K39" s="5">
        <v>12199005.022623986</v>
      </c>
      <c r="L39" s="5">
        <v>0</v>
      </c>
      <c r="M39" s="5">
        <v>0</v>
      </c>
      <c r="N39" s="6">
        <v>149584679.83634511</v>
      </c>
      <c r="O39" s="6">
        <v>0</v>
      </c>
      <c r="P39" s="6">
        <v>0</v>
      </c>
      <c r="Q39" s="6">
        <v>0</v>
      </c>
      <c r="R39" s="6">
        <v>2033724.5999999999</v>
      </c>
      <c r="S39" s="7">
        <f t="shared" si="0"/>
        <v>454156159.62120616</v>
      </c>
      <c r="T39" s="19"/>
      <c r="U39" s="19"/>
      <c r="V39" s="20"/>
      <c r="W39" s="20"/>
      <c r="X39" s="19"/>
      <c r="Y39" s="20"/>
    </row>
    <row r="40" spans="1:25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19793740.276749648</v>
      </c>
      <c r="J40" s="5">
        <v>1232422.4977375995</v>
      </c>
      <c r="K40" s="5">
        <v>226594.58823529072</v>
      </c>
      <c r="L40" s="5">
        <v>0</v>
      </c>
      <c r="M40" s="5">
        <v>0</v>
      </c>
      <c r="N40" s="6">
        <v>14527988.239911586</v>
      </c>
      <c r="O40" s="6">
        <v>0</v>
      </c>
      <c r="P40" s="6">
        <v>0</v>
      </c>
      <c r="Q40" s="6">
        <v>0</v>
      </c>
      <c r="R40" s="6">
        <v>271360.26</v>
      </c>
      <c r="S40" s="7">
        <f t="shared" si="0"/>
        <v>36052105.862634122</v>
      </c>
      <c r="T40" s="19"/>
      <c r="U40" s="19"/>
      <c r="V40" s="20"/>
      <c r="W40" s="20"/>
      <c r="X40" s="19"/>
      <c r="Y40" s="20"/>
    </row>
    <row r="41" spans="1:25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92976446.767009974</v>
      </c>
      <c r="J41" s="5">
        <v>26848599.990950003</v>
      </c>
      <c r="K41" s="5">
        <v>8766173.4298643023</v>
      </c>
      <c r="L41" s="5">
        <v>0</v>
      </c>
      <c r="M41" s="5">
        <v>0</v>
      </c>
      <c r="N41" s="6">
        <v>63436005.675468743</v>
      </c>
      <c r="O41" s="6">
        <v>0</v>
      </c>
      <c r="P41" s="6">
        <v>0</v>
      </c>
      <c r="Q41" s="6">
        <v>0</v>
      </c>
      <c r="R41" s="6">
        <v>957285.72</v>
      </c>
      <c r="S41" s="7">
        <f t="shared" si="0"/>
        <v>192984511.58329302</v>
      </c>
      <c r="T41" s="19"/>
      <c r="U41" s="19"/>
      <c r="V41" s="20"/>
      <c r="W41" s="20"/>
      <c r="X41" s="19"/>
      <c r="Y41" s="20"/>
    </row>
    <row r="42" spans="1:25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229049197.71901247</v>
      </c>
      <c r="J42" s="5">
        <v>70613930.814480007</v>
      </c>
      <c r="K42" s="5">
        <v>21927126.343892008</v>
      </c>
      <c r="L42" s="5">
        <v>0</v>
      </c>
      <c r="M42" s="5">
        <v>0</v>
      </c>
      <c r="N42" s="6">
        <v>148744357.25408363</v>
      </c>
      <c r="O42" s="6">
        <v>0</v>
      </c>
      <c r="P42" s="6">
        <v>0</v>
      </c>
      <c r="Q42" s="6">
        <v>0</v>
      </c>
      <c r="R42" s="6">
        <v>2036437.74</v>
      </c>
      <c r="S42" s="7">
        <f t="shared" si="0"/>
        <v>472371049.87146807</v>
      </c>
      <c r="T42" s="19"/>
      <c r="U42" s="19"/>
      <c r="V42" s="20"/>
      <c r="W42" s="20"/>
      <c r="X42" s="19"/>
      <c r="Y42" s="20"/>
    </row>
    <row r="43" spans="1:25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211700198.92600703</v>
      </c>
      <c r="J43" s="5">
        <v>48963868.10859701</v>
      </c>
      <c r="K43" s="5">
        <v>12204786.633484006</v>
      </c>
      <c r="L43" s="5">
        <v>0</v>
      </c>
      <c r="M43" s="5">
        <v>0</v>
      </c>
      <c r="N43" s="6">
        <v>130170693.55503872</v>
      </c>
      <c r="O43" s="6">
        <v>0</v>
      </c>
      <c r="P43" s="6">
        <v>0</v>
      </c>
      <c r="Q43" s="6">
        <v>0</v>
      </c>
      <c r="R43" s="6">
        <v>2093886.54</v>
      </c>
      <c r="S43" s="7">
        <f t="shared" si="0"/>
        <v>405133433.76312679</v>
      </c>
      <c r="T43" s="19"/>
      <c r="U43" s="19"/>
      <c r="V43" s="20"/>
      <c r="W43" s="20"/>
      <c r="X43" s="19"/>
      <c r="Y43" s="20"/>
    </row>
    <row r="44" spans="1:25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287452982.3939904</v>
      </c>
      <c r="J44" s="5">
        <v>58462963.846154004</v>
      </c>
      <c r="K44" s="5">
        <v>19978430.995474994</v>
      </c>
      <c r="L44" s="5">
        <v>0</v>
      </c>
      <c r="M44" s="5">
        <v>0</v>
      </c>
      <c r="N44" s="6">
        <v>159119539.4405888</v>
      </c>
      <c r="O44" s="6">
        <v>0</v>
      </c>
      <c r="P44" s="6">
        <v>0</v>
      </c>
      <c r="Q44" s="6">
        <v>0</v>
      </c>
      <c r="R44" s="6">
        <v>3319525.2600000002</v>
      </c>
      <c r="S44" s="7">
        <f t="shared" si="0"/>
        <v>528333441.93620813</v>
      </c>
      <c r="T44" s="19"/>
      <c r="U44" s="19"/>
      <c r="V44" s="20"/>
      <c r="W44" s="20"/>
      <c r="X44" s="19"/>
      <c r="Y44" s="20"/>
    </row>
    <row r="45" spans="1:25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143397988.86883014</v>
      </c>
      <c r="J45" s="5">
        <v>29522340.452489004</v>
      </c>
      <c r="K45" s="5">
        <v>13145031.113122001</v>
      </c>
      <c r="L45" s="5">
        <v>0</v>
      </c>
      <c r="M45" s="5">
        <v>0</v>
      </c>
      <c r="N45" s="6">
        <v>76217382.67212677</v>
      </c>
      <c r="O45" s="6">
        <v>0</v>
      </c>
      <c r="P45" s="6">
        <v>0</v>
      </c>
      <c r="Q45" s="6">
        <v>0</v>
      </c>
      <c r="R45" s="6">
        <v>1781007.48</v>
      </c>
      <c r="S45" s="7">
        <f t="shared" si="0"/>
        <v>264063750.58656791</v>
      </c>
      <c r="T45" s="19"/>
      <c r="U45" s="19"/>
      <c r="V45" s="20"/>
      <c r="W45" s="20"/>
      <c r="X45" s="19"/>
      <c r="Y45" s="20"/>
    </row>
    <row r="46" spans="1:25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225336957.90713826</v>
      </c>
      <c r="J46" s="5">
        <v>61582121.900451988</v>
      </c>
      <c r="K46" s="5">
        <v>17945333.945701003</v>
      </c>
      <c r="L46" s="5">
        <v>0</v>
      </c>
      <c r="M46" s="5">
        <v>0</v>
      </c>
      <c r="N46" s="6">
        <v>164539432.54521829</v>
      </c>
      <c r="O46" s="6">
        <v>0</v>
      </c>
      <c r="P46" s="6">
        <v>0</v>
      </c>
      <c r="Q46" s="6">
        <v>0</v>
      </c>
      <c r="R46" s="6">
        <v>2195810.9745858149</v>
      </c>
      <c r="S46" s="7">
        <f t="shared" si="0"/>
        <v>471599657.27309537</v>
      </c>
      <c r="T46" s="19"/>
      <c r="U46" s="19"/>
      <c r="V46" s="20"/>
      <c r="W46" s="20"/>
      <c r="X46" s="19"/>
      <c r="Y46" s="20"/>
    </row>
    <row r="47" spans="1:25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29309203.747359678</v>
      </c>
      <c r="J47" s="5">
        <v>5835163.4298643004</v>
      </c>
      <c r="K47" s="5">
        <v>2126486.8144796006</v>
      </c>
      <c r="L47" s="5">
        <v>0</v>
      </c>
      <c r="M47" s="5">
        <v>0</v>
      </c>
      <c r="N47" s="6">
        <v>15582876.30798677</v>
      </c>
      <c r="O47" s="6">
        <v>0</v>
      </c>
      <c r="P47" s="6">
        <v>0</v>
      </c>
      <c r="Q47" s="6">
        <v>0</v>
      </c>
      <c r="R47" s="6">
        <v>285605.48541418533</v>
      </c>
      <c r="S47" s="7">
        <f t="shared" si="0"/>
        <v>53139335.785104536</v>
      </c>
      <c r="T47" s="19"/>
      <c r="U47" s="19"/>
      <c r="V47" s="20"/>
      <c r="W47" s="20"/>
      <c r="X47" s="19"/>
      <c r="Y47" s="20"/>
    </row>
    <row r="48" spans="1:25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608716494.53303647</v>
      </c>
      <c r="J48" s="5">
        <v>127769921.85519999</v>
      </c>
      <c r="K48" s="5">
        <v>44081956.416288972</v>
      </c>
      <c r="L48" s="5">
        <v>0</v>
      </c>
      <c r="M48" s="5">
        <v>0</v>
      </c>
      <c r="N48" s="6">
        <v>453417336.52504081</v>
      </c>
      <c r="O48" s="6">
        <v>0</v>
      </c>
      <c r="P48" s="6">
        <v>0</v>
      </c>
      <c r="Q48" s="6">
        <v>0</v>
      </c>
      <c r="R48" s="6">
        <v>6058492.3799999999</v>
      </c>
      <c r="S48" s="7">
        <f t="shared" si="0"/>
        <v>1240044201.7095664</v>
      </c>
      <c r="T48" s="19"/>
      <c r="U48" s="19"/>
      <c r="V48" s="20"/>
      <c r="W48" s="20"/>
      <c r="X48" s="19"/>
      <c r="Y48" s="20"/>
    </row>
    <row r="49" spans="1:25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37970534.812125057</v>
      </c>
      <c r="J49" s="5">
        <v>8709088.2352940999</v>
      </c>
      <c r="K49" s="5">
        <v>3838065.3665159009</v>
      </c>
      <c r="L49" s="5">
        <v>0</v>
      </c>
      <c r="M49" s="5">
        <v>0</v>
      </c>
      <c r="N49" s="6">
        <v>18126252.179957099</v>
      </c>
      <c r="O49" s="6">
        <v>0</v>
      </c>
      <c r="P49" s="6">
        <v>0</v>
      </c>
      <c r="Q49" s="6">
        <v>0</v>
      </c>
      <c r="R49" s="6">
        <v>336138.30000000005</v>
      </c>
      <c r="S49" s="7">
        <f t="shared" si="0"/>
        <v>68980078.893892154</v>
      </c>
      <c r="T49" s="19"/>
      <c r="U49" s="19"/>
      <c r="V49" s="20"/>
      <c r="W49" s="20"/>
      <c r="X49" s="19"/>
      <c r="Y49" s="20"/>
    </row>
    <row r="50" spans="1:25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131746609.64564511</v>
      </c>
      <c r="J50" s="5">
        <v>26868635.167420998</v>
      </c>
      <c r="K50" s="5">
        <v>8501240.6787330061</v>
      </c>
      <c r="L50" s="5">
        <v>0</v>
      </c>
      <c r="M50" s="5">
        <v>0</v>
      </c>
      <c r="N50" s="6">
        <v>70932389.812153488</v>
      </c>
      <c r="O50" s="6">
        <v>0</v>
      </c>
      <c r="P50" s="6">
        <v>0</v>
      </c>
      <c r="Q50" s="6">
        <v>0</v>
      </c>
      <c r="R50" s="6">
        <v>1196899.7399999998</v>
      </c>
      <c r="S50" s="7">
        <f t="shared" si="0"/>
        <v>239245775.04395261</v>
      </c>
      <c r="T50" s="19"/>
      <c r="U50" s="19"/>
      <c r="V50" s="20"/>
      <c r="W50" s="20"/>
      <c r="X50" s="19"/>
      <c r="Y50" s="20"/>
    </row>
    <row r="51" spans="1:25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63090245.019860446</v>
      </c>
      <c r="J51" s="5">
        <v>14892053.212669998</v>
      </c>
      <c r="K51" s="5">
        <v>6450673.5837104023</v>
      </c>
      <c r="L51" s="5">
        <v>0</v>
      </c>
      <c r="M51" s="5">
        <v>0</v>
      </c>
      <c r="N51" s="6">
        <v>33088416.150268316</v>
      </c>
      <c r="O51" s="6">
        <v>0</v>
      </c>
      <c r="P51" s="6">
        <v>0</v>
      </c>
      <c r="Q51" s="6">
        <v>0</v>
      </c>
      <c r="R51" s="6">
        <v>632075.40000000014</v>
      </c>
      <c r="S51" s="7">
        <f t="shared" si="0"/>
        <v>118153463.36650917</v>
      </c>
      <c r="T51" s="19"/>
      <c r="U51" s="19"/>
      <c r="V51" s="20"/>
      <c r="W51" s="20"/>
      <c r="X51" s="19"/>
      <c r="Y51" s="20"/>
    </row>
    <row r="52" spans="1:25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71801692.384906888</v>
      </c>
      <c r="J52" s="5">
        <v>22591517.891403005</v>
      </c>
      <c r="K52" s="5">
        <v>9473386.0361991078</v>
      </c>
      <c r="L52" s="5">
        <v>0</v>
      </c>
      <c r="M52" s="5">
        <v>0</v>
      </c>
      <c r="N52" s="6">
        <v>64731004.551393211</v>
      </c>
      <c r="O52" s="6">
        <v>0</v>
      </c>
      <c r="P52" s="6">
        <v>0</v>
      </c>
      <c r="Q52" s="6">
        <v>0</v>
      </c>
      <c r="R52" s="6">
        <v>745239.13400977594</v>
      </c>
      <c r="S52" s="7">
        <f t="shared" si="0"/>
        <v>169342839.99791199</v>
      </c>
      <c r="T52" s="19"/>
      <c r="U52" s="19"/>
      <c r="V52" s="20"/>
      <c r="W52" s="20"/>
      <c r="X52" s="19"/>
      <c r="Y52" s="20"/>
    </row>
    <row r="53" spans="1:25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56198619.630581394</v>
      </c>
      <c r="J53" s="5">
        <v>9569504.3891403005</v>
      </c>
      <c r="K53" s="5">
        <v>4660300</v>
      </c>
      <c r="L53" s="5">
        <v>0</v>
      </c>
      <c r="M53" s="5">
        <v>0</v>
      </c>
      <c r="N53" s="6">
        <v>23358797.464327775</v>
      </c>
      <c r="O53" s="6">
        <v>0</v>
      </c>
      <c r="P53" s="6">
        <v>0</v>
      </c>
      <c r="Q53" s="6">
        <v>0</v>
      </c>
      <c r="R53" s="6">
        <v>583292.80599022412</v>
      </c>
      <c r="S53" s="7">
        <f t="shared" si="0"/>
        <v>94370514.290039688</v>
      </c>
      <c r="T53" s="19"/>
      <c r="U53" s="19"/>
      <c r="V53" s="20"/>
      <c r="W53" s="20"/>
      <c r="X53" s="19"/>
      <c r="Y53" s="20"/>
    </row>
    <row r="54" spans="1:25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19985179.781115312</v>
      </c>
      <c r="J54" s="5">
        <v>2273713.8461537994</v>
      </c>
      <c r="K54" s="5">
        <v>1009256.3167420998</v>
      </c>
      <c r="L54" s="5">
        <v>0</v>
      </c>
      <c r="M54" s="5">
        <v>0</v>
      </c>
      <c r="N54" s="6">
        <v>7278746.2082873546</v>
      </c>
      <c r="O54" s="6">
        <v>0</v>
      </c>
      <c r="P54" s="6">
        <v>0</v>
      </c>
      <c r="Q54" s="6">
        <v>0</v>
      </c>
      <c r="R54" s="6">
        <v>244489.88086971073</v>
      </c>
      <c r="S54" s="7">
        <f t="shared" si="0"/>
        <v>30791386.033168275</v>
      </c>
      <c r="T54" s="19"/>
      <c r="U54" s="19"/>
      <c r="V54" s="20"/>
      <c r="W54" s="20"/>
      <c r="X54" s="19"/>
      <c r="Y54" s="20"/>
    </row>
    <row r="55" spans="1:25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58569567.923287846</v>
      </c>
      <c r="J55" s="5">
        <v>6603375.9819004983</v>
      </c>
      <c r="K55" s="5">
        <v>2360969.4208144993</v>
      </c>
      <c r="L55" s="5">
        <v>0</v>
      </c>
      <c r="M55" s="5">
        <v>0</v>
      </c>
      <c r="N55" s="6">
        <v>29109563.503110819</v>
      </c>
      <c r="O55" s="6">
        <v>0</v>
      </c>
      <c r="P55" s="6">
        <v>0</v>
      </c>
      <c r="Q55" s="6">
        <v>0</v>
      </c>
      <c r="R55" s="6">
        <v>716514.27913028956</v>
      </c>
      <c r="S55" s="7">
        <f t="shared" si="0"/>
        <v>97359991.108243957</v>
      </c>
      <c r="T55" s="19"/>
      <c r="U55" s="19"/>
      <c r="V55" s="20"/>
      <c r="W55" s="20"/>
      <c r="X55" s="19"/>
      <c r="Y55" s="20"/>
    </row>
    <row r="56" spans="1:25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60909160.837441839</v>
      </c>
      <c r="J56" s="5">
        <v>20707922.751130998</v>
      </c>
      <c r="K56" s="5">
        <v>9019457.8552035987</v>
      </c>
      <c r="L56" s="5">
        <v>0</v>
      </c>
      <c r="M56" s="5">
        <v>0</v>
      </c>
      <c r="N56" s="6">
        <v>52544625.612291574</v>
      </c>
      <c r="O56" s="6">
        <v>0</v>
      </c>
      <c r="P56" s="6">
        <v>0</v>
      </c>
      <c r="Q56" s="6">
        <v>0</v>
      </c>
      <c r="R56" s="6">
        <v>569736.96812782891</v>
      </c>
      <c r="S56" s="7">
        <f t="shared" si="0"/>
        <v>143750904.02419582</v>
      </c>
      <c r="T56" s="19"/>
      <c r="U56" s="19"/>
      <c r="V56" s="20"/>
      <c r="W56" s="20"/>
      <c r="X56" s="19"/>
      <c r="Y56" s="20"/>
    </row>
    <row r="57" spans="1:25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124430654.67404073</v>
      </c>
      <c r="J57" s="5">
        <v>30068160.018100008</v>
      </c>
      <c r="K57" s="5">
        <v>14112092.090498</v>
      </c>
      <c r="L57" s="5">
        <v>0</v>
      </c>
      <c r="M57" s="5">
        <v>0</v>
      </c>
      <c r="N57" s="6">
        <v>80355791.283728823</v>
      </c>
      <c r="O57" s="6">
        <v>0</v>
      </c>
      <c r="P57" s="6">
        <v>0</v>
      </c>
      <c r="Q57" s="6">
        <v>0</v>
      </c>
      <c r="R57" s="6">
        <v>1163909.3850816921</v>
      </c>
      <c r="S57" s="7">
        <f t="shared" si="0"/>
        <v>250130607.45144925</v>
      </c>
      <c r="T57" s="19"/>
      <c r="U57" s="19"/>
      <c r="V57" s="20"/>
      <c r="W57" s="20"/>
      <c r="X57" s="19"/>
      <c r="Y57" s="20"/>
    </row>
    <row r="58" spans="1:25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117546274.95206721</v>
      </c>
      <c r="J58" s="5">
        <v>39744013.294118002</v>
      </c>
      <c r="K58" s="5">
        <v>12648062.217195004</v>
      </c>
      <c r="L58" s="5">
        <v>0</v>
      </c>
      <c r="M58" s="5">
        <v>0</v>
      </c>
      <c r="N58" s="6">
        <v>106442015.52072211</v>
      </c>
      <c r="O58" s="6">
        <v>0</v>
      </c>
      <c r="P58" s="6">
        <v>0</v>
      </c>
      <c r="Q58" s="6">
        <v>0</v>
      </c>
      <c r="R58" s="6">
        <v>1099513.7247851084</v>
      </c>
      <c r="S58" s="7">
        <f t="shared" si="0"/>
        <v>277479879.7088874</v>
      </c>
      <c r="T58" s="19"/>
      <c r="U58" s="19"/>
      <c r="V58" s="20"/>
      <c r="W58" s="20"/>
      <c r="X58" s="19"/>
      <c r="Y58" s="20"/>
    </row>
    <row r="59" spans="1:25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53403081.310800537</v>
      </c>
      <c r="J59" s="5">
        <v>6941380.6334843002</v>
      </c>
      <c r="K59" s="5">
        <v>3586317.8099547997</v>
      </c>
      <c r="L59" s="5">
        <v>0</v>
      </c>
      <c r="M59" s="5">
        <v>0</v>
      </c>
      <c r="N59" s="6">
        <v>23550249.92287777</v>
      </c>
      <c r="O59" s="6">
        <v>0</v>
      </c>
      <c r="P59" s="6">
        <v>0</v>
      </c>
      <c r="Q59" s="6">
        <v>0</v>
      </c>
      <c r="R59" s="6">
        <v>499526.00259756402</v>
      </c>
      <c r="S59" s="7">
        <f t="shared" si="0"/>
        <v>87980555.679714978</v>
      </c>
      <c r="T59" s="19"/>
      <c r="U59" s="19"/>
      <c r="V59" s="20"/>
      <c r="W59" s="20"/>
      <c r="X59" s="19"/>
      <c r="Y59" s="20"/>
    </row>
    <row r="60" spans="1:25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90038566.581396744</v>
      </c>
      <c r="J60" s="5">
        <v>16372592.036198996</v>
      </c>
      <c r="K60" s="5">
        <v>7866004.1357465982</v>
      </c>
      <c r="L60" s="5">
        <v>0</v>
      </c>
      <c r="M60" s="5">
        <v>0</v>
      </c>
      <c r="N60" s="6">
        <v>47332610.645057522</v>
      </c>
      <c r="O60" s="6">
        <v>0</v>
      </c>
      <c r="P60" s="6">
        <v>0</v>
      </c>
      <c r="Q60" s="6">
        <v>0</v>
      </c>
      <c r="R60" s="6">
        <v>956393.51944352512</v>
      </c>
      <c r="S60" s="7">
        <f t="shared" si="0"/>
        <v>162566166.91784337</v>
      </c>
      <c r="T60" s="19"/>
      <c r="U60" s="19"/>
      <c r="V60" s="20"/>
      <c r="W60" s="20"/>
      <c r="X60" s="19"/>
      <c r="Y60" s="20"/>
    </row>
    <row r="61" spans="1:25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24911846.782513715</v>
      </c>
      <c r="J61" s="5">
        <v>4741469.0859728996</v>
      </c>
      <c r="K61" s="5">
        <v>3645374.0995474998</v>
      </c>
      <c r="L61" s="5">
        <v>0</v>
      </c>
      <c r="M61" s="5">
        <v>0</v>
      </c>
      <c r="N61" s="6">
        <v>12908831.597298</v>
      </c>
      <c r="O61" s="6">
        <v>0</v>
      </c>
      <c r="P61" s="6">
        <v>0</v>
      </c>
      <c r="Q61" s="6">
        <v>0</v>
      </c>
      <c r="R61" s="6">
        <v>233022.41996428202</v>
      </c>
      <c r="S61" s="7">
        <f t="shared" si="0"/>
        <v>46440543.985296398</v>
      </c>
      <c r="T61" s="19"/>
      <c r="U61" s="19"/>
      <c r="V61" s="20"/>
      <c r="W61" s="20"/>
      <c r="X61" s="19"/>
      <c r="Y61" s="20"/>
    </row>
    <row r="62" spans="1:25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108687253.00128141</v>
      </c>
      <c r="J62" s="5">
        <v>31008262.488688007</v>
      </c>
      <c r="K62" s="5">
        <v>12609437.393665001</v>
      </c>
      <c r="L62" s="5">
        <v>0</v>
      </c>
      <c r="M62" s="5">
        <v>0</v>
      </c>
      <c r="N62" s="6">
        <v>90275797.611034483</v>
      </c>
      <c r="O62" s="6">
        <v>0</v>
      </c>
      <c r="P62" s="6">
        <v>0</v>
      </c>
      <c r="Q62" s="6">
        <v>0</v>
      </c>
      <c r="R62" s="6">
        <v>1097503.8990687593</v>
      </c>
      <c r="S62" s="7">
        <f t="shared" si="0"/>
        <v>243678254.3937377</v>
      </c>
      <c r="T62" s="19"/>
      <c r="U62" s="19"/>
      <c r="V62" s="20"/>
      <c r="W62" s="20"/>
      <c r="X62" s="19"/>
      <c r="Y62" s="20"/>
    </row>
    <row r="63" spans="1:25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114556003.72319528</v>
      </c>
      <c r="J63" s="5">
        <v>26037353.936652005</v>
      </c>
      <c r="K63" s="5">
        <v>8249601.8642534018</v>
      </c>
      <c r="L63" s="5">
        <v>0</v>
      </c>
      <c r="M63" s="5">
        <v>0</v>
      </c>
      <c r="N63" s="6">
        <v>61729449.873424947</v>
      </c>
      <c r="O63" s="6">
        <v>0</v>
      </c>
      <c r="P63" s="6">
        <v>0</v>
      </c>
      <c r="Q63" s="6">
        <v>0</v>
      </c>
      <c r="R63" s="6">
        <v>1156765.4649111412</v>
      </c>
      <c r="S63" s="7">
        <f t="shared" si="0"/>
        <v>211729174.86243677</v>
      </c>
      <c r="T63" s="19"/>
      <c r="U63" s="19"/>
      <c r="V63" s="20"/>
      <c r="W63" s="20"/>
      <c r="X63" s="19"/>
      <c r="Y63" s="20"/>
    </row>
    <row r="64" spans="1:25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118428816.17278475</v>
      </c>
      <c r="J64" s="5">
        <v>26077703.402714998</v>
      </c>
      <c r="K64" s="5">
        <v>10032622.696833</v>
      </c>
      <c r="L64" s="5">
        <v>0</v>
      </c>
      <c r="M64" s="5">
        <v>0</v>
      </c>
      <c r="N64" s="6">
        <v>76504990.565005288</v>
      </c>
      <c r="O64" s="6">
        <v>0</v>
      </c>
      <c r="P64" s="6">
        <v>0</v>
      </c>
      <c r="Q64" s="6">
        <v>0</v>
      </c>
      <c r="R64" s="6">
        <v>1198214.727113886</v>
      </c>
      <c r="S64" s="7">
        <f t="shared" si="0"/>
        <v>232242347.5644519</v>
      </c>
      <c r="T64" s="19"/>
      <c r="U64" s="19"/>
      <c r="V64" s="20"/>
      <c r="W64" s="20"/>
      <c r="X64" s="19"/>
      <c r="Y64" s="20"/>
    </row>
    <row r="65" spans="1:25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98876763.375445664</v>
      </c>
      <c r="J65" s="5">
        <v>24188379.402714998</v>
      </c>
      <c r="K65" s="5">
        <v>9796165.990950197</v>
      </c>
      <c r="L65" s="5">
        <v>0</v>
      </c>
      <c r="M65" s="5">
        <v>0</v>
      </c>
      <c r="N65" s="6">
        <v>67734149.802778155</v>
      </c>
      <c r="O65" s="6">
        <v>0</v>
      </c>
      <c r="P65" s="6">
        <v>0</v>
      </c>
      <c r="Q65" s="6">
        <v>0</v>
      </c>
      <c r="R65" s="6">
        <v>998439.37844828295</v>
      </c>
      <c r="S65" s="7">
        <f t="shared" si="0"/>
        <v>201593897.95033729</v>
      </c>
      <c r="T65" s="19"/>
      <c r="U65" s="19"/>
      <c r="V65" s="20"/>
      <c r="W65" s="20"/>
      <c r="X65" s="19"/>
      <c r="Y65" s="20"/>
    </row>
    <row r="66" spans="1:25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88648485.519809708</v>
      </c>
      <c r="J66" s="5">
        <v>21161281.638009004</v>
      </c>
      <c r="K66" s="5">
        <v>12675184.488687992</v>
      </c>
      <c r="L66" s="5">
        <v>0</v>
      </c>
      <c r="M66" s="5">
        <v>0</v>
      </c>
      <c r="N66" s="6">
        <v>60103284.594810188</v>
      </c>
      <c r="O66" s="6">
        <v>0</v>
      </c>
      <c r="P66" s="6">
        <v>0</v>
      </c>
      <c r="Q66" s="6">
        <v>0</v>
      </c>
      <c r="R66" s="6">
        <v>895156.10909206187</v>
      </c>
      <c r="S66" s="7">
        <f t="shared" si="0"/>
        <v>183483392.35040894</v>
      </c>
      <c r="T66" s="19"/>
      <c r="U66" s="19"/>
      <c r="V66" s="20"/>
      <c r="W66" s="20"/>
      <c r="X66" s="19"/>
      <c r="Y66" s="20"/>
    </row>
    <row r="67" spans="1:25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54198450.240992554</v>
      </c>
      <c r="J67" s="5">
        <v>13349165.656108998</v>
      </c>
      <c r="K67" s="5">
        <v>4924385.0226244032</v>
      </c>
      <c r="L67" s="5">
        <v>0</v>
      </c>
      <c r="M67" s="5">
        <v>0</v>
      </c>
      <c r="N67" s="6">
        <v>32786219.044204831</v>
      </c>
      <c r="O67" s="6">
        <v>0</v>
      </c>
      <c r="P67" s="6">
        <v>0</v>
      </c>
      <c r="Q67" s="6">
        <v>0</v>
      </c>
      <c r="R67" s="6">
        <v>547285.98635455582</v>
      </c>
      <c r="S67" s="7">
        <f t="shared" si="0"/>
        <v>105805505.95028535</v>
      </c>
      <c r="T67" s="19"/>
      <c r="U67" s="19"/>
      <c r="V67" s="20"/>
      <c r="W67" s="20"/>
      <c r="X67" s="19"/>
      <c r="Y67" s="20"/>
    </row>
    <row r="68" spans="1:25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71060263.336355835</v>
      </c>
      <c r="J68" s="5">
        <v>20200182.705881998</v>
      </c>
      <c r="K68" s="5">
        <v>10142461.484163001</v>
      </c>
      <c r="L68" s="5">
        <v>0</v>
      </c>
      <c r="M68" s="5">
        <v>0</v>
      </c>
      <c r="N68" s="6">
        <v>64790870.2702052</v>
      </c>
      <c r="O68" s="6">
        <v>0</v>
      </c>
      <c r="P68" s="6">
        <v>0</v>
      </c>
      <c r="Q68" s="6">
        <v>0</v>
      </c>
      <c r="R68" s="6">
        <v>717553.47501131368</v>
      </c>
      <c r="S68" s="7">
        <f t="shared" si="0"/>
        <v>166911331.27161735</v>
      </c>
      <c r="T68" s="19"/>
      <c r="U68" s="19"/>
      <c r="V68" s="20"/>
      <c r="W68" s="20"/>
      <c r="X68" s="19"/>
      <c r="Y68" s="20"/>
    </row>
    <row r="69" spans="1:25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78321666.433215946</v>
      </c>
      <c r="J69" s="5">
        <v>16254208.723981999</v>
      </c>
      <c r="K69" s="5">
        <v>7832043.9185519964</v>
      </c>
      <c r="L69" s="5">
        <v>0</v>
      </c>
      <c r="M69" s="5">
        <v>0</v>
      </c>
      <c r="N69" s="6">
        <v>46088868.115697108</v>
      </c>
      <c r="O69" s="6">
        <v>0</v>
      </c>
      <c r="P69" s="6">
        <v>0</v>
      </c>
      <c r="Q69" s="6">
        <v>0</v>
      </c>
      <c r="R69" s="6">
        <v>816165.72</v>
      </c>
      <c r="S69" s="7">
        <f t="shared" si="0"/>
        <v>149312952.91144705</v>
      </c>
      <c r="T69" s="19"/>
      <c r="U69" s="19"/>
      <c r="V69" s="20"/>
      <c r="W69" s="20"/>
      <c r="X69" s="19"/>
      <c r="Y69" s="20"/>
    </row>
    <row r="70" spans="1:25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52017801.782142036</v>
      </c>
      <c r="J70" s="5">
        <v>15927898.787330002</v>
      </c>
      <c r="K70" s="5">
        <v>6285164.2081447989</v>
      </c>
      <c r="L70" s="5">
        <v>0</v>
      </c>
      <c r="M70" s="5">
        <v>0</v>
      </c>
      <c r="N70" s="6">
        <v>37654471.568986766</v>
      </c>
      <c r="O70" s="6">
        <v>0</v>
      </c>
      <c r="P70" s="6">
        <v>0</v>
      </c>
      <c r="Q70" s="6">
        <v>0</v>
      </c>
      <c r="R70" s="6">
        <v>540000</v>
      </c>
      <c r="S70" s="7">
        <f t="shared" si="0"/>
        <v>112425336.3466036</v>
      </c>
      <c r="T70" s="19"/>
      <c r="U70" s="19"/>
      <c r="V70" s="20"/>
      <c r="W70" s="20"/>
      <c r="X70" s="19"/>
      <c r="Y70" s="20"/>
    </row>
    <row r="71" spans="1:25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372095034.16616142</v>
      </c>
      <c r="J71" s="5">
        <v>81414577.185519993</v>
      </c>
      <c r="K71" s="5">
        <v>27582430.316742003</v>
      </c>
      <c r="L71" s="5">
        <v>0</v>
      </c>
      <c r="M71" s="5">
        <v>0</v>
      </c>
      <c r="N71" s="6">
        <v>203953218.99917316</v>
      </c>
      <c r="O71" s="6">
        <v>0</v>
      </c>
      <c r="P71" s="6">
        <v>0</v>
      </c>
      <c r="Q71" s="6">
        <v>0</v>
      </c>
      <c r="R71" s="6">
        <v>3968047.98</v>
      </c>
      <c r="S71" s="7">
        <f t="shared" si="0"/>
        <v>689013308.6475966</v>
      </c>
      <c r="T71" s="19"/>
      <c r="U71" s="19"/>
      <c r="V71" s="20"/>
      <c r="W71" s="20"/>
      <c r="X71" s="19"/>
      <c r="Y71" s="20"/>
    </row>
    <row r="72" spans="1:25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355269105.00798893</v>
      </c>
      <c r="J72" s="5">
        <v>81479073.303167999</v>
      </c>
      <c r="K72" s="5">
        <v>25973269.990949988</v>
      </c>
      <c r="L72" s="5">
        <v>0</v>
      </c>
      <c r="M72" s="5">
        <v>0</v>
      </c>
      <c r="N72" s="6">
        <v>226710957.96922714</v>
      </c>
      <c r="O72" s="6">
        <v>0</v>
      </c>
      <c r="P72" s="6">
        <v>0</v>
      </c>
      <c r="Q72" s="6">
        <v>0</v>
      </c>
      <c r="R72" s="6">
        <v>3478028.9399999995</v>
      </c>
      <c r="S72" s="7">
        <f t="shared" si="0"/>
        <v>692910435.21133411</v>
      </c>
      <c r="T72" s="19"/>
      <c r="U72" s="19"/>
      <c r="V72" s="20"/>
      <c r="W72" s="20"/>
      <c r="X72" s="19"/>
      <c r="Y72" s="20"/>
    </row>
    <row r="73" spans="1:25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235874991.9472568</v>
      </c>
      <c r="J73" s="5">
        <v>59043108.334841996</v>
      </c>
      <c r="K73" s="5">
        <v>19325405.746605992</v>
      </c>
      <c r="L73" s="5">
        <v>0</v>
      </c>
      <c r="M73" s="5">
        <v>0</v>
      </c>
      <c r="N73" s="6">
        <v>200026899.85540423</v>
      </c>
      <c r="O73" s="6">
        <v>0</v>
      </c>
      <c r="P73" s="6">
        <v>0</v>
      </c>
      <c r="Q73" s="6">
        <v>0</v>
      </c>
      <c r="R73" s="6">
        <v>2026691.46</v>
      </c>
      <c r="S73" s="7">
        <f t="shared" ref="S73:S136" si="1">+SUM(G73:R73)</f>
        <v>516297097.344109</v>
      </c>
      <c r="T73" s="19"/>
      <c r="U73" s="19"/>
      <c r="V73" s="20"/>
      <c r="W73" s="20"/>
      <c r="X73" s="19"/>
      <c r="Y73" s="20"/>
    </row>
    <row r="74" spans="1:25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971035153.18007708</v>
      </c>
      <c r="J74" s="5">
        <v>256161630.62442994</v>
      </c>
      <c r="K74" s="5">
        <v>61221597.855203986</v>
      </c>
      <c r="L74" s="5">
        <v>0</v>
      </c>
      <c r="M74" s="5">
        <v>0</v>
      </c>
      <c r="N74" s="6">
        <v>558659141.01655829</v>
      </c>
      <c r="O74" s="6">
        <v>0</v>
      </c>
      <c r="P74" s="6">
        <v>0</v>
      </c>
      <c r="Q74" s="6">
        <v>0</v>
      </c>
      <c r="R74" s="6">
        <v>9546007.6799999997</v>
      </c>
      <c r="S74" s="7">
        <f t="shared" si="1"/>
        <v>1856623530.3562691</v>
      </c>
      <c r="T74" s="19"/>
      <c r="U74" s="19"/>
      <c r="V74" s="20"/>
      <c r="W74" s="20"/>
      <c r="X74" s="19"/>
      <c r="Y74" s="20"/>
    </row>
    <row r="75" spans="1:25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59296358.215418801</v>
      </c>
      <c r="J75" s="5">
        <v>15312209.303167</v>
      </c>
      <c r="K75" s="5">
        <v>7048692.2171944976</v>
      </c>
      <c r="L75" s="5">
        <v>0</v>
      </c>
      <c r="M75" s="5">
        <v>0</v>
      </c>
      <c r="N75" s="6">
        <v>39086228.894259661</v>
      </c>
      <c r="O75" s="6">
        <v>0</v>
      </c>
      <c r="P75" s="6">
        <v>0</v>
      </c>
      <c r="Q75" s="6">
        <v>0</v>
      </c>
      <c r="R75" s="6">
        <v>479094.84</v>
      </c>
      <c r="S75" s="7">
        <f t="shared" si="1"/>
        <v>121222583.47003996</v>
      </c>
      <c r="T75" s="19"/>
      <c r="U75" s="19"/>
      <c r="V75" s="20"/>
      <c r="W75" s="20"/>
      <c r="X75" s="19"/>
      <c r="Y75" s="20"/>
    </row>
    <row r="76" spans="1:25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165549332.30836722</v>
      </c>
      <c r="J76" s="5">
        <v>24586042.090498</v>
      </c>
      <c r="K76" s="5">
        <v>10377172.914027005</v>
      </c>
      <c r="L76" s="5">
        <v>0</v>
      </c>
      <c r="M76" s="5">
        <v>0</v>
      </c>
      <c r="N76" s="6">
        <v>67142252.328160137</v>
      </c>
      <c r="O76" s="6">
        <v>0</v>
      </c>
      <c r="P76" s="6">
        <v>0</v>
      </c>
      <c r="Q76" s="6">
        <v>0</v>
      </c>
      <c r="R76" s="6">
        <v>1795249.26</v>
      </c>
      <c r="S76" s="7">
        <f t="shared" si="1"/>
        <v>269450048.90105236</v>
      </c>
      <c r="T76" s="19"/>
      <c r="U76" s="19"/>
      <c r="V76" s="20"/>
      <c r="W76" s="20"/>
      <c r="X76" s="19"/>
      <c r="Y76" s="20"/>
    </row>
    <row r="77" spans="1:25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82979435.036643833</v>
      </c>
      <c r="J77" s="5">
        <v>18149096.162896</v>
      </c>
      <c r="K77" s="5">
        <v>4565619.0950225964</v>
      </c>
      <c r="L77" s="5">
        <v>0</v>
      </c>
      <c r="M77" s="5">
        <v>0</v>
      </c>
      <c r="N77" s="6">
        <v>43621592.243650705</v>
      </c>
      <c r="O77" s="6">
        <v>0</v>
      </c>
      <c r="P77" s="6">
        <v>0</v>
      </c>
      <c r="Q77" s="6">
        <v>0</v>
      </c>
      <c r="R77" s="6">
        <v>972202.32000000007</v>
      </c>
      <c r="S77" s="7">
        <f t="shared" si="1"/>
        <v>150287944.85821313</v>
      </c>
      <c r="T77" s="19"/>
      <c r="U77" s="19"/>
      <c r="V77" s="20"/>
      <c r="W77" s="20"/>
      <c r="X77" s="19"/>
      <c r="Y77" s="20"/>
    </row>
    <row r="78" spans="1:25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68817451.982552454</v>
      </c>
      <c r="J78" s="5">
        <v>19164622.090498</v>
      </c>
      <c r="K78" s="5">
        <v>5825699.601809904</v>
      </c>
      <c r="L78" s="5">
        <v>0</v>
      </c>
      <c r="M78" s="5">
        <v>0</v>
      </c>
      <c r="N78" s="6">
        <v>42585409.139861822</v>
      </c>
      <c r="O78" s="6">
        <v>0</v>
      </c>
      <c r="P78" s="6">
        <v>0</v>
      </c>
      <c r="Q78" s="6">
        <v>0</v>
      </c>
      <c r="R78" s="6">
        <v>633010.31999999995</v>
      </c>
      <c r="S78" s="7">
        <f t="shared" si="1"/>
        <v>137026193.13472217</v>
      </c>
      <c r="T78" s="19"/>
      <c r="U78" s="19"/>
      <c r="V78" s="20"/>
      <c r="W78" s="20"/>
      <c r="X78" s="19"/>
      <c r="Y78" s="20"/>
    </row>
    <row r="79" spans="1:25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150295295.41358289</v>
      </c>
      <c r="J79" s="5">
        <v>46269219.981901005</v>
      </c>
      <c r="K79" s="5">
        <v>12611205.954750985</v>
      </c>
      <c r="L79" s="5">
        <v>0</v>
      </c>
      <c r="M79" s="5">
        <v>0</v>
      </c>
      <c r="N79" s="6">
        <v>131386513.76076117</v>
      </c>
      <c r="O79" s="6">
        <v>0</v>
      </c>
      <c r="P79" s="6">
        <v>0</v>
      </c>
      <c r="Q79" s="6">
        <v>0</v>
      </c>
      <c r="R79" s="6">
        <v>2037451.32</v>
      </c>
      <c r="S79" s="7">
        <f t="shared" si="1"/>
        <v>342599686.43099606</v>
      </c>
      <c r="T79" s="19"/>
      <c r="U79" s="19"/>
      <c r="V79" s="20"/>
      <c r="W79" s="20"/>
      <c r="X79" s="19"/>
      <c r="Y79" s="20"/>
    </row>
    <row r="80" spans="1:25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45858786.335510753</v>
      </c>
      <c r="J80" s="5">
        <v>10097838.588234998</v>
      </c>
      <c r="K80" s="5">
        <v>2481956.2262444012</v>
      </c>
      <c r="L80" s="5">
        <v>0</v>
      </c>
      <c r="M80" s="5">
        <v>0</v>
      </c>
      <c r="N80" s="6">
        <v>27458216.983837578</v>
      </c>
      <c r="O80" s="6">
        <v>0</v>
      </c>
      <c r="P80" s="6">
        <v>0</v>
      </c>
      <c r="Q80" s="6">
        <v>0</v>
      </c>
      <c r="R80" s="6">
        <v>502758.98941385024</v>
      </c>
      <c r="S80" s="7">
        <f t="shared" si="1"/>
        <v>86399557.123241588</v>
      </c>
      <c r="T80" s="19"/>
      <c r="U80" s="19"/>
      <c r="V80" s="20"/>
      <c r="W80" s="20"/>
      <c r="X80" s="19"/>
      <c r="Y80" s="20"/>
    </row>
    <row r="81" spans="1:25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110068349.31865308</v>
      </c>
      <c r="J81" s="5">
        <v>22685169.981901005</v>
      </c>
      <c r="K81" s="5">
        <v>7132816.8416289985</v>
      </c>
      <c r="L81" s="5">
        <v>0</v>
      </c>
      <c r="M81" s="5">
        <v>0</v>
      </c>
      <c r="N81" s="6">
        <v>66052028.357348159</v>
      </c>
      <c r="O81" s="6">
        <v>0</v>
      </c>
      <c r="P81" s="6">
        <v>0</v>
      </c>
      <c r="Q81" s="6">
        <v>0</v>
      </c>
      <c r="R81" s="6">
        <v>1206701.1905861497</v>
      </c>
      <c r="S81" s="7">
        <f t="shared" si="1"/>
        <v>207145065.69011736</v>
      </c>
      <c r="T81" s="19"/>
      <c r="U81" s="19"/>
      <c r="V81" s="20"/>
      <c r="W81" s="20"/>
      <c r="X81" s="19"/>
      <c r="Y81" s="20"/>
    </row>
    <row r="82" spans="1:25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147894012.93567258</v>
      </c>
      <c r="J82" s="5">
        <v>35557586.904976994</v>
      </c>
      <c r="K82" s="5">
        <v>8869039.8099547029</v>
      </c>
      <c r="L82" s="5">
        <v>0</v>
      </c>
      <c r="M82" s="5">
        <v>0</v>
      </c>
      <c r="N82" s="6">
        <v>95650565.842226893</v>
      </c>
      <c r="O82" s="6">
        <v>0</v>
      </c>
      <c r="P82" s="6">
        <v>0</v>
      </c>
      <c r="Q82" s="6">
        <v>0</v>
      </c>
      <c r="R82" s="6">
        <v>1394712</v>
      </c>
      <c r="S82" s="7">
        <f t="shared" si="1"/>
        <v>289365917.49283117</v>
      </c>
      <c r="T82" s="19"/>
      <c r="U82" s="19"/>
      <c r="V82" s="20"/>
      <c r="W82" s="20"/>
      <c r="X82" s="19"/>
      <c r="Y82" s="20"/>
    </row>
    <row r="83" spans="1:25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462435629.22176933</v>
      </c>
      <c r="J83" s="5">
        <v>58372654.696833014</v>
      </c>
      <c r="K83" s="5">
        <v>25640836.950226009</v>
      </c>
      <c r="L83" s="5">
        <v>0</v>
      </c>
      <c r="M83" s="5">
        <v>0</v>
      </c>
      <c r="N83" s="6">
        <v>174038628.40207106</v>
      </c>
      <c r="O83" s="6">
        <v>0</v>
      </c>
      <c r="P83" s="6">
        <v>0</v>
      </c>
      <c r="Q83" s="6">
        <v>0</v>
      </c>
      <c r="R83" s="6">
        <v>4921086.42</v>
      </c>
      <c r="S83" s="7">
        <f t="shared" si="1"/>
        <v>725408835.69089925</v>
      </c>
      <c r="T83" s="19"/>
      <c r="U83" s="19"/>
      <c r="V83" s="20"/>
      <c r="W83" s="20"/>
      <c r="X83" s="19"/>
      <c r="Y83" s="20"/>
    </row>
    <row r="84" spans="1:25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222472809.35079387</v>
      </c>
      <c r="J84" s="5">
        <v>53118182.841628999</v>
      </c>
      <c r="K84" s="5">
        <v>17022296.135746986</v>
      </c>
      <c r="L84" s="5">
        <v>0</v>
      </c>
      <c r="M84" s="5">
        <v>0</v>
      </c>
      <c r="N84" s="6">
        <v>134906504.81138197</v>
      </c>
      <c r="O84" s="6">
        <v>0</v>
      </c>
      <c r="P84" s="6">
        <v>0</v>
      </c>
      <c r="Q84" s="6">
        <v>0</v>
      </c>
      <c r="R84" s="6">
        <v>2197595.8800000004</v>
      </c>
      <c r="S84" s="7">
        <f t="shared" si="1"/>
        <v>429717389.01955175</v>
      </c>
      <c r="T84" s="19"/>
      <c r="U84" s="19"/>
      <c r="V84" s="20"/>
      <c r="W84" s="20"/>
      <c r="X84" s="19"/>
      <c r="Y84" s="20"/>
    </row>
    <row r="85" spans="1:25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21830101.251442019</v>
      </c>
      <c r="J85" s="5">
        <v>1856780.6425338984</v>
      </c>
      <c r="K85" s="5">
        <v>106887.97285068035</v>
      </c>
      <c r="L85" s="5">
        <v>0</v>
      </c>
      <c r="M85" s="5">
        <v>0</v>
      </c>
      <c r="N85" s="6">
        <v>14576222.134101991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38630992.000928588</v>
      </c>
      <c r="T85" s="19"/>
      <c r="U85" s="19"/>
      <c r="V85" s="20"/>
      <c r="W85" s="20"/>
      <c r="X85" s="19"/>
      <c r="Y85" s="20"/>
    </row>
    <row r="86" spans="1:25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18377751.481558457</v>
      </c>
      <c r="J86" s="5">
        <v>884352.64253394026</v>
      </c>
      <c r="K86" s="5">
        <v>85459.113122171722</v>
      </c>
      <c r="L86" s="5">
        <v>0</v>
      </c>
      <c r="M86" s="5">
        <v>0</v>
      </c>
      <c r="N86" s="6">
        <v>4120960.2573474571</v>
      </c>
      <c r="O86" s="6">
        <v>0</v>
      </c>
      <c r="P86" s="6">
        <v>0</v>
      </c>
      <c r="Q86" s="6">
        <v>0</v>
      </c>
      <c r="R86" s="6">
        <v>120908.88</v>
      </c>
      <c r="S86" s="7">
        <f t="shared" si="1"/>
        <v>23589432.374562025</v>
      </c>
      <c r="T86" s="19"/>
      <c r="U86" s="19"/>
      <c r="V86" s="20"/>
      <c r="W86" s="20"/>
      <c r="X86" s="19"/>
      <c r="Y86" s="20"/>
    </row>
    <row r="87" spans="1:25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10257924.746603131</v>
      </c>
      <c r="J87" s="5">
        <v>1069982.8868778003</v>
      </c>
      <c r="K87" s="5">
        <v>112065.04072397994</v>
      </c>
      <c r="L87" s="5">
        <v>0</v>
      </c>
      <c r="M87" s="5">
        <v>0</v>
      </c>
      <c r="N87" s="6">
        <v>5347508.8689980768</v>
      </c>
      <c r="O87" s="6">
        <v>0</v>
      </c>
      <c r="P87" s="6">
        <v>0</v>
      </c>
      <c r="Q87" s="6">
        <v>0</v>
      </c>
      <c r="R87" s="6">
        <v>80010.360000000015</v>
      </c>
      <c r="S87" s="7">
        <f t="shared" si="1"/>
        <v>16867491.903202988</v>
      </c>
      <c r="T87" s="19"/>
      <c r="U87" s="19"/>
      <c r="V87" s="20"/>
      <c r="W87" s="20"/>
      <c r="X87" s="19"/>
      <c r="Y87" s="20"/>
    </row>
    <row r="88" spans="1:25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25920110.342406467</v>
      </c>
      <c r="J88" s="5">
        <v>2681654.1990949996</v>
      </c>
      <c r="K88" s="5">
        <v>214380.39819004945</v>
      </c>
      <c r="L88" s="5">
        <v>0</v>
      </c>
      <c r="M88" s="5">
        <v>0</v>
      </c>
      <c r="N88" s="6">
        <v>9978570.9786829259</v>
      </c>
      <c r="O88" s="6">
        <v>0</v>
      </c>
      <c r="P88" s="6">
        <v>0</v>
      </c>
      <c r="Q88" s="6">
        <v>0</v>
      </c>
      <c r="R88" s="6">
        <v>288679.5</v>
      </c>
      <c r="S88" s="7">
        <f t="shared" si="1"/>
        <v>39083395.418374442</v>
      </c>
      <c r="T88" s="19"/>
      <c r="U88" s="19"/>
      <c r="V88" s="20"/>
      <c r="W88" s="20"/>
      <c r="X88" s="19"/>
      <c r="Y88" s="20"/>
    </row>
    <row r="89" spans="1:25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23160988.527098756</v>
      </c>
      <c r="J89" s="5">
        <v>2417626.9321267009</v>
      </c>
      <c r="K89" s="5">
        <v>373046.23529412039</v>
      </c>
      <c r="L89" s="5">
        <v>0</v>
      </c>
      <c r="M89" s="5">
        <v>0</v>
      </c>
      <c r="N89" s="6">
        <v>12182569.455982203</v>
      </c>
      <c r="O89" s="6">
        <v>0</v>
      </c>
      <c r="P89" s="6">
        <v>0</v>
      </c>
      <c r="Q89" s="6">
        <v>0</v>
      </c>
      <c r="R89" s="6">
        <v>363565.62</v>
      </c>
      <c r="S89" s="7">
        <f t="shared" si="1"/>
        <v>38497796.770501778</v>
      </c>
      <c r="T89" s="19"/>
      <c r="U89" s="19"/>
      <c r="V89" s="20"/>
      <c r="W89" s="20"/>
      <c r="X89" s="19"/>
      <c r="Y89" s="20"/>
    </row>
    <row r="90" spans="1:25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17316590.036772173</v>
      </c>
      <c r="J90" s="5">
        <v>2392150.6334841996</v>
      </c>
      <c r="K90" s="5">
        <v>295475.83710407093</v>
      </c>
      <c r="L90" s="5">
        <v>0</v>
      </c>
      <c r="M90" s="5">
        <v>0</v>
      </c>
      <c r="N90" s="6">
        <v>15766917.365020141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35987133.872380584</v>
      </c>
      <c r="T90" s="19"/>
      <c r="U90" s="19"/>
      <c r="V90" s="20"/>
      <c r="W90" s="20"/>
      <c r="X90" s="19"/>
      <c r="Y90" s="20"/>
    </row>
    <row r="91" spans="1:25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274016815.29891145</v>
      </c>
      <c r="J91" s="5">
        <v>56073809.972851008</v>
      </c>
      <c r="K91" s="5">
        <v>15952252.144796014</v>
      </c>
      <c r="L91" s="5">
        <v>0</v>
      </c>
      <c r="M91" s="5">
        <v>0</v>
      </c>
      <c r="N91" s="6">
        <v>157469359.3141605</v>
      </c>
      <c r="O91" s="6">
        <v>0</v>
      </c>
      <c r="P91" s="6">
        <v>0</v>
      </c>
      <c r="Q91" s="6">
        <v>0</v>
      </c>
      <c r="R91" s="6">
        <v>3159815.4</v>
      </c>
      <c r="S91" s="7">
        <f t="shared" si="1"/>
        <v>506672052.13071895</v>
      </c>
      <c r="T91" s="19"/>
      <c r="U91" s="19"/>
      <c r="V91" s="20"/>
      <c r="W91" s="20"/>
      <c r="X91" s="19"/>
      <c r="Y91" s="20"/>
    </row>
    <row r="92" spans="1:25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153507792.21700948</v>
      </c>
      <c r="J92" s="5">
        <v>36808778.615384996</v>
      </c>
      <c r="K92" s="5">
        <v>5795058</v>
      </c>
      <c r="L92" s="5">
        <v>0</v>
      </c>
      <c r="M92" s="5">
        <v>0</v>
      </c>
      <c r="N92" s="6">
        <v>109689778.10200346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307871406.93439794</v>
      </c>
      <c r="T92" s="19"/>
      <c r="U92" s="19"/>
      <c r="V92" s="20"/>
      <c r="W92" s="20"/>
      <c r="X92" s="19"/>
      <c r="Y92" s="20"/>
    </row>
    <row r="93" spans="1:25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110674706.6744898</v>
      </c>
      <c r="J93" s="5">
        <v>20342083.493212998</v>
      </c>
      <c r="K93" s="5">
        <v>3766568.877828002</v>
      </c>
      <c r="L93" s="5">
        <v>0</v>
      </c>
      <c r="M93" s="5">
        <v>0</v>
      </c>
      <c r="N93" s="6">
        <v>50171427.169331759</v>
      </c>
      <c r="O93" s="6">
        <v>10919671.567978444</v>
      </c>
      <c r="P93" s="6">
        <v>0</v>
      </c>
      <c r="Q93" s="6">
        <v>0</v>
      </c>
      <c r="R93" s="6">
        <v>1174626</v>
      </c>
      <c r="S93" s="7">
        <f t="shared" si="1"/>
        <v>197049083.782841</v>
      </c>
      <c r="T93" s="19"/>
      <c r="U93" s="19"/>
      <c r="V93" s="20"/>
      <c r="W93" s="20"/>
      <c r="X93" s="19"/>
      <c r="Y93" s="20"/>
    </row>
    <row r="94" spans="1:25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466680655.74916172</v>
      </c>
      <c r="J94" s="5">
        <v>108655226.28053999</v>
      </c>
      <c r="K94" s="5">
        <v>15995715.882353008</v>
      </c>
      <c r="L94" s="5">
        <v>0</v>
      </c>
      <c r="M94" s="5">
        <v>0</v>
      </c>
      <c r="N94" s="6">
        <v>295634242.85436201</v>
      </c>
      <c r="O94" s="6">
        <v>53306725.486263141</v>
      </c>
      <c r="P94" s="6">
        <v>0</v>
      </c>
      <c r="Q94" s="6">
        <v>0</v>
      </c>
      <c r="R94" s="6">
        <v>4681385.736053817</v>
      </c>
      <c r="S94" s="7">
        <f t="shared" si="1"/>
        <v>944953951.98873377</v>
      </c>
      <c r="T94" s="19"/>
      <c r="U94" s="19"/>
      <c r="V94" s="20"/>
      <c r="W94" s="20"/>
      <c r="X94" s="19"/>
      <c r="Y94" s="20"/>
    </row>
    <row r="95" spans="1:25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20273880.660768844</v>
      </c>
      <c r="J95" s="5">
        <v>3114422.1990949996</v>
      </c>
      <c r="K95" s="5">
        <v>646235.79185519926</v>
      </c>
      <c r="L95" s="5">
        <v>0</v>
      </c>
      <c r="M95" s="5">
        <v>0</v>
      </c>
      <c r="N95" s="6">
        <v>7173934.7787548807</v>
      </c>
      <c r="O95" s="6">
        <v>2315789.5610435437</v>
      </c>
      <c r="P95" s="6">
        <v>0</v>
      </c>
      <c r="Q95" s="6">
        <v>0</v>
      </c>
      <c r="R95" s="6">
        <v>203372.16589237444</v>
      </c>
      <c r="S95" s="7">
        <f t="shared" si="1"/>
        <v>33727635.157409847</v>
      </c>
      <c r="T95" s="19"/>
      <c r="U95" s="19"/>
      <c r="V95" s="20"/>
      <c r="W95" s="20"/>
      <c r="X95" s="19"/>
      <c r="Y95" s="20"/>
    </row>
    <row r="96" spans="1:25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19220692.055014618</v>
      </c>
      <c r="J96" s="5">
        <v>3717638.9502262007</v>
      </c>
      <c r="K96" s="5">
        <v>956118.73303166963</v>
      </c>
      <c r="L96" s="5">
        <v>0</v>
      </c>
      <c r="M96" s="5">
        <v>0</v>
      </c>
      <c r="N96" s="6">
        <v>9069610.9627144095</v>
      </c>
      <c r="O96" s="6">
        <v>2195488.8046256965</v>
      </c>
      <c r="P96" s="6">
        <v>0</v>
      </c>
      <c r="Q96" s="6">
        <v>0</v>
      </c>
      <c r="R96" s="6">
        <v>192807.37805380952</v>
      </c>
      <c r="S96" s="7">
        <f t="shared" si="1"/>
        <v>35352356.883666404</v>
      </c>
      <c r="T96" s="19"/>
      <c r="U96" s="19"/>
      <c r="V96" s="20"/>
      <c r="W96" s="20"/>
      <c r="X96" s="19"/>
      <c r="Y96" s="20"/>
    </row>
    <row r="97" spans="1:25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104108459.92641555</v>
      </c>
      <c r="J97" s="5">
        <v>22340103.140271995</v>
      </c>
      <c r="K97" s="5">
        <v>5205285.6018100008</v>
      </c>
      <c r="L97" s="5">
        <v>0</v>
      </c>
      <c r="M97" s="5">
        <v>0</v>
      </c>
      <c r="N97" s="6">
        <v>58820476.172757514</v>
      </c>
      <c r="O97" s="6">
        <v>13248494.374144286</v>
      </c>
      <c r="P97" s="6">
        <v>0</v>
      </c>
      <c r="Q97" s="6">
        <v>0</v>
      </c>
      <c r="R97" s="6">
        <v>822887.37953165558</v>
      </c>
      <c r="S97" s="7">
        <f t="shared" si="1"/>
        <v>204545706.59493098</v>
      </c>
      <c r="T97" s="19"/>
      <c r="U97" s="19"/>
      <c r="V97" s="20"/>
      <c r="W97" s="20"/>
      <c r="X97" s="19"/>
      <c r="Y97" s="20"/>
    </row>
    <row r="98" spans="1:25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151936655.3012042</v>
      </c>
      <c r="J98" s="5">
        <v>19937644.244343996</v>
      </c>
      <c r="K98" s="5">
        <v>4288944.5882353038</v>
      </c>
      <c r="L98" s="5">
        <v>0</v>
      </c>
      <c r="M98" s="5">
        <v>0</v>
      </c>
      <c r="N98" s="6">
        <v>54917445.308928892</v>
      </c>
      <c r="O98" s="6">
        <v>19334950.53530765</v>
      </c>
      <c r="P98" s="6">
        <v>0</v>
      </c>
      <c r="Q98" s="6">
        <v>0</v>
      </c>
      <c r="R98" s="6">
        <v>1200927.9190565492</v>
      </c>
      <c r="S98" s="7">
        <f t="shared" si="1"/>
        <v>251616567.89707661</v>
      </c>
      <c r="T98" s="19"/>
      <c r="U98" s="19"/>
      <c r="V98" s="20"/>
      <c r="W98" s="20"/>
      <c r="X98" s="19"/>
      <c r="Y98" s="20"/>
    </row>
    <row r="99" spans="1:25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92370040.52671662</v>
      </c>
      <c r="J99" s="5">
        <v>19938326.995474998</v>
      </c>
      <c r="K99" s="5">
        <v>4359683.8914026991</v>
      </c>
      <c r="L99" s="5">
        <v>0</v>
      </c>
      <c r="M99" s="5">
        <v>0</v>
      </c>
      <c r="N99" s="6">
        <v>52854000.510572501</v>
      </c>
      <c r="O99" s="6">
        <v>11754702.385595251</v>
      </c>
      <c r="P99" s="6">
        <v>0</v>
      </c>
      <c r="Q99" s="6">
        <v>0</v>
      </c>
      <c r="R99" s="6">
        <v>730105.32141179545</v>
      </c>
      <c r="S99" s="7">
        <f t="shared" si="1"/>
        <v>182006859.63117385</v>
      </c>
      <c r="T99" s="19"/>
      <c r="U99" s="19"/>
      <c r="V99" s="20"/>
      <c r="W99" s="20"/>
      <c r="X99" s="19"/>
      <c r="Y99" s="20"/>
    </row>
    <row r="100" spans="1:25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18350451.989856251</v>
      </c>
      <c r="J100" s="5">
        <v>1895958.2171946</v>
      </c>
      <c r="K100" s="5">
        <v>391801.66515837004</v>
      </c>
      <c r="L100" s="5">
        <v>0</v>
      </c>
      <c r="M100" s="5">
        <v>0</v>
      </c>
      <c r="N100" s="6">
        <v>3777575.9295689906</v>
      </c>
      <c r="O100" s="6">
        <v>2802221.3058999986</v>
      </c>
      <c r="P100" s="6">
        <v>0</v>
      </c>
      <c r="Q100" s="6">
        <v>0</v>
      </c>
      <c r="R100" s="6">
        <v>183840.14671648742</v>
      </c>
      <c r="S100" s="7">
        <f t="shared" si="1"/>
        <v>27401849.254394699</v>
      </c>
      <c r="T100" s="19"/>
      <c r="U100" s="19"/>
      <c r="V100" s="20"/>
      <c r="W100" s="20"/>
      <c r="X100" s="19"/>
      <c r="Y100" s="20"/>
    </row>
    <row r="101" spans="1:25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280213143.03515625</v>
      </c>
      <c r="J101" s="5">
        <v>55277511.990949988</v>
      </c>
      <c r="K101" s="5">
        <v>11156769.466062993</v>
      </c>
      <c r="L101" s="5">
        <v>0</v>
      </c>
      <c r="M101" s="5">
        <v>0</v>
      </c>
      <c r="N101" s="6">
        <v>154647328.23563308</v>
      </c>
      <c r="O101" s="6">
        <v>34947409.206341915</v>
      </c>
      <c r="P101" s="6">
        <v>0</v>
      </c>
      <c r="Q101" s="6">
        <v>0</v>
      </c>
      <c r="R101" s="6">
        <v>2292729.9932835125</v>
      </c>
      <c r="S101" s="7">
        <f t="shared" si="1"/>
        <v>538534891.92742777</v>
      </c>
      <c r="T101" s="19"/>
      <c r="U101" s="19"/>
      <c r="V101" s="20"/>
      <c r="W101" s="20"/>
      <c r="X101" s="19"/>
      <c r="Y101" s="20"/>
    </row>
    <row r="102" spans="1:25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62266523.126855657</v>
      </c>
      <c r="J102" s="5">
        <v>12388854.914027002</v>
      </c>
      <c r="K102" s="5">
        <v>2437296.2081447989</v>
      </c>
      <c r="L102" s="5">
        <v>0</v>
      </c>
      <c r="M102" s="5">
        <v>0</v>
      </c>
      <c r="N102" s="6">
        <v>33563530.536230117</v>
      </c>
      <c r="O102" s="6">
        <v>7405429.9091000874</v>
      </c>
      <c r="P102" s="6">
        <v>0</v>
      </c>
      <c r="Q102" s="6">
        <v>0</v>
      </c>
      <c r="R102" s="6">
        <v>647923.14</v>
      </c>
      <c r="S102" s="7">
        <f t="shared" si="1"/>
        <v>118709557.83435766</v>
      </c>
      <c r="T102" s="19"/>
      <c r="U102" s="19"/>
      <c r="V102" s="20"/>
      <c r="W102" s="20"/>
      <c r="X102" s="19"/>
      <c r="Y102" s="20"/>
    </row>
    <row r="103" spans="1:25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3831283.8622361422</v>
      </c>
      <c r="J103" s="5">
        <v>314484.18099548016</v>
      </c>
      <c r="K103" s="5">
        <v>7941.4660633485764</v>
      </c>
      <c r="L103" s="5">
        <v>0</v>
      </c>
      <c r="M103" s="5">
        <v>0</v>
      </c>
      <c r="N103" s="6">
        <v>2270270.9485483551</v>
      </c>
      <c r="O103" s="6">
        <v>0</v>
      </c>
      <c r="P103" s="6">
        <v>0</v>
      </c>
      <c r="Q103" s="6">
        <v>0</v>
      </c>
      <c r="R103" s="6">
        <v>40351.235444164675</v>
      </c>
      <c r="S103" s="7">
        <f t="shared" si="1"/>
        <v>6464331.6932874909</v>
      </c>
      <c r="T103" s="19"/>
      <c r="U103" s="19"/>
      <c r="V103" s="20"/>
      <c r="W103" s="20"/>
      <c r="X103" s="19"/>
      <c r="Y103" s="20"/>
    </row>
    <row r="104" spans="1:25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22090599.860191189</v>
      </c>
      <c r="J104" s="5">
        <v>3381456.5610859003</v>
      </c>
      <c r="K104" s="5">
        <v>29615.900452489033</v>
      </c>
      <c r="L104" s="5">
        <v>0</v>
      </c>
      <c r="M104" s="5">
        <v>0</v>
      </c>
      <c r="N104" s="6">
        <v>12205900.574764758</v>
      </c>
      <c r="O104" s="6">
        <v>0</v>
      </c>
      <c r="P104" s="6">
        <v>0</v>
      </c>
      <c r="Q104" s="6">
        <v>0</v>
      </c>
      <c r="R104" s="6">
        <v>232659.08455583535</v>
      </c>
      <c r="S104" s="7">
        <f t="shared" si="1"/>
        <v>37940231.981050171</v>
      </c>
      <c r="T104" s="19"/>
      <c r="U104" s="19"/>
      <c r="V104" s="20"/>
      <c r="W104" s="20"/>
      <c r="X104" s="19"/>
      <c r="Y104" s="20"/>
    </row>
    <row r="105" spans="1:25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24479524.817274954</v>
      </c>
      <c r="J105" s="5">
        <v>2755074.6334841996</v>
      </c>
      <c r="K105" s="5">
        <v>559661.93665158004</v>
      </c>
      <c r="L105" s="5">
        <v>0</v>
      </c>
      <c r="M105" s="5">
        <v>0</v>
      </c>
      <c r="N105" s="6">
        <v>13424614.585765477</v>
      </c>
      <c r="O105" s="6">
        <v>0</v>
      </c>
      <c r="P105" s="6">
        <v>0</v>
      </c>
      <c r="Q105" s="6">
        <v>0</v>
      </c>
      <c r="R105" s="6">
        <v>272942.85913068749</v>
      </c>
      <c r="S105" s="7">
        <f t="shared" si="1"/>
        <v>41491818.832306899</v>
      </c>
      <c r="T105" s="19"/>
      <c r="U105" s="19"/>
      <c r="V105" s="20"/>
      <c r="W105" s="20"/>
      <c r="X105" s="19"/>
      <c r="Y105" s="20"/>
    </row>
    <row r="106" spans="1:25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21687258.628296927</v>
      </c>
      <c r="J106" s="5">
        <v>2156589.5294116996</v>
      </c>
      <c r="K106" s="5">
        <v>424516.03619908914</v>
      </c>
      <c r="L106" s="5">
        <v>0</v>
      </c>
      <c r="M106" s="5">
        <v>0</v>
      </c>
      <c r="N106" s="6">
        <v>12981419.350027911</v>
      </c>
      <c r="O106" s="6">
        <v>0</v>
      </c>
      <c r="P106" s="6">
        <v>0</v>
      </c>
      <c r="Q106" s="6">
        <v>0</v>
      </c>
      <c r="R106" s="6">
        <v>241809.52942913282</v>
      </c>
      <c r="S106" s="7">
        <f t="shared" si="1"/>
        <v>37491593.073364757</v>
      </c>
      <c r="T106" s="19"/>
      <c r="U106" s="19"/>
      <c r="V106" s="20"/>
      <c r="W106" s="20"/>
      <c r="X106" s="19"/>
      <c r="Y106" s="20"/>
    </row>
    <row r="107" spans="1:25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42539551.212241739</v>
      </c>
      <c r="J107" s="5">
        <v>10714061.384615</v>
      </c>
      <c r="K107" s="5">
        <v>852354.18099547178</v>
      </c>
      <c r="L107" s="5">
        <v>0</v>
      </c>
      <c r="M107" s="5">
        <v>0</v>
      </c>
      <c r="N107" s="6">
        <v>29841328.881206032</v>
      </c>
      <c r="O107" s="6">
        <v>0</v>
      </c>
      <c r="P107" s="6">
        <v>0</v>
      </c>
      <c r="Q107" s="6">
        <v>0</v>
      </c>
      <c r="R107" s="6">
        <v>474309.31852941413</v>
      </c>
      <c r="S107" s="7">
        <f t="shared" si="1"/>
        <v>84421604.977587655</v>
      </c>
      <c r="T107" s="19"/>
      <c r="U107" s="19"/>
      <c r="V107" s="20"/>
      <c r="W107" s="20"/>
      <c r="X107" s="19"/>
      <c r="Y107" s="20"/>
    </row>
    <row r="108" spans="1:25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39637893.714888304</v>
      </c>
      <c r="J108" s="5">
        <v>3840568.0542986002</v>
      </c>
      <c r="K108" s="5">
        <v>421811.38461538032</v>
      </c>
      <c r="L108" s="5">
        <v>0</v>
      </c>
      <c r="M108" s="5">
        <v>0</v>
      </c>
      <c r="N108" s="6">
        <v>11863500.125146149</v>
      </c>
      <c r="O108" s="6">
        <v>0</v>
      </c>
      <c r="P108" s="6">
        <v>0</v>
      </c>
      <c r="Q108" s="6">
        <v>0</v>
      </c>
      <c r="R108" s="6">
        <v>441956.29291076551</v>
      </c>
      <c r="S108" s="7">
        <f t="shared" si="1"/>
        <v>56205729.571859203</v>
      </c>
      <c r="T108" s="19"/>
      <c r="U108" s="19"/>
      <c r="V108" s="20"/>
      <c r="W108" s="20"/>
      <c r="X108" s="19"/>
      <c r="Y108" s="20"/>
    </row>
    <row r="109" spans="1:25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179091705.04409385</v>
      </c>
      <c r="J109" s="5">
        <v>39799354.959275991</v>
      </c>
      <c r="K109" s="5">
        <v>13961128.570135996</v>
      </c>
      <c r="L109" s="5">
        <v>0</v>
      </c>
      <c r="M109" s="5">
        <v>0</v>
      </c>
      <c r="N109" s="6">
        <v>153360112.16628647</v>
      </c>
      <c r="O109" s="6">
        <v>0</v>
      </c>
      <c r="P109" s="6">
        <v>0</v>
      </c>
      <c r="Q109" s="6">
        <v>0</v>
      </c>
      <c r="R109" s="6">
        <v>2512341.1800000002</v>
      </c>
      <c r="S109" s="7">
        <f t="shared" si="1"/>
        <v>388724641.91979229</v>
      </c>
      <c r="T109" s="19"/>
      <c r="U109" s="19"/>
      <c r="V109" s="20"/>
      <c r="W109" s="20"/>
      <c r="X109" s="19"/>
      <c r="Y109" s="20"/>
    </row>
    <row r="110" spans="1:25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87274269.959359661</v>
      </c>
      <c r="J110" s="5">
        <v>25699715.746606</v>
      </c>
      <c r="K110" s="5">
        <v>6432510.7601810992</v>
      </c>
      <c r="L110" s="5">
        <v>0</v>
      </c>
      <c r="M110" s="5">
        <v>0</v>
      </c>
      <c r="N110" s="6">
        <v>72681302.156219244</v>
      </c>
      <c r="O110" s="6">
        <v>0</v>
      </c>
      <c r="P110" s="6">
        <v>0</v>
      </c>
      <c r="Q110" s="6">
        <v>0</v>
      </c>
      <c r="R110" s="6">
        <v>798067.50732092012</v>
      </c>
      <c r="S110" s="7">
        <f t="shared" si="1"/>
        <v>192885866.12968692</v>
      </c>
      <c r="T110" s="19"/>
      <c r="U110" s="19"/>
      <c r="V110" s="20"/>
      <c r="W110" s="20"/>
      <c r="X110" s="19"/>
      <c r="Y110" s="20"/>
    </row>
    <row r="111" spans="1:25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219985076.47551787</v>
      </c>
      <c r="J111" s="5">
        <v>45328418.135747015</v>
      </c>
      <c r="K111" s="5">
        <v>17901695.565611005</v>
      </c>
      <c r="L111" s="5">
        <v>0</v>
      </c>
      <c r="M111" s="5">
        <v>0</v>
      </c>
      <c r="N111" s="6">
        <v>163485321.36936224</v>
      </c>
      <c r="O111" s="6">
        <v>0</v>
      </c>
      <c r="P111" s="6">
        <v>0</v>
      </c>
      <c r="Q111" s="6">
        <v>0</v>
      </c>
      <c r="R111" s="6">
        <v>3332434.1400000006</v>
      </c>
      <c r="S111" s="7">
        <f t="shared" si="1"/>
        <v>450032945.68623811</v>
      </c>
      <c r="T111" s="19"/>
      <c r="U111" s="19"/>
      <c r="V111" s="20"/>
      <c r="W111" s="20"/>
      <c r="X111" s="19"/>
      <c r="Y111" s="20"/>
    </row>
    <row r="112" spans="1:25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116043308.34824538</v>
      </c>
      <c r="J112" s="5">
        <v>22168747.366516002</v>
      </c>
      <c r="K112" s="5">
        <v>5786986.2533937022</v>
      </c>
      <c r="L112" s="5">
        <v>0</v>
      </c>
      <c r="M112" s="5">
        <v>0</v>
      </c>
      <c r="N112" s="6">
        <v>71507729.449031323</v>
      </c>
      <c r="O112" s="6">
        <v>0</v>
      </c>
      <c r="P112" s="6">
        <v>0</v>
      </c>
      <c r="Q112" s="6">
        <v>0</v>
      </c>
      <c r="R112" s="6">
        <v>1187450.6399999999</v>
      </c>
      <c r="S112" s="7">
        <f t="shared" si="1"/>
        <v>216694222.05718639</v>
      </c>
      <c r="T112" s="19"/>
      <c r="U112" s="19"/>
      <c r="V112" s="20"/>
      <c r="W112" s="20"/>
      <c r="X112" s="19"/>
      <c r="Y112" s="20"/>
    </row>
    <row r="113" spans="1:25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21564239.759544399</v>
      </c>
      <c r="J113" s="5">
        <v>10092219.529412001</v>
      </c>
      <c r="K113" s="5">
        <v>2825749.3665158004</v>
      </c>
      <c r="L113" s="5">
        <v>0</v>
      </c>
      <c r="M113" s="5">
        <v>0</v>
      </c>
      <c r="N113" s="6">
        <v>17845372.97068109</v>
      </c>
      <c r="O113" s="6">
        <v>0</v>
      </c>
      <c r="P113" s="6">
        <v>0</v>
      </c>
      <c r="Q113" s="6">
        <v>0</v>
      </c>
      <c r="R113" s="6">
        <v>183811.5</v>
      </c>
      <c r="S113" s="7">
        <f t="shared" si="1"/>
        <v>52511393.12615329</v>
      </c>
      <c r="T113" s="19"/>
      <c r="U113" s="19"/>
      <c r="V113" s="20"/>
      <c r="W113" s="20"/>
      <c r="X113" s="19"/>
      <c r="Y113" s="20"/>
    </row>
    <row r="114" spans="1:25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21055635.724594351</v>
      </c>
      <c r="J114" s="5">
        <v>4898177.3574660011</v>
      </c>
      <c r="K114" s="5">
        <v>1216536.9230769016</v>
      </c>
      <c r="L114" s="5">
        <v>0</v>
      </c>
      <c r="M114" s="5">
        <v>0</v>
      </c>
      <c r="N114" s="6">
        <v>12496777.196066525</v>
      </c>
      <c r="O114" s="6">
        <v>0</v>
      </c>
      <c r="P114" s="6">
        <v>0</v>
      </c>
      <c r="Q114" s="6">
        <v>0</v>
      </c>
      <c r="R114" s="6">
        <v>192540.35267907984</v>
      </c>
      <c r="S114" s="7">
        <f t="shared" si="1"/>
        <v>39859667.55388286</v>
      </c>
      <c r="T114" s="19"/>
      <c r="U114" s="19"/>
      <c r="V114" s="20"/>
      <c r="W114" s="20"/>
      <c r="X114" s="19"/>
      <c r="Y114" s="20"/>
    </row>
    <row r="115" spans="1:25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28353313.506645851</v>
      </c>
      <c r="J115" s="5">
        <v>9944783.3212669007</v>
      </c>
      <c r="K115" s="5">
        <v>2506157.8280543014</v>
      </c>
      <c r="L115" s="5">
        <v>0</v>
      </c>
      <c r="M115" s="5">
        <v>0</v>
      </c>
      <c r="N115" s="6">
        <v>22394124.047227982</v>
      </c>
      <c r="O115" s="6">
        <v>0</v>
      </c>
      <c r="P115" s="6">
        <v>0</v>
      </c>
      <c r="Q115" s="6">
        <v>0</v>
      </c>
      <c r="R115" s="6">
        <v>337652.46000000008</v>
      </c>
      <c r="S115" s="7">
        <f t="shared" si="1"/>
        <v>63536031.163195036</v>
      </c>
      <c r="T115" s="19"/>
      <c r="U115" s="19"/>
      <c r="V115" s="20"/>
      <c r="W115" s="20"/>
      <c r="X115" s="19"/>
      <c r="Y115" s="20"/>
    </row>
    <row r="116" spans="1:25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36015287.957682982</v>
      </c>
      <c r="J116" s="5">
        <v>5311852.3257918991</v>
      </c>
      <c r="K116" s="5">
        <v>2108864.8687782995</v>
      </c>
      <c r="L116" s="5">
        <v>0</v>
      </c>
      <c r="M116" s="5">
        <v>0</v>
      </c>
      <c r="N116" s="6">
        <v>17059545.489248246</v>
      </c>
      <c r="O116" s="6">
        <v>0</v>
      </c>
      <c r="P116" s="6">
        <v>0</v>
      </c>
      <c r="Q116" s="6">
        <v>0</v>
      </c>
      <c r="R116" s="6">
        <v>489398.58</v>
      </c>
      <c r="S116" s="7">
        <f t="shared" si="1"/>
        <v>60984949.221501425</v>
      </c>
      <c r="T116" s="19"/>
      <c r="U116" s="19"/>
      <c r="V116" s="20"/>
      <c r="W116" s="20"/>
      <c r="X116" s="19"/>
      <c r="Y116" s="20"/>
    </row>
    <row r="117" spans="1:25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277144590.41487634</v>
      </c>
      <c r="J117" s="5">
        <v>63275052.823529005</v>
      </c>
      <c r="K117" s="5">
        <v>17789568.597285002</v>
      </c>
      <c r="L117" s="5">
        <v>0</v>
      </c>
      <c r="M117" s="5">
        <v>0</v>
      </c>
      <c r="N117" s="6">
        <v>202817384.18090644</v>
      </c>
      <c r="O117" s="6">
        <v>0</v>
      </c>
      <c r="P117" s="6">
        <v>0</v>
      </c>
      <c r="Q117" s="6">
        <v>0</v>
      </c>
      <c r="R117" s="6">
        <v>2825606.3400000003</v>
      </c>
      <c r="S117" s="7">
        <f t="shared" si="1"/>
        <v>563852202.35659683</v>
      </c>
      <c r="T117" s="19"/>
      <c r="U117" s="19"/>
      <c r="V117" s="20"/>
      <c r="W117" s="20"/>
      <c r="X117" s="19"/>
      <c r="Y117" s="20"/>
    </row>
    <row r="118" spans="1:25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351066238.98121959</v>
      </c>
      <c r="J118" s="5">
        <v>79918787.14932102</v>
      </c>
      <c r="K118" s="5">
        <v>30164110.823529005</v>
      </c>
      <c r="L118" s="5">
        <v>0</v>
      </c>
      <c r="M118" s="5">
        <v>0</v>
      </c>
      <c r="N118" s="6">
        <v>281108244.1377207</v>
      </c>
      <c r="O118" s="6">
        <v>0</v>
      </c>
      <c r="P118" s="6">
        <v>0</v>
      </c>
      <c r="Q118" s="6">
        <v>0</v>
      </c>
      <c r="R118" s="6">
        <v>4067040.2399999998</v>
      </c>
      <c r="S118" s="7">
        <f t="shared" si="1"/>
        <v>746324421.33179033</v>
      </c>
      <c r="T118" s="19"/>
      <c r="U118" s="19"/>
      <c r="V118" s="20"/>
      <c r="W118" s="20"/>
      <c r="X118" s="19"/>
      <c r="Y118" s="20"/>
    </row>
    <row r="119" spans="1:25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98701818.627666667</v>
      </c>
      <c r="J119" s="5">
        <v>22384701.954751</v>
      </c>
      <c r="K119" s="5">
        <v>9062332.8144796044</v>
      </c>
      <c r="L119" s="5">
        <v>0</v>
      </c>
      <c r="M119" s="5">
        <v>0</v>
      </c>
      <c r="N119" s="6">
        <v>67269684.285785094</v>
      </c>
      <c r="O119" s="6">
        <v>0</v>
      </c>
      <c r="P119" s="6">
        <v>0</v>
      </c>
      <c r="Q119" s="6">
        <v>0</v>
      </c>
      <c r="R119" s="6">
        <v>868962.96</v>
      </c>
      <c r="S119" s="7">
        <f t="shared" si="1"/>
        <v>198287500.64268237</v>
      </c>
      <c r="T119" s="19"/>
      <c r="U119" s="19"/>
      <c r="V119" s="20"/>
      <c r="W119" s="20"/>
      <c r="X119" s="19"/>
      <c r="Y119" s="20"/>
    </row>
    <row r="120" spans="1:25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74567523.113342628</v>
      </c>
      <c r="J120" s="5">
        <v>13700885.628959</v>
      </c>
      <c r="K120" s="5">
        <v>5614530.868778199</v>
      </c>
      <c r="L120" s="5">
        <v>0</v>
      </c>
      <c r="M120" s="5">
        <v>0</v>
      </c>
      <c r="N120" s="6">
        <v>74698157.722369358</v>
      </c>
      <c r="O120" s="6">
        <v>0</v>
      </c>
      <c r="P120" s="6">
        <v>0</v>
      </c>
      <c r="Q120" s="6">
        <v>0</v>
      </c>
      <c r="R120" s="6">
        <v>915330.42</v>
      </c>
      <c r="S120" s="7">
        <f t="shared" si="1"/>
        <v>169496427.75344917</v>
      </c>
      <c r="T120" s="19"/>
      <c r="U120" s="19"/>
      <c r="V120" s="20"/>
      <c r="W120" s="20"/>
      <c r="X120" s="19"/>
      <c r="Y120" s="20"/>
    </row>
    <row r="121" spans="1:25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6535336.9966350272</v>
      </c>
      <c r="J121" s="5">
        <v>935348.59728506953</v>
      </c>
      <c r="K121" s="5">
        <v>134968.43438914046</v>
      </c>
      <c r="L121" s="5">
        <v>0</v>
      </c>
      <c r="M121" s="5">
        <v>0</v>
      </c>
      <c r="N121" s="6">
        <v>5003753.4518974125</v>
      </c>
      <c r="O121" s="6">
        <v>0</v>
      </c>
      <c r="P121" s="6">
        <v>0</v>
      </c>
      <c r="Q121" s="6">
        <v>0</v>
      </c>
      <c r="R121" s="6">
        <v>93599.225454545449</v>
      </c>
      <c r="S121" s="7">
        <f t="shared" si="1"/>
        <v>12703006.705661194</v>
      </c>
      <c r="T121" s="19"/>
      <c r="U121" s="19"/>
      <c r="V121" s="20"/>
      <c r="W121" s="20"/>
      <c r="X121" s="19"/>
      <c r="Y121" s="20"/>
    </row>
    <row r="122" spans="1:25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13070673.993270054</v>
      </c>
      <c r="J122" s="5">
        <v>2643022.8416288998</v>
      </c>
      <c r="K122" s="5">
        <v>413156.56108596921</v>
      </c>
      <c r="L122" s="5">
        <v>0</v>
      </c>
      <c r="M122" s="5">
        <v>0</v>
      </c>
      <c r="N122" s="6">
        <v>15323869.221401734</v>
      </c>
      <c r="O122" s="6">
        <v>0</v>
      </c>
      <c r="P122" s="6">
        <v>0</v>
      </c>
      <c r="Q122" s="6">
        <v>0</v>
      </c>
      <c r="R122" s="6">
        <v>187198.4509090909</v>
      </c>
      <c r="S122" s="7">
        <f t="shared" si="1"/>
        <v>31637921.068295747</v>
      </c>
      <c r="T122" s="19"/>
      <c r="U122" s="19"/>
      <c r="V122" s="20"/>
      <c r="W122" s="20"/>
      <c r="X122" s="19"/>
      <c r="Y122" s="20"/>
    </row>
    <row r="123" spans="1:25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32676684.983175136</v>
      </c>
      <c r="J123" s="5">
        <v>7402338.1900453009</v>
      </c>
      <c r="K123" s="5">
        <v>839101.87330316007</v>
      </c>
      <c r="L123" s="5">
        <v>0</v>
      </c>
      <c r="M123" s="5">
        <v>0</v>
      </c>
      <c r="N123" s="6">
        <v>36827617.921425447</v>
      </c>
      <c r="O123" s="6">
        <v>0</v>
      </c>
      <c r="P123" s="6">
        <v>0</v>
      </c>
      <c r="Q123" s="6">
        <v>0</v>
      </c>
      <c r="R123" s="6">
        <v>467996.12727272726</v>
      </c>
      <c r="S123" s="7">
        <f t="shared" si="1"/>
        <v>78213739.095221773</v>
      </c>
      <c r="T123" s="19"/>
      <c r="U123" s="19"/>
      <c r="V123" s="20"/>
      <c r="W123" s="20"/>
      <c r="X123" s="19"/>
      <c r="Y123" s="20"/>
    </row>
    <row r="124" spans="1:25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1979269.5094502675</v>
      </c>
      <c r="J124" s="5">
        <v>0</v>
      </c>
      <c r="K124" s="5">
        <v>0</v>
      </c>
      <c r="L124" s="5">
        <v>0</v>
      </c>
      <c r="M124" s="5">
        <v>0</v>
      </c>
      <c r="N124" s="6">
        <v>14913.094662806019</v>
      </c>
      <c r="O124" s="6">
        <v>0</v>
      </c>
      <c r="P124" s="6">
        <v>0</v>
      </c>
      <c r="Q124" s="6">
        <v>0</v>
      </c>
      <c r="R124" s="6">
        <v>46799.612727272724</v>
      </c>
      <c r="S124" s="7">
        <f t="shared" si="1"/>
        <v>2040982.2168403463</v>
      </c>
      <c r="T124" s="19"/>
      <c r="U124" s="19"/>
      <c r="V124" s="20"/>
      <c r="W124" s="20"/>
      <c r="X124" s="19"/>
      <c r="Y124" s="20"/>
    </row>
    <row r="125" spans="1:25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3267668.4983175136</v>
      </c>
      <c r="J125" s="5">
        <v>732896.01809955016</v>
      </c>
      <c r="K125" s="5">
        <v>133226.7873303201</v>
      </c>
      <c r="L125" s="5">
        <v>0</v>
      </c>
      <c r="M125" s="5">
        <v>0</v>
      </c>
      <c r="N125" s="6">
        <v>4043047.440525041</v>
      </c>
      <c r="O125" s="6">
        <v>0</v>
      </c>
      <c r="P125" s="6">
        <v>0</v>
      </c>
      <c r="Q125" s="6">
        <v>0</v>
      </c>
      <c r="R125" s="6">
        <v>46799.612727272724</v>
      </c>
      <c r="S125" s="7">
        <f t="shared" si="1"/>
        <v>8223638.3569996972</v>
      </c>
      <c r="T125" s="19"/>
      <c r="U125" s="19"/>
      <c r="V125" s="20"/>
      <c r="W125" s="20"/>
      <c r="X125" s="19"/>
      <c r="Y125" s="20"/>
    </row>
    <row r="126" spans="1:25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3267668.4983175136</v>
      </c>
      <c r="J126" s="5">
        <v>1007842.5339366011</v>
      </c>
      <c r="K126" s="5">
        <v>176065.33031674102</v>
      </c>
      <c r="L126" s="5">
        <v>0</v>
      </c>
      <c r="M126" s="5">
        <v>0</v>
      </c>
      <c r="N126" s="6">
        <v>9482645.0802311692</v>
      </c>
      <c r="O126" s="6">
        <v>0</v>
      </c>
      <c r="P126" s="6">
        <v>0</v>
      </c>
      <c r="Q126" s="6">
        <v>0</v>
      </c>
      <c r="R126" s="6">
        <v>46799.612727272724</v>
      </c>
      <c r="S126" s="7">
        <f t="shared" si="1"/>
        <v>13981021.055529298</v>
      </c>
      <c r="T126" s="19"/>
      <c r="U126" s="19"/>
      <c r="V126" s="20"/>
      <c r="W126" s="20"/>
      <c r="X126" s="19"/>
      <c r="Y126" s="20"/>
    </row>
    <row r="127" spans="1:25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3267668.4983175136</v>
      </c>
      <c r="J127" s="5">
        <v>269111.63800904993</v>
      </c>
      <c r="K127" s="5">
        <v>62005.855203620158</v>
      </c>
      <c r="L127" s="5">
        <v>0</v>
      </c>
      <c r="M127" s="5">
        <v>0</v>
      </c>
      <c r="N127" s="6">
        <v>5159105.4460237026</v>
      </c>
      <c r="O127" s="6">
        <v>0</v>
      </c>
      <c r="P127" s="6">
        <v>0</v>
      </c>
      <c r="Q127" s="6">
        <v>0</v>
      </c>
      <c r="R127" s="6">
        <v>46799.612727272724</v>
      </c>
      <c r="S127" s="7">
        <f t="shared" si="1"/>
        <v>8804691.0502811596</v>
      </c>
      <c r="T127" s="19"/>
      <c r="U127" s="19"/>
      <c r="V127" s="20"/>
      <c r="W127" s="20"/>
      <c r="X127" s="19"/>
      <c r="Y127" s="20"/>
    </row>
    <row r="128" spans="1:25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13070673.993270054</v>
      </c>
      <c r="J128" s="5">
        <v>2345090.4434389006</v>
      </c>
      <c r="K128" s="5">
        <v>332025.2036199104</v>
      </c>
      <c r="L128" s="5">
        <v>0</v>
      </c>
      <c r="M128" s="5">
        <v>0</v>
      </c>
      <c r="N128" s="6">
        <v>12431867.268135928</v>
      </c>
      <c r="O128" s="6">
        <v>0</v>
      </c>
      <c r="P128" s="6">
        <v>0</v>
      </c>
      <c r="Q128" s="6">
        <v>0</v>
      </c>
      <c r="R128" s="6">
        <v>187198.4509090909</v>
      </c>
      <c r="S128" s="7">
        <f t="shared" si="1"/>
        <v>28366855.359373882</v>
      </c>
      <c r="T128" s="19"/>
      <c r="U128" s="19"/>
      <c r="V128" s="20"/>
      <c r="W128" s="20"/>
      <c r="X128" s="19"/>
      <c r="Y128" s="20"/>
    </row>
    <row r="129" spans="1:25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1567573.4030437598</v>
      </c>
      <c r="J129" s="5">
        <v>99546.552036199006</v>
      </c>
      <c r="K129" s="5">
        <v>18662.823529411999</v>
      </c>
      <c r="L129" s="5">
        <v>0</v>
      </c>
      <c r="M129" s="5">
        <v>0</v>
      </c>
      <c r="N129" s="6">
        <v>995170.01290030545</v>
      </c>
      <c r="O129" s="6">
        <v>0</v>
      </c>
      <c r="P129" s="6">
        <v>0</v>
      </c>
      <c r="Q129" s="6">
        <v>0</v>
      </c>
      <c r="R129" s="6">
        <v>46799.612727272724</v>
      </c>
      <c r="S129" s="7">
        <f t="shared" si="1"/>
        <v>2727752.404236949</v>
      </c>
      <c r="T129" s="19"/>
      <c r="U129" s="19"/>
      <c r="V129" s="20"/>
      <c r="W129" s="20"/>
      <c r="X129" s="19"/>
      <c r="Y129" s="20"/>
    </row>
    <row r="130" spans="1:25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16338342.491587568</v>
      </c>
      <c r="J130" s="5">
        <v>4395607.9638008997</v>
      </c>
      <c r="K130" s="5">
        <v>499261.35746606067</v>
      </c>
      <c r="L130" s="5">
        <v>0</v>
      </c>
      <c r="M130" s="5">
        <v>0</v>
      </c>
      <c r="N130" s="6">
        <v>20264123.593688697</v>
      </c>
      <c r="O130" s="6">
        <v>0</v>
      </c>
      <c r="P130" s="6">
        <v>0</v>
      </c>
      <c r="Q130" s="6">
        <v>0</v>
      </c>
      <c r="R130" s="6">
        <v>233998.06363636363</v>
      </c>
      <c r="S130" s="7">
        <f t="shared" si="1"/>
        <v>41731333.470179588</v>
      </c>
      <c r="T130" s="19"/>
      <c r="U130" s="19"/>
      <c r="V130" s="20"/>
      <c r="W130" s="20"/>
      <c r="X130" s="19"/>
      <c r="Y130" s="20"/>
    </row>
    <row r="131" spans="1:25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9803005.4949525408</v>
      </c>
      <c r="J131" s="5">
        <v>2715516.7782806009</v>
      </c>
      <c r="K131" s="5">
        <v>487900.00904976949</v>
      </c>
      <c r="L131" s="5">
        <v>0</v>
      </c>
      <c r="M131" s="5">
        <v>0</v>
      </c>
      <c r="N131" s="6">
        <v>14383181.327138361</v>
      </c>
      <c r="O131" s="6">
        <v>0</v>
      </c>
      <c r="P131" s="6">
        <v>0</v>
      </c>
      <c r="Q131" s="6">
        <v>0</v>
      </c>
      <c r="R131" s="6">
        <v>140398.83818181817</v>
      </c>
      <c r="S131" s="7">
        <f t="shared" si="1"/>
        <v>27530002.447603092</v>
      </c>
      <c r="T131" s="19"/>
      <c r="U131" s="19"/>
      <c r="V131" s="20"/>
      <c r="W131" s="20"/>
      <c r="X131" s="19"/>
      <c r="Y131" s="20"/>
    </row>
    <row r="132" spans="1:25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3483532.5828227289</v>
      </c>
      <c r="J132" s="5">
        <v>1144043.5746605997</v>
      </c>
      <c r="K132" s="5">
        <v>20453.013574661221</v>
      </c>
      <c r="L132" s="5">
        <v>0</v>
      </c>
      <c r="M132" s="5">
        <v>0</v>
      </c>
      <c r="N132" s="6">
        <v>3480861.1150641944</v>
      </c>
      <c r="O132" s="6">
        <v>0</v>
      </c>
      <c r="P132" s="6">
        <v>0</v>
      </c>
      <c r="Q132" s="6">
        <v>0</v>
      </c>
      <c r="R132" s="6">
        <v>30530.970944946683</v>
      </c>
      <c r="S132" s="7">
        <f t="shared" si="1"/>
        <v>8159421.2570671309</v>
      </c>
      <c r="T132" s="19"/>
      <c r="U132" s="19"/>
      <c r="V132" s="20"/>
      <c r="W132" s="20"/>
      <c r="X132" s="19"/>
      <c r="Y132" s="20"/>
    </row>
    <row r="133" spans="1:25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5729973.6482391097</v>
      </c>
      <c r="J133" s="5">
        <v>507639.31221719994</v>
      </c>
      <c r="K133" s="5">
        <v>13785.013574660989</v>
      </c>
      <c r="L133" s="5">
        <v>0</v>
      </c>
      <c r="M133" s="5">
        <v>0</v>
      </c>
      <c r="N133" s="6">
        <v>1640754.7173229186</v>
      </c>
      <c r="O133" s="6">
        <v>0</v>
      </c>
      <c r="P133" s="6">
        <v>0</v>
      </c>
      <c r="Q133" s="6">
        <v>0</v>
      </c>
      <c r="R133" s="6">
        <v>51746.849055053317</v>
      </c>
      <c r="S133" s="7">
        <f t="shared" si="1"/>
        <v>7943899.5404089428</v>
      </c>
      <c r="T133" s="19"/>
      <c r="U133" s="19"/>
      <c r="V133" s="20"/>
      <c r="W133" s="20"/>
      <c r="X133" s="19"/>
      <c r="Y133" s="20"/>
    </row>
    <row r="134" spans="1:25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196806458.97249943</v>
      </c>
      <c r="J134" s="5">
        <v>34668280.904976994</v>
      </c>
      <c r="K134" s="5">
        <v>9770736.5158371031</v>
      </c>
      <c r="L134" s="5">
        <v>0</v>
      </c>
      <c r="M134" s="5">
        <v>0</v>
      </c>
      <c r="N134" s="6">
        <v>98183355.654253125</v>
      </c>
      <c r="O134" s="6">
        <v>0</v>
      </c>
      <c r="P134" s="6">
        <v>0</v>
      </c>
      <c r="Q134" s="6">
        <v>0</v>
      </c>
      <c r="R134" s="6">
        <v>2270458.1175554669</v>
      </c>
      <c r="S134" s="7">
        <f t="shared" si="1"/>
        <v>341699290.16512209</v>
      </c>
      <c r="T134" s="19"/>
      <c r="U134" s="19"/>
      <c r="V134" s="20"/>
      <c r="W134" s="20"/>
      <c r="X134" s="19"/>
      <c r="Y134" s="20"/>
    </row>
    <row r="135" spans="1:25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44373464.245288745</v>
      </c>
      <c r="J135" s="5">
        <v>11743246.162896</v>
      </c>
      <c r="K135" s="5">
        <v>3701564.6606334969</v>
      </c>
      <c r="L135" s="5">
        <v>0</v>
      </c>
      <c r="M135" s="5">
        <v>0</v>
      </c>
      <c r="N135" s="6">
        <v>33855696.722474456</v>
      </c>
      <c r="O135" s="6">
        <v>0</v>
      </c>
      <c r="P135" s="6">
        <v>0</v>
      </c>
      <c r="Q135" s="6">
        <v>0</v>
      </c>
      <c r="R135" s="6">
        <v>478908.44672383036</v>
      </c>
      <c r="S135" s="7">
        <f t="shared" si="1"/>
        <v>94152880.238016531</v>
      </c>
      <c r="T135" s="19"/>
      <c r="U135" s="19"/>
      <c r="V135" s="20"/>
      <c r="W135" s="20"/>
      <c r="X135" s="19"/>
      <c r="Y135" s="20"/>
    </row>
    <row r="136" spans="1:25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158124104.86565229</v>
      </c>
      <c r="J136" s="5">
        <v>23452756.959275998</v>
      </c>
      <c r="K136" s="5">
        <v>7855938.1628958955</v>
      </c>
      <c r="L136" s="5">
        <v>0</v>
      </c>
      <c r="M136" s="5">
        <v>0</v>
      </c>
      <c r="N136" s="6">
        <v>71003688.878371298</v>
      </c>
      <c r="O136" s="6">
        <v>0</v>
      </c>
      <c r="P136" s="6">
        <v>0</v>
      </c>
      <c r="Q136" s="6">
        <v>0</v>
      </c>
      <c r="R136" s="6">
        <v>1667051.8757207026</v>
      </c>
      <c r="S136" s="7">
        <f t="shared" si="1"/>
        <v>262103540.74191618</v>
      </c>
      <c r="T136" s="19"/>
      <c r="U136" s="19"/>
      <c r="V136" s="20"/>
      <c r="W136" s="20"/>
      <c r="X136" s="19"/>
      <c r="Y136" s="20"/>
    </row>
    <row r="137" spans="1:25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44858455.47395616</v>
      </c>
      <c r="J137" s="5">
        <v>17732189.529412001</v>
      </c>
      <c r="K137" s="5">
        <v>5452564.1990949959</v>
      </c>
      <c r="L137" s="5">
        <v>0</v>
      </c>
      <c r="M137" s="5">
        <v>0</v>
      </c>
      <c r="N137" s="6">
        <v>54608856.035374209</v>
      </c>
      <c r="O137" s="6">
        <v>0</v>
      </c>
      <c r="P137" s="6">
        <v>0</v>
      </c>
      <c r="Q137" s="6">
        <v>0</v>
      </c>
      <c r="R137" s="6">
        <v>189062.89131671248</v>
      </c>
      <c r="S137" s="7">
        <f t="shared" ref="S137:S200" si="2">+SUM(G137:R137)</f>
        <v>122841128.12915407</v>
      </c>
      <c r="T137" s="19"/>
      <c r="U137" s="19"/>
      <c r="V137" s="20"/>
      <c r="W137" s="20"/>
      <c r="X137" s="19"/>
      <c r="Y137" s="20"/>
    </row>
    <row r="138" spans="1:25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82210834.930363148</v>
      </c>
      <c r="J138" s="5">
        <v>24363280.615385003</v>
      </c>
      <c r="K138" s="5">
        <v>8418265.0407239944</v>
      </c>
      <c r="L138" s="5">
        <v>0</v>
      </c>
      <c r="M138" s="5">
        <v>0</v>
      </c>
      <c r="N138" s="6">
        <v>73065410.688429967</v>
      </c>
      <c r="O138" s="6">
        <v>0</v>
      </c>
      <c r="P138" s="6">
        <v>0</v>
      </c>
      <c r="Q138" s="6">
        <v>0</v>
      </c>
      <c r="R138" s="6">
        <v>648399.40872410359</v>
      </c>
      <c r="S138" s="7">
        <f t="shared" si="2"/>
        <v>188706190.6836262</v>
      </c>
      <c r="T138" s="19"/>
      <c r="U138" s="19"/>
      <c r="V138" s="20"/>
      <c r="W138" s="20"/>
      <c r="X138" s="19"/>
      <c r="Y138" s="20"/>
    </row>
    <row r="139" spans="1:25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22037000.226706862</v>
      </c>
      <c r="J139" s="5">
        <v>1036803.5294118002</v>
      </c>
      <c r="K139" s="5">
        <v>424513.67420814</v>
      </c>
      <c r="L139" s="5">
        <v>0</v>
      </c>
      <c r="M139" s="5">
        <v>0</v>
      </c>
      <c r="N139" s="6">
        <v>4193023.4998694491</v>
      </c>
      <c r="O139" s="6">
        <v>0</v>
      </c>
      <c r="P139" s="6">
        <v>0</v>
      </c>
      <c r="Q139" s="6">
        <v>0</v>
      </c>
      <c r="R139" s="6">
        <v>561691.66735878051</v>
      </c>
      <c r="S139" s="7">
        <f t="shared" si="2"/>
        <v>28253032.597555038</v>
      </c>
      <c r="T139" s="19"/>
      <c r="U139" s="19"/>
      <c r="V139" s="20"/>
      <c r="W139" s="20"/>
      <c r="X139" s="19"/>
      <c r="Y139" s="20"/>
    </row>
    <row r="140" spans="1:25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42341532.078930616</v>
      </c>
      <c r="J140" s="5">
        <v>4769496.6153846979</v>
      </c>
      <c r="K140" s="5">
        <v>1631540.3348416016</v>
      </c>
      <c r="L140" s="5">
        <v>0</v>
      </c>
      <c r="M140" s="5">
        <v>0</v>
      </c>
      <c r="N140" s="6">
        <v>31435374.584015407</v>
      </c>
      <c r="O140" s="6">
        <v>0</v>
      </c>
      <c r="P140" s="6">
        <v>0</v>
      </c>
      <c r="Q140" s="6">
        <v>0</v>
      </c>
      <c r="R140" s="6">
        <v>421137.17123396869</v>
      </c>
      <c r="S140" s="7">
        <f t="shared" si="2"/>
        <v>80599080.784406289</v>
      </c>
      <c r="T140" s="19"/>
      <c r="U140" s="19"/>
      <c r="V140" s="20"/>
      <c r="W140" s="20"/>
      <c r="X140" s="19"/>
      <c r="Y140" s="20"/>
    </row>
    <row r="141" spans="1:25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64599312.282583371</v>
      </c>
      <c r="J141" s="5">
        <v>10094635.429864004</v>
      </c>
      <c r="K141" s="5">
        <v>4665139.1945701018</v>
      </c>
      <c r="L141" s="5">
        <v>0</v>
      </c>
      <c r="M141" s="5">
        <v>0</v>
      </c>
      <c r="N141" s="6">
        <v>35392955.942871802</v>
      </c>
      <c r="O141" s="6">
        <v>0</v>
      </c>
      <c r="P141" s="6">
        <v>0</v>
      </c>
      <c r="Q141" s="6">
        <v>0</v>
      </c>
      <c r="R141" s="6">
        <v>883717.30598989129</v>
      </c>
      <c r="S141" s="7">
        <f t="shared" si="2"/>
        <v>115635760.15587917</v>
      </c>
      <c r="T141" s="19"/>
      <c r="U141" s="19"/>
      <c r="V141" s="20"/>
      <c r="W141" s="20"/>
      <c r="X141" s="19"/>
      <c r="Y141" s="20"/>
    </row>
    <row r="142" spans="1:25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142935673.54933208</v>
      </c>
      <c r="J142" s="5">
        <v>20161542.045249</v>
      </c>
      <c r="K142" s="5">
        <v>7865224.1357467026</v>
      </c>
      <c r="L142" s="5">
        <v>0</v>
      </c>
      <c r="M142" s="5">
        <v>0</v>
      </c>
      <c r="N142" s="6">
        <v>53689162.329018056</v>
      </c>
      <c r="O142" s="6">
        <v>0</v>
      </c>
      <c r="P142" s="6">
        <v>0</v>
      </c>
      <c r="Q142" s="6">
        <v>0</v>
      </c>
      <c r="R142" s="6">
        <v>2571464.4953765436</v>
      </c>
      <c r="S142" s="7">
        <f t="shared" si="2"/>
        <v>227223066.5547224</v>
      </c>
      <c r="T142" s="19"/>
      <c r="U142" s="19"/>
      <c r="V142" s="20"/>
      <c r="W142" s="20"/>
      <c r="X142" s="19"/>
      <c r="Y142" s="20"/>
    </row>
    <row r="143" spans="1:25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259056737.06450802</v>
      </c>
      <c r="J143" s="5">
        <v>47406307.457014009</v>
      </c>
      <c r="K143" s="5">
        <v>9125569.1945700943</v>
      </c>
      <c r="L143" s="5">
        <v>0</v>
      </c>
      <c r="M143" s="5">
        <v>0</v>
      </c>
      <c r="N143" s="6">
        <v>131046795.58051023</v>
      </c>
      <c r="O143" s="6">
        <v>26294054.133602493</v>
      </c>
      <c r="P143" s="6">
        <v>0</v>
      </c>
      <c r="Q143" s="6">
        <v>0</v>
      </c>
      <c r="R143" s="6">
        <v>3290643.18</v>
      </c>
      <c r="S143" s="7">
        <f t="shared" si="2"/>
        <v>476220106.61020488</v>
      </c>
      <c r="T143" s="19"/>
      <c r="U143" s="19"/>
      <c r="V143" s="20"/>
      <c r="W143" s="20"/>
      <c r="X143" s="19"/>
      <c r="Y143" s="20"/>
    </row>
    <row r="144" spans="1:25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75836351.916888654</v>
      </c>
      <c r="J144" s="5">
        <v>12672626.742081001</v>
      </c>
      <c r="K144" s="5">
        <v>5921604.9864253029</v>
      </c>
      <c r="L144" s="5">
        <v>0</v>
      </c>
      <c r="M144" s="5">
        <v>0</v>
      </c>
      <c r="N144" s="6">
        <v>41378132.401997082</v>
      </c>
      <c r="O144" s="6">
        <v>0</v>
      </c>
      <c r="P144" s="6">
        <v>0</v>
      </c>
      <c r="Q144" s="6">
        <v>0</v>
      </c>
      <c r="R144" s="6">
        <v>608573.38560716575</v>
      </c>
      <c r="S144" s="7">
        <f t="shared" si="2"/>
        <v>136417289.43299919</v>
      </c>
      <c r="T144" s="19"/>
      <c r="U144" s="19"/>
      <c r="V144" s="20"/>
      <c r="W144" s="20"/>
      <c r="X144" s="19"/>
      <c r="Y144" s="20"/>
    </row>
    <row r="145" spans="1:25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21348062.361042678</v>
      </c>
      <c r="J145" s="5">
        <v>3711561.7375564985</v>
      </c>
      <c r="K145" s="5">
        <v>1802246.3619908988</v>
      </c>
      <c r="L145" s="5">
        <v>0</v>
      </c>
      <c r="M145" s="5">
        <v>0</v>
      </c>
      <c r="N145" s="6">
        <v>18491881.200434159</v>
      </c>
      <c r="O145" s="6">
        <v>0</v>
      </c>
      <c r="P145" s="6">
        <v>0</v>
      </c>
      <c r="Q145" s="6">
        <v>0</v>
      </c>
      <c r="R145" s="6">
        <v>251062.69439283427</v>
      </c>
      <c r="S145" s="7">
        <f t="shared" si="2"/>
        <v>45604814.355417073</v>
      </c>
      <c r="T145" s="19"/>
      <c r="U145" s="19"/>
      <c r="V145" s="20"/>
      <c r="W145" s="20"/>
      <c r="X145" s="19"/>
      <c r="Y145" s="20"/>
    </row>
    <row r="146" spans="1:25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302613400.00973356</v>
      </c>
      <c r="J146" s="5">
        <v>68318344.597285002</v>
      </c>
      <c r="K146" s="5">
        <v>24681067.628959</v>
      </c>
      <c r="L146" s="5">
        <v>0</v>
      </c>
      <c r="M146" s="5">
        <v>0</v>
      </c>
      <c r="N146" s="6">
        <v>252178958.04324085</v>
      </c>
      <c r="O146" s="6">
        <v>0</v>
      </c>
      <c r="P146" s="6">
        <v>0</v>
      </c>
      <c r="Q146" s="6">
        <v>0</v>
      </c>
      <c r="R146" s="6">
        <v>3061791.18</v>
      </c>
      <c r="S146" s="7">
        <f t="shared" si="2"/>
        <v>650853561.45921838</v>
      </c>
      <c r="T146" s="19"/>
      <c r="U146" s="19"/>
      <c r="V146" s="20"/>
      <c r="W146" s="20"/>
      <c r="X146" s="19"/>
      <c r="Y146" s="20"/>
    </row>
    <row r="147" spans="1:25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450645372.66182804</v>
      </c>
      <c r="J147" s="5">
        <v>105123046.07240003</v>
      </c>
      <c r="K147" s="5">
        <v>39898373.683257997</v>
      </c>
      <c r="L147" s="5">
        <v>0</v>
      </c>
      <c r="M147" s="5">
        <v>0</v>
      </c>
      <c r="N147" s="6">
        <v>364762276.69384336</v>
      </c>
      <c r="O147" s="6">
        <v>0</v>
      </c>
      <c r="P147" s="6">
        <v>0</v>
      </c>
      <c r="Q147" s="6">
        <v>0</v>
      </c>
      <c r="R147" s="6">
        <v>4531217.9268103838</v>
      </c>
      <c r="S147" s="7">
        <f t="shared" si="2"/>
        <v>964960287.03813994</v>
      </c>
      <c r="T147" s="19"/>
      <c r="U147" s="19"/>
      <c r="V147" s="20"/>
      <c r="W147" s="20"/>
      <c r="X147" s="19"/>
      <c r="Y147" s="20"/>
    </row>
    <row r="148" spans="1:25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190080913.93757838</v>
      </c>
      <c r="J148" s="5">
        <v>40021964.090497985</v>
      </c>
      <c r="K148" s="5">
        <v>16733517.945701003</v>
      </c>
      <c r="L148" s="5">
        <v>0</v>
      </c>
      <c r="M148" s="5">
        <v>0</v>
      </c>
      <c r="N148" s="6">
        <v>112750955.91966514</v>
      </c>
      <c r="O148" s="6">
        <v>0</v>
      </c>
      <c r="P148" s="6">
        <v>0</v>
      </c>
      <c r="Q148" s="6">
        <v>0</v>
      </c>
      <c r="R148" s="6">
        <v>1900300.606871183</v>
      </c>
      <c r="S148" s="7">
        <f t="shared" si="2"/>
        <v>361487652.5003137</v>
      </c>
      <c r="T148" s="19"/>
      <c r="U148" s="19"/>
      <c r="V148" s="20"/>
      <c r="W148" s="20"/>
      <c r="X148" s="19"/>
      <c r="Y148" s="20"/>
    </row>
    <row r="149" spans="1:25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115407490.06122835</v>
      </c>
      <c r="J149" s="5">
        <v>30855515.031673998</v>
      </c>
      <c r="K149" s="5">
        <v>12146927.239819005</v>
      </c>
      <c r="L149" s="5">
        <v>0</v>
      </c>
      <c r="M149" s="5">
        <v>0</v>
      </c>
      <c r="N149" s="6">
        <v>90311902.216621697</v>
      </c>
      <c r="O149" s="6">
        <v>0</v>
      </c>
      <c r="P149" s="6">
        <v>0</v>
      </c>
      <c r="Q149" s="6">
        <v>0</v>
      </c>
      <c r="R149" s="6">
        <v>1206416.6063184331</v>
      </c>
      <c r="S149" s="7">
        <f t="shared" si="2"/>
        <v>249928251.15566149</v>
      </c>
      <c r="T149" s="19"/>
      <c r="U149" s="19"/>
      <c r="V149" s="20"/>
      <c r="W149" s="20"/>
      <c r="X149" s="19"/>
      <c r="Y149" s="20"/>
    </row>
    <row r="150" spans="1:25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544639342.90133286</v>
      </c>
      <c r="J150" s="5">
        <v>152750793.86425</v>
      </c>
      <c r="K150" s="5">
        <v>40132443.819005013</v>
      </c>
      <c r="L150" s="5">
        <v>0</v>
      </c>
      <c r="M150" s="5">
        <v>0</v>
      </c>
      <c r="N150" s="6">
        <v>494229895.93882936</v>
      </c>
      <c r="O150" s="6">
        <v>0</v>
      </c>
      <c r="P150" s="6">
        <v>0</v>
      </c>
      <c r="Q150" s="6">
        <v>0</v>
      </c>
      <c r="R150" s="6">
        <v>6066463.6799999997</v>
      </c>
      <c r="S150" s="7">
        <f t="shared" si="2"/>
        <v>1237818940.2034173</v>
      </c>
      <c r="T150" s="19"/>
      <c r="U150" s="19"/>
      <c r="V150" s="20"/>
      <c r="W150" s="20"/>
      <c r="X150" s="19"/>
      <c r="Y150" s="20"/>
    </row>
    <row r="151" spans="1:25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642460698.06067085</v>
      </c>
      <c r="J151" s="5">
        <v>120978931.07692003</v>
      </c>
      <c r="K151" s="5">
        <v>52377110.217194974</v>
      </c>
      <c r="L151" s="5">
        <v>0</v>
      </c>
      <c r="M151" s="5">
        <v>0</v>
      </c>
      <c r="N151" s="6">
        <v>442683705.80039197</v>
      </c>
      <c r="O151" s="6">
        <v>0</v>
      </c>
      <c r="P151" s="6">
        <v>0</v>
      </c>
      <c r="Q151" s="6">
        <v>0</v>
      </c>
      <c r="R151" s="6">
        <v>5770970.0610784264</v>
      </c>
      <c r="S151" s="7">
        <f t="shared" si="2"/>
        <v>1264271415.2162561</v>
      </c>
      <c r="T151" s="19"/>
      <c r="U151" s="19"/>
      <c r="V151" s="20"/>
      <c r="W151" s="20"/>
      <c r="X151" s="19"/>
      <c r="Y151" s="20"/>
    </row>
    <row r="152" spans="1:25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463532732.71677744</v>
      </c>
      <c r="J152" s="5">
        <v>74318078.380091012</v>
      </c>
      <c r="K152" s="5">
        <v>30139187.447964013</v>
      </c>
      <c r="L152" s="5">
        <v>0</v>
      </c>
      <c r="M152" s="5">
        <v>0</v>
      </c>
      <c r="N152" s="6">
        <v>263670572.3055408</v>
      </c>
      <c r="O152" s="6">
        <v>0</v>
      </c>
      <c r="P152" s="6">
        <v>0</v>
      </c>
      <c r="Q152" s="6">
        <v>0</v>
      </c>
      <c r="R152" s="6">
        <v>5518556.9284557737</v>
      </c>
      <c r="S152" s="7">
        <f t="shared" si="2"/>
        <v>837179127.7788291</v>
      </c>
      <c r="T152" s="19"/>
      <c r="U152" s="19"/>
      <c r="V152" s="20"/>
      <c r="W152" s="20"/>
      <c r="X152" s="19"/>
      <c r="Y152" s="20"/>
    </row>
    <row r="153" spans="1:25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145635857.69388637</v>
      </c>
      <c r="J153" s="5">
        <v>19736401.122171998</v>
      </c>
      <c r="K153" s="5">
        <v>7027747.3303167</v>
      </c>
      <c r="L153" s="5">
        <v>0</v>
      </c>
      <c r="M153" s="5">
        <v>0</v>
      </c>
      <c r="N153" s="6">
        <v>52936756.865885638</v>
      </c>
      <c r="O153" s="6">
        <v>0</v>
      </c>
      <c r="P153" s="6">
        <v>0</v>
      </c>
      <c r="Q153" s="6">
        <v>0</v>
      </c>
      <c r="R153" s="6">
        <v>1671118.2476847013</v>
      </c>
      <c r="S153" s="7">
        <f t="shared" si="2"/>
        <v>227007881.25994539</v>
      </c>
      <c r="T153" s="19"/>
      <c r="U153" s="19"/>
      <c r="V153" s="20"/>
      <c r="W153" s="20"/>
      <c r="X153" s="19"/>
      <c r="Y153" s="20"/>
    </row>
    <row r="154" spans="1:25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166584926.95819968</v>
      </c>
      <c r="J154" s="5">
        <v>20888177.990950003</v>
      </c>
      <c r="K154" s="5">
        <v>8477950.2171944976</v>
      </c>
      <c r="L154" s="5">
        <v>0</v>
      </c>
      <c r="M154" s="5">
        <v>0</v>
      </c>
      <c r="N154" s="6">
        <v>54539100.906847522</v>
      </c>
      <c r="O154" s="6">
        <v>0</v>
      </c>
      <c r="P154" s="6">
        <v>0</v>
      </c>
      <c r="Q154" s="6">
        <v>0</v>
      </c>
      <c r="R154" s="6">
        <v>1760735.5547833757</v>
      </c>
      <c r="S154" s="7">
        <f t="shared" si="2"/>
        <v>252250891.62797508</v>
      </c>
      <c r="T154" s="19"/>
      <c r="U154" s="19"/>
      <c r="V154" s="20"/>
      <c r="W154" s="20"/>
      <c r="X154" s="19"/>
      <c r="Y154" s="20"/>
    </row>
    <row r="155" spans="1:25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29310976.792393051</v>
      </c>
      <c r="J155" s="5">
        <v>1505707.5384615001</v>
      </c>
      <c r="K155" s="5">
        <v>571349.03167420975</v>
      </c>
      <c r="L155" s="5">
        <v>0</v>
      </c>
      <c r="M155" s="5">
        <v>0</v>
      </c>
      <c r="N155" s="6">
        <v>3797101.5535263447</v>
      </c>
      <c r="O155" s="6">
        <v>0</v>
      </c>
      <c r="P155" s="6">
        <v>0</v>
      </c>
      <c r="Q155" s="6">
        <v>0</v>
      </c>
      <c r="R155" s="6">
        <v>599712.50799772353</v>
      </c>
      <c r="S155" s="7">
        <f t="shared" si="2"/>
        <v>35784847.424052827</v>
      </c>
      <c r="T155" s="19"/>
      <c r="U155" s="19"/>
      <c r="V155" s="20"/>
      <c r="W155" s="20"/>
      <c r="X155" s="19"/>
      <c r="Y155" s="20"/>
    </row>
    <row r="156" spans="1:25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25018664.798136562</v>
      </c>
      <c r="J156" s="5">
        <v>13428920.253394</v>
      </c>
      <c r="K156" s="5">
        <v>6248154.0904977024</v>
      </c>
      <c r="L156" s="5">
        <v>0</v>
      </c>
      <c r="M156" s="5">
        <v>0</v>
      </c>
      <c r="N156" s="6">
        <v>50605125.44426205</v>
      </c>
      <c r="O156" s="6">
        <v>0</v>
      </c>
      <c r="P156" s="6">
        <v>0</v>
      </c>
      <c r="Q156" s="6">
        <v>0</v>
      </c>
      <c r="R156" s="6">
        <v>230852.7</v>
      </c>
      <c r="S156" s="7">
        <f t="shared" si="2"/>
        <v>95531717.286290318</v>
      </c>
      <c r="T156" s="19"/>
      <c r="U156" s="19"/>
      <c r="V156" s="20"/>
      <c r="W156" s="20"/>
      <c r="X156" s="19"/>
      <c r="Y156" s="20"/>
    </row>
    <row r="157" spans="1:25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305532776.81424713</v>
      </c>
      <c r="J157" s="5">
        <v>53321326.262443006</v>
      </c>
      <c r="K157" s="5">
        <v>23112919.819005013</v>
      </c>
      <c r="L157" s="5">
        <v>0</v>
      </c>
      <c r="M157" s="5">
        <v>0</v>
      </c>
      <c r="N157" s="6">
        <v>198174746.88885838</v>
      </c>
      <c r="O157" s="6">
        <v>0</v>
      </c>
      <c r="P157" s="6">
        <v>0</v>
      </c>
      <c r="Q157" s="6">
        <v>0</v>
      </c>
      <c r="R157" s="6">
        <v>3354748.5989136379</v>
      </c>
      <c r="S157" s="7">
        <f t="shared" si="2"/>
        <v>583496518.3834672</v>
      </c>
      <c r="T157" s="19"/>
      <c r="U157" s="19"/>
      <c r="V157" s="20"/>
      <c r="W157" s="20"/>
      <c r="X157" s="19"/>
      <c r="Y157" s="20"/>
    </row>
    <row r="158" spans="1:25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301396219.32325017</v>
      </c>
      <c r="J158" s="5">
        <v>44493242.714931995</v>
      </c>
      <c r="K158" s="5">
        <v>20302955.538461</v>
      </c>
      <c r="L158" s="5">
        <v>0</v>
      </c>
      <c r="M158" s="5">
        <v>0</v>
      </c>
      <c r="N158" s="6">
        <v>127312389.72104448</v>
      </c>
      <c r="O158" s="6">
        <v>0</v>
      </c>
      <c r="P158" s="6">
        <v>0</v>
      </c>
      <c r="Q158" s="6">
        <v>0</v>
      </c>
      <c r="R158" s="6">
        <v>3209188.6594172595</v>
      </c>
      <c r="S158" s="7">
        <f t="shared" si="2"/>
        <v>496713995.95710486</v>
      </c>
      <c r="T158" s="19"/>
      <c r="U158" s="19"/>
      <c r="V158" s="20"/>
      <c r="W158" s="20"/>
      <c r="X158" s="19"/>
      <c r="Y158" s="20"/>
    </row>
    <row r="159" spans="1:25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126046381.81622677</v>
      </c>
      <c r="J159" s="5">
        <v>21142739.719457</v>
      </c>
      <c r="K159" s="5">
        <v>10318961.565611005</v>
      </c>
      <c r="L159" s="5">
        <v>0</v>
      </c>
      <c r="M159" s="5">
        <v>0</v>
      </c>
      <c r="N159" s="6">
        <v>54328790.744731292</v>
      </c>
      <c r="O159" s="6">
        <v>0</v>
      </c>
      <c r="P159" s="6">
        <v>0</v>
      </c>
      <c r="Q159" s="6">
        <v>0</v>
      </c>
      <c r="R159" s="6">
        <v>983684.32166910369</v>
      </c>
      <c r="S159" s="7">
        <f t="shared" si="2"/>
        <v>212820558.16769516</v>
      </c>
      <c r="T159" s="19"/>
      <c r="U159" s="19"/>
      <c r="V159" s="20"/>
      <c r="W159" s="20"/>
      <c r="X159" s="19"/>
      <c r="Y159" s="20"/>
    </row>
    <row r="160" spans="1:25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342528019.14501959</v>
      </c>
      <c r="J160" s="5">
        <v>56183666.570136011</v>
      </c>
      <c r="K160" s="5">
        <v>12191069.257919014</v>
      </c>
      <c r="L160" s="5">
        <v>0</v>
      </c>
      <c r="M160" s="5">
        <v>0</v>
      </c>
      <c r="N160" s="6">
        <v>160550034.75467291</v>
      </c>
      <c r="O160" s="6">
        <v>38480827.841827817</v>
      </c>
      <c r="P160" s="6">
        <v>0</v>
      </c>
      <c r="Q160" s="6">
        <v>0</v>
      </c>
      <c r="R160" s="6">
        <v>4542804</v>
      </c>
      <c r="S160" s="7">
        <f t="shared" si="2"/>
        <v>614476421.56957543</v>
      </c>
      <c r="T160" s="19"/>
      <c r="U160" s="19"/>
      <c r="V160" s="20"/>
      <c r="W160" s="20"/>
      <c r="X160" s="19"/>
      <c r="Y160" s="20"/>
    </row>
    <row r="161" spans="1:25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287180155.18783009</v>
      </c>
      <c r="J161" s="5">
        <v>60224028.733032003</v>
      </c>
      <c r="K161" s="5">
        <v>11273129.475113004</v>
      </c>
      <c r="L161" s="5">
        <v>0</v>
      </c>
      <c r="M161" s="5">
        <v>0</v>
      </c>
      <c r="N161" s="6">
        <v>196180510.80130789</v>
      </c>
      <c r="O161" s="6">
        <v>34144959.915988058</v>
      </c>
      <c r="P161" s="6">
        <v>0</v>
      </c>
      <c r="Q161" s="6">
        <v>0</v>
      </c>
      <c r="R161" s="6">
        <v>3254376.42</v>
      </c>
      <c r="S161" s="7">
        <f t="shared" si="2"/>
        <v>592257160.53327107</v>
      </c>
      <c r="T161" s="19"/>
      <c r="U161" s="19"/>
      <c r="V161" s="20"/>
      <c r="W161" s="20"/>
      <c r="X161" s="19"/>
      <c r="Y161" s="20"/>
    </row>
    <row r="162" spans="1:25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67300329.591607317</v>
      </c>
      <c r="J162" s="5">
        <v>13927845.945700996</v>
      </c>
      <c r="K162" s="5">
        <v>3311488.0633483976</v>
      </c>
      <c r="L162" s="5">
        <v>0</v>
      </c>
      <c r="M162" s="5">
        <v>0</v>
      </c>
      <c r="N162" s="6">
        <v>41071975.445928663</v>
      </c>
      <c r="O162" s="6">
        <v>6818523.4055702994</v>
      </c>
      <c r="P162" s="6">
        <v>0</v>
      </c>
      <c r="Q162" s="6">
        <v>0</v>
      </c>
      <c r="R162" s="6">
        <v>842925.59749929467</v>
      </c>
      <c r="S162" s="7">
        <f t="shared" si="2"/>
        <v>133273088.04965496</v>
      </c>
      <c r="T162" s="19"/>
      <c r="U162" s="19"/>
      <c r="V162" s="20"/>
      <c r="W162" s="20"/>
      <c r="X162" s="19"/>
      <c r="Y162" s="20"/>
    </row>
    <row r="163" spans="1:25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8848849.6388632525</v>
      </c>
      <c r="J163" s="5">
        <v>2126623.1674207998</v>
      </c>
      <c r="K163" s="5">
        <v>495340.28959275968</v>
      </c>
      <c r="L163" s="5">
        <v>0</v>
      </c>
      <c r="M163" s="5">
        <v>0</v>
      </c>
      <c r="N163" s="6">
        <v>6669646.6014994876</v>
      </c>
      <c r="O163" s="6">
        <v>976508.53748841595</v>
      </c>
      <c r="P163" s="6">
        <v>0</v>
      </c>
      <c r="Q163" s="6">
        <v>0</v>
      </c>
      <c r="R163" s="6">
        <v>120718.81160562496</v>
      </c>
      <c r="S163" s="7">
        <f t="shared" si="2"/>
        <v>19237687.04647034</v>
      </c>
      <c r="T163" s="19"/>
      <c r="U163" s="19"/>
      <c r="V163" s="20"/>
      <c r="W163" s="20"/>
      <c r="X163" s="19"/>
      <c r="Y163" s="20"/>
    </row>
    <row r="164" spans="1:25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100760803.88163656</v>
      </c>
      <c r="J164" s="5">
        <v>27025703.294117004</v>
      </c>
      <c r="K164" s="5">
        <v>9466230.3167421073</v>
      </c>
      <c r="L164" s="5">
        <v>0</v>
      </c>
      <c r="M164" s="5">
        <v>0</v>
      </c>
      <c r="N164" s="6">
        <v>73700321.220792606</v>
      </c>
      <c r="O164" s="6">
        <v>0</v>
      </c>
      <c r="P164" s="6">
        <v>0</v>
      </c>
      <c r="Q164" s="6">
        <v>0</v>
      </c>
      <c r="R164" s="6">
        <v>1245737.9260627183</v>
      </c>
      <c r="S164" s="7">
        <f t="shared" si="2"/>
        <v>212198796.63935098</v>
      </c>
      <c r="T164" s="19"/>
      <c r="U164" s="19"/>
      <c r="V164" s="20"/>
      <c r="W164" s="20"/>
      <c r="X164" s="19"/>
      <c r="Y164" s="20"/>
    </row>
    <row r="165" spans="1:25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322389146.41065431</v>
      </c>
      <c r="J165" s="5">
        <v>66846099.185521007</v>
      </c>
      <c r="K165" s="5">
        <v>26838272.352941006</v>
      </c>
      <c r="L165" s="5">
        <v>0</v>
      </c>
      <c r="M165" s="5">
        <v>0</v>
      </c>
      <c r="N165" s="6">
        <v>203270464.18467489</v>
      </c>
      <c r="O165" s="6">
        <v>0</v>
      </c>
      <c r="P165" s="6">
        <v>0</v>
      </c>
      <c r="Q165" s="6">
        <v>0</v>
      </c>
      <c r="R165" s="6">
        <v>3773938.6851513088</v>
      </c>
      <c r="S165" s="7">
        <f t="shared" si="2"/>
        <v>623117920.81894255</v>
      </c>
      <c r="T165" s="19"/>
      <c r="U165" s="19"/>
      <c r="V165" s="20"/>
      <c r="W165" s="20"/>
      <c r="X165" s="19"/>
      <c r="Y165" s="20"/>
    </row>
    <row r="166" spans="1:25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98976800.95266667</v>
      </c>
      <c r="J166" s="5">
        <v>29976956.678732991</v>
      </c>
      <c r="K166" s="5">
        <v>11531164.479637995</v>
      </c>
      <c r="L166" s="5">
        <v>0</v>
      </c>
      <c r="M166" s="5">
        <v>0</v>
      </c>
      <c r="N166" s="6">
        <v>90957108.5752206</v>
      </c>
      <c r="O166" s="6">
        <v>0</v>
      </c>
      <c r="P166" s="6">
        <v>0</v>
      </c>
      <c r="Q166" s="6">
        <v>0</v>
      </c>
      <c r="R166" s="6">
        <v>1662107.1465440756</v>
      </c>
      <c r="S166" s="7">
        <f t="shared" si="2"/>
        <v>233104137.83280233</v>
      </c>
      <c r="T166" s="19"/>
      <c r="U166" s="19"/>
      <c r="V166" s="20"/>
      <c r="W166" s="20"/>
      <c r="X166" s="19"/>
      <c r="Y166" s="20"/>
    </row>
    <row r="167" spans="1:25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101257481.06213713</v>
      </c>
      <c r="J167" s="5">
        <v>15714941.095022999</v>
      </c>
      <c r="K167" s="5">
        <v>6822130.5701356977</v>
      </c>
      <c r="L167" s="5">
        <v>0</v>
      </c>
      <c r="M167" s="5">
        <v>0</v>
      </c>
      <c r="N167" s="6">
        <v>57352846.686444782</v>
      </c>
      <c r="O167" s="6">
        <v>0</v>
      </c>
      <c r="P167" s="6">
        <v>0</v>
      </c>
      <c r="Q167" s="6">
        <v>0</v>
      </c>
      <c r="R167" s="6">
        <v>1167386.152723778</v>
      </c>
      <c r="S167" s="7">
        <f t="shared" si="2"/>
        <v>182314785.56646439</v>
      </c>
      <c r="T167" s="19"/>
      <c r="U167" s="19"/>
      <c r="V167" s="20"/>
      <c r="W167" s="20"/>
      <c r="X167" s="19"/>
      <c r="Y167" s="20"/>
    </row>
    <row r="168" spans="1:25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97643022.727908701</v>
      </c>
      <c r="J168" s="5">
        <v>31039284.108596995</v>
      </c>
      <c r="K168" s="5">
        <v>12748529.547510996</v>
      </c>
      <c r="L168" s="5">
        <v>0</v>
      </c>
      <c r="M168" s="5">
        <v>0</v>
      </c>
      <c r="N168" s="6">
        <v>95725147.003544807</v>
      </c>
      <c r="O168" s="6">
        <v>0</v>
      </c>
      <c r="P168" s="6">
        <v>0</v>
      </c>
      <c r="Q168" s="6">
        <v>0</v>
      </c>
      <c r="R168" s="6">
        <v>1519344.0895181196</v>
      </c>
      <c r="S168" s="7">
        <f t="shared" si="2"/>
        <v>238675327.47707963</v>
      </c>
      <c r="T168" s="19"/>
      <c r="U168" s="19"/>
      <c r="V168" s="20"/>
      <c r="W168" s="20"/>
      <c r="X168" s="19"/>
      <c r="Y168" s="20"/>
    </row>
    <row r="169" spans="1:25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165833684.51640567</v>
      </c>
      <c r="J169" s="5">
        <v>33584934.180995002</v>
      </c>
      <c r="K169" s="5">
        <v>7577700.3800905049</v>
      </c>
      <c r="L169" s="5">
        <v>0</v>
      </c>
      <c r="M169" s="5">
        <v>0</v>
      </c>
      <c r="N169" s="6">
        <v>104649505.35020338</v>
      </c>
      <c r="O169" s="6">
        <v>16835017.455437336</v>
      </c>
      <c r="P169" s="6">
        <v>0</v>
      </c>
      <c r="Q169" s="6">
        <v>0</v>
      </c>
      <c r="R169" s="6">
        <v>1635246.078250099</v>
      </c>
      <c r="S169" s="7">
        <f t="shared" si="2"/>
        <v>330116087.96138203</v>
      </c>
      <c r="T169" s="19"/>
      <c r="U169" s="19"/>
      <c r="V169" s="20"/>
      <c r="W169" s="20"/>
      <c r="X169" s="19"/>
      <c r="Y169" s="20"/>
    </row>
    <row r="170" spans="1:25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335675176.38998646</v>
      </c>
      <c r="J170" s="5">
        <v>62793174.126696989</v>
      </c>
      <c r="K170" s="5">
        <v>13400088.235294014</v>
      </c>
      <c r="L170" s="5">
        <v>0</v>
      </c>
      <c r="M170" s="5">
        <v>0</v>
      </c>
      <c r="N170" s="6">
        <v>217838754.02570739</v>
      </c>
      <c r="O170" s="6">
        <v>41018538.139985599</v>
      </c>
      <c r="P170" s="6">
        <v>0</v>
      </c>
      <c r="Q170" s="6">
        <v>0</v>
      </c>
      <c r="R170" s="6">
        <v>3984278.8287278973</v>
      </c>
      <c r="S170" s="7">
        <f t="shared" si="2"/>
        <v>674710009.74639821</v>
      </c>
      <c r="T170" s="19"/>
      <c r="U170" s="19"/>
      <c r="V170" s="20"/>
      <c r="W170" s="20"/>
      <c r="X170" s="19"/>
      <c r="Y170" s="20"/>
    </row>
    <row r="171" spans="1:25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82880143.14020966</v>
      </c>
      <c r="J171" s="5">
        <v>48575317.085972995</v>
      </c>
      <c r="K171" s="5">
        <v>18462227.511312008</v>
      </c>
      <c r="L171" s="5">
        <v>0</v>
      </c>
      <c r="M171" s="5">
        <v>0</v>
      </c>
      <c r="N171" s="6">
        <v>118924226.42885837</v>
      </c>
      <c r="O171" s="6">
        <v>0</v>
      </c>
      <c r="P171" s="6">
        <v>0</v>
      </c>
      <c r="Q171" s="6">
        <v>0</v>
      </c>
      <c r="R171" s="6">
        <v>859626</v>
      </c>
      <c r="S171" s="7">
        <f t="shared" si="2"/>
        <v>269701540.16635299</v>
      </c>
      <c r="T171" s="19"/>
      <c r="U171" s="19"/>
      <c r="V171" s="20"/>
      <c r="W171" s="20"/>
      <c r="X171" s="19"/>
      <c r="Y171" s="20"/>
    </row>
    <row r="172" spans="1:25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87388232.074465916</v>
      </c>
      <c r="J172" s="5">
        <v>10252513.321267001</v>
      </c>
      <c r="K172" s="5">
        <v>4224286.1990950033</v>
      </c>
      <c r="L172" s="5">
        <v>0</v>
      </c>
      <c r="M172" s="5">
        <v>0</v>
      </c>
      <c r="N172" s="6">
        <v>36810219.882992089</v>
      </c>
      <c r="O172" s="6">
        <v>0</v>
      </c>
      <c r="P172" s="6">
        <v>0</v>
      </c>
      <c r="Q172" s="6">
        <v>0</v>
      </c>
      <c r="R172" s="6">
        <v>1040018.58</v>
      </c>
      <c r="S172" s="7">
        <f t="shared" si="2"/>
        <v>139715270.05782002</v>
      </c>
      <c r="T172" s="19"/>
      <c r="U172" s="19"/>
      <c r="V172" s="20"/>
      <c r="W172" s="20"/>
      <c r="X172" s="19"/>
      <c r="Y172" s="20"/>
    </row>
    <row r="173" spans="1:25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134252370.14361989</v>
      </c>
      <c r="J173" s="5">
        <v>25540095.013575003</v>
      </c>
      <c r="K173" s="5">
        <v>10062198.588235006</v>
      </c>
      <c r="L173" s="5">
        <v>0</v>
      </c>
      <c r="M173" s="5">
        <v>0</v>
      </c>
      <c r="N173" s="6">
        <v>67432169.654401749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238532703.39983168</v>
      </c>
      <c r="T173" s="19"/>
      <c r="U173" s="19"/>
      <c r="V173" s="20"/>
      <c r="W173" s="20"/>
      <c r="X173" s="19"/>
      <c r="Y173" s="20"/>
    </row>
    <row r="174" spans="1:25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185969934.84623432</v>
      </c>
      <c r="J174" s="5">
        <v>33946420.199095011</v>
      </c>
      <c r="K174" s="5">
        <v>15604624.787330002</v>
      </c>
      <c r="L174" s="5">
        <v>0</v>
      </c>
      <c r="M174" s="5">
        <v>0</v>
      </c>
      <c r="N174" s="6">
        <v>110241844.52923343</v>
      </c>
      <c r="O174" s="6">
        <v>0</v>
      </c>
      <c r="P174" s="6">
        <v>0</v>
      </c>
      <c r="Q174" s="6">
        <v>0</v>
      </c>
      <c r="R174" s="6">
        <v>2045406.8869236915</v>
      </c>
      <c r="S174" s="7">
        <f t="shared" si="2"/>
        <v>347808231.24881643</v>
      </c>
      <c r="T174" s="19"/>
      <c r="U174" s="19"/>
      <c r="V174" s="20"/>
      <c r="W174" s="20"/>
      <c r="X174" s="19"/>
      <c r="Y174" s="20"/>
    </row>
    <row r="175" spans="1:25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76078686.46758908</v>
      </c>
      <c r="J175" s="5">
        <v>19457317.411765002</v>
      </c>
      <c r="K175" s="5">
        <v>7280446.1809955016</v>
      </c>
      <c r="L175" s="5">
        <v>0</v>
      </c>
      <c r="M175" s="5">
        <v>0</v>
      </c>
      <c r="N175" s="6">
        <v>76087389.780694664</v>
      </c>
      <c r="O175" s="6">
        <v>0</v>
      </c>
      <c r="P175" s="6">
        <v>0</v>
      </c>
      <c r="Q175" s="6">
        <v>0</v>
      </c>
      <c r="R175" s="6">
        <v>877656.67307630891</v>
      </c>
      <c r="S175" s="7">
        <f t="shared" si="2"/>
        <v>179781496.51412055</v>
      </c>
      <c r="T175" s="19"/>
      <c r="U175" s="19"/>
      <c r="V175" s="20"/>
      <c r="W175" s="20"/>
      <c r="X175" s="19"/>
      <c r="Y175" s="20"/>
    </row>
    <row r="176" spans="1:25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49032551.450986639</v>
      </c>
      <c r="J176" s="5">
        <v>10103256.307691999</v>
      </c>
      <c r="K176" s="5">
        <v>4859590.5520362034</v>
      </c>
      <c r="L176" s="5">
        <v>0</v>
      </c>
      <c r="M176" s="5">
        <v>0</v>
      </c>
      <c r="N176" s="6">
        <v>35969265.435490817</v>
      </c>
      <c r="O176" s="6">
        <v>0</v>
      </c>
      <c r="P176" s="6">
        <v>0</v>
      </c>
      <c r="Q176" s="6">
        <v>0</v>
      </c>
      <c r="R176" s="6">
        <v>448643.77446353139</v>
      </c>
      <c r="S176" s="7">
        <f t="shared" si="2"/>
        <v>100413307.52066919</v>
      </c>
      <c r="T176" s="19"/>
      <c r="U176" s="19"/>
      <c r="V176" s="20"/>
      <c r="W176" s="20"/>
      <c r="X176" s="19"/>
      <c r="Y176" s="20"/>
    </row>
    <row r="177" spans="1:25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144733797.82119107</v>
      </c>
      <c r="J177" s="5">
        <v>28393823.312216997</v>
      </c>
      <c r="K177" s="5">
        <v>11790009.773755997</v>
      </c>
      <c r="L177" s="5">
        <v>0</v>
      </c>
      <c r="M177" s="5">
        <v>0</v>
      </c>
      <c r="N177" s="6">
        <v>92220568.753164917</v>
      </c>
      <c r="O177" s="6">
        <v>0</v>
      </c>
      <c r="P177" s="6">
        <v>0</v>
      </c>
      <c r="Q177" s="6">
        <v>0</v>
      </c>
      <c r="R177" s="6">
        <v>1824015.3455364686</v>
      </c>
      <c r="S177" s="7">
        <f t="shared" si="2"/>
        <v>278962215.00586545</v>
      </c>
      <c r="T177" s="19"/>
      <c r="U177" s="19"/>
      <c r="V177" s="20"/>
      <c r="W177" s="20"/>
      <c r="X177" s="19"/>
      <c r="Y177" s="20"/>
    </row>
    <row r="178" spans="1:25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340984458.20296794</v>
      </c>
      <c r="J178" s="5">
        <v>60894830.244343996</v>
      </c>
      <c r="K178" s="5">
        <v>20987241.945701003</v>
      </c>
      <c r="L178" s="5">
        <v>0</v>
      </c>
      <c r="M178" s="5">
        <v>0</v>
      </c>
      <c r="N178" s="6">
        <v>220800794.9225741</v>
      </c>
      <c r="O178" s="6">
        <v>0</v>
      </c>
      <c r="P178" s="6">
        <v>0</v>
      </c>
      <c r="Q178" s="6">
        <v>0</v>
      </c>
      <c r="R178" s="6">
        <v>3815692.92</v>
      </c>
      <c r="S178" s="7">
        <f t="shared" si="2"/>
        <v>647483018.235587</v>
      </c>
      <c r="T178" s="19"/>
      <c r="U178" s="19"/>
      <c r="V178" s="20"/>
      <c r="W178" s="20"/>
      <c r="X178" s="19"/>
      <c r="Y178" s="20"/>
    </row>
    <row r="179" spans="1:25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13444479.426071322</v>
      </c>
      <c r="J179" s="5">
        <v>764214.66968325991</v>
      </c>
      <c r="K179" s="5">
        <v>391531.33936650958</v>
      </c>
      <c r="L179" s="5">
        <v>0</v>
      </c>
      <c r="M179" s="5">
        <v>0</v>
      </c>
      <c r="N179" s="6">
        <v>2875670.7696653511</v>
      </c>
      <c r="O179" s="6">
        <v>0</v>
      </c>
      <c r="P179" s="6">
        <v>0</v>
      </c>
      <c r="Q179" s="6">
        <v>0</v>
      </c>
      <c r="R179" s="6">
        <v>249490.05552993336</v>
      </c>
      <c r="S179" s="7">
        <f t="shared" si="2"/>
        <v>17725386.260316376</v>
      </c>
      <c r="T179" s="19"/>
      <c r="U179" s="19"/>
      <c r="V179" s="20"/>
      <c r="W179" s="20"/>
      <c r="X179" s="19"/>
      <c r="Y179" s="20"/>
    </row>
    <row r="180" spans="1:25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37315567.844164282</v>
      </c>
      <c r="J180" s="5">
        <v>12859779.294118002</v>
      </c>
      <c r="K180" s="5">
        <v>5965843.4660634026</v>
      </c>
      <c r="L180" s="5">
        <v>0</v>
      </c>
      <c r="M180" s="5">
        <v>0</v>
      </c>
      <c r="N180" s="6">
        <v>42536526.723216616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99016521.272032365</v>
      </c>
      <c r="T180" s="19"/>
      <c r="U180" s="19"/>
      <c r="V180" s="20"/>
      <c r="W180" s="20"/>
      <c r="X180" s="19"/>
      <c r="Y180" s="20"/>
    </row>
    <row r="181" spans="1:25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180016127.62748003</v>
      </c>
      <c r="J181" s="5">
        <v>39254644.235293999</v>
      </c>
      <c r="K181" s="5">
        <v>13165092.687783003</v>
      </c>
      <c r="L181" s="5">
        <v>0</v>
      </c>
      <c r="M181" s="5">
        <v>0</v>
      </c>
      <c r="N181" s="6">
        <v>115279994.03056137</v>
      </c>
      <c r="O181" s="6">
        <v>0</v>
      </c>
      <c r="P181" s="6">
        <v>0</v>
      </c>
      <c r="Q181" s="6">
        <v>0</v>
      </c>
      <c r="R181" s="6">
        <v>1866412.08</v>
      </c>
      <c r="S181" s="7">
        <f t="shared" si="2"/>
        <v>349582270.66111839</v>
      </c>
      <c r="T181" s="19"/>
      <c r="U181" s="19"/>
      <c r="V181" s="20"/>
      <c r="W181" s="20"/>
      <c r="X181" s="19"/>
      <c r="Y181" s="20"/>
    </row>
    <row r="182" spans="1:25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39448538.506076887</v>
      </c>
      <c r="J182" s="5">
        <v>5028239.0678732991</v>
      </c>
      <c r="K182" s="5">
        <v>2196072.4072397985</v>
      </c>
      <c r="L182" s="5">
        <v>0</v>
      </c>
      <c r="M182" s="5">
        <v>0</v>
      </c>
      <c r="N182" s="6">
        <v>17700929.551551569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64831915.532741547</v>
      </c>
      <c r="T182" s="19"/>
      <c r="U182" s="19"/>
      <c r="V182" s="20"/>
      <c r="W182" s="20"/>
      <c r="X182" s="19"/>
      <c r="Y182" s="20"/>
    </row>
    <row r="183" spans="1:25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117906786.36815372</v>
      </c>
      <c r="J183" s="5">
        <v>11902027.466063</v>
      </c>
      <c r="K183" s="5">
        <v>4671175.158370994</v>
      </c>
      <c r="L183" s="5">
        <v>0</v>
      </c>
      <c r="M183" s="5">
        <v>0</v>
      </c>
      <c r="N183" s="6">
        <v>41526963.291170239</v>
      </c>
      <c r="O183" s="6">
        <v>0</v>
      </c>
      <c r="P183" s="6">
        <v>0</v>
      </c>
      <c r="Q183" s="6">
        <v>0</v>
      </c>
      <c r="R183" s="6">
        <v>1357206.9733243766</v>
      </c>
      <c r="S183" s="7">
        <f t="shared" si="2"/>
        <v>177364159.25708234</v>
      </c>
      <c r="T183" s="19"/>
      <c r="U183" s="19"/>
      <c r="V183" s="20"/>
      <c r="W183" s="20"/>
      <c r="X183" s="19"/>
      <c r="Y183" s="20"/>
    </row>
    <row r="184" spans="1:25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137123783.55046701</v>
      </c>
      <c r="J184" s="5">
        <v>23162001.203620002</v>
      </c>
      <c r="K184" s="5">
        <v>12299268.561086014</v>
      </c>
      <c r="L184" s="5">
        <v>0</v>
      </c>
      <c r="M184" s="5">
        <v>0</v>
      </c>
      <c r="N184" s="6">
        <v>71205572.099943161</v>
      </c>
      <c r="O184" s="6">
        <v>0</v>
      </c>
      <c r="P184" s="6">
        <v>0</v>
      </c>
      <c r="Q184" s="6">
        <v>0</v>
      </c>
      <c r="R184" s="6">
        <v>1661190.7281446666</v>
      </c>
      <c r="S184" s="7">
        <f t="shared" si="2"/>
        <v>245451816.14326087</v>
      </c>
      <c r="T184" s="19"/>
      <c r="U184" s="19"/>
      <c r="V184" s="20"/>
      <c r="W184" s="20"/>
      <c r="X184" s="19"/>
      <c r="Y184" s="20"/>
    </row>
    <row r="185" spans="1:25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206866296.52141738</v>
      </c>
      <c r="J185" s="5">
        <v>27284423.330317006</v>
      </c>
      <c r="K185" s="5">
        <v>12188379.773755997</v>
      </c>
      <c r="L185" s="5">
        <v>0</v>
      </c>
      <c r="M185" s="5">
        <v>0</v>
      </c>
      <c r="N185" s="6">
        <v>76945826.349328443</v>
      </c>
      <c r="O185" s="6">
        <v>0</v>
      </c>
      <c r="P185" s="6">
        <v>0</v>
      </c>
      <c r="Q185" s="6">
        <v>0</v>
      </c>
      <c r="R185" s="6">
        <v>2161093.8385309572</v>
      </c>
      <c r="S185" s="7">
        <f t="shared" si="2"/>
        <v>325446019.81334978</v>
      </c>
      <c r="T185" s="19"/>
      <c r="U185" s="19"/>
      <c r="V185" s="20"/>
      <c r="W185" s="20"/>
      <c r="X185" s="19"/>
      <c r="Y185" s="20"/>
    </row>
    <row r="186" spans="1:25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228554127.07148057</v>
      </c>
      <c r="J186" s="5">
        <v>46591154.651583999</v>
      </c>
      <c r="K186" s="5">
        <v>12749760.126697004</v>
      </c>
      <c r="L186" s="5">
        <v>0</v>
      </c>
      <c r="M186" s="5">
        <v>0</v>
      </c>
      <c r="N186" s="6">
        <v>128000026.0901629</v>
      </c>
      <c r="O186" s="6">
        <v>0</v>
      </c>
      <c r="P186" s="6">
        <v>0</v>
      </c>
      <c r="Q186" s="6">
        <v>0</v>
      </c>
      <c r="R186" s="6">
        <v>2514876.84</v>
      </c>
      <c r="S186" s="7">
        <f t="shared" si="2"/>
        <v>418409944.77992445</v>
      </c>
      <c r="T186" s="19"/>
      <c r="U186" s="19"/>
      <c r="V186" s="20"/>
      <c r="W186" s="20"/>
      <c r="X186" s="19"/>
      <c r="Y186" s="20"/>
    </row>
    <row r="187" spans="1:25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204427334.54737812</v>
      </c>
      <c r="J187" s="5">
        <v>46028794.090498</v>
      </c>
      <c r="K187" s="5">
        <v>18232150.180994987</v>
      </c>
      <c r="L187" s="5">
        <v>0</v>
      </c>
      <c r="M187" s="5">
        <v>0</v>
      </c>
      <c r="N187" s="6">
        <v>141539492.55590925</v>
      </c>
      <c r="O187" s="6">
        <v>0</v>
      </c>
      <c r="P187" s="6">
        <v>0</v>
      </c>
      <c r="Q187" s="6">
        <v>0</v>
      </c>
      <c r="R187" s="6">
        <v>2301768</v>
      </c>
      <c r="S187" s="7">
        <f t="shared" si="2"/>
        <v>412529539.37478042</v>
      </c>
      <c r="T187" s="19"/>
      <c r="U187" s="19"/>
      <c r="V187" s="20"/>
      <c r="W187" s="20"/>
      <c r="X187" s="19"/>
      <c r="Y187" s="20"/>
    </row>
    <row r="188" spans="1:25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335305280.25076872</v>
      </c>
      <c r="J188" s="5">
        <v>73444679.14932099</v>
      </c>
      <c r="K188" s="5">
        <v>32324208.253394008</v>
      </c>
      <c r="L188" s="5">
        <v>0</v>
      </c>
      <c r="M188" s="5">
        <v>0</v>
      </c>
      <c r="N188" s="6">
        <v>242183556.70574725</v>
      </c>
      <c r="O188" s="6">
        <v>0</v>
      </c>
      <c r="P188" s="6">
        <v>0</v>
      </c>
      <c r="Q188" s="6">
        <v>0</v>
      </c>
      <c r="R188" s="6">
        <v>4135033.8</v>
      </c>
      <c r="S188" s="7">
        <f t="shared" si="2"/>
        <v>687392758.15923095</v>
      </c>
      <c r="T188" s="19"/>
      <c r="U188" s="19"/>
      <c r="V188" s="20"/>
      <c r="W188" s="20"/>
      <c r="X188" s="19"/>
      <c r="Y188" s="20"/>
    </row>
    <row r="189" spans="1:25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305411180.5004189</v>
      </c>
      <c r="J189" s="5">
        <v>48103606.036199003</v>
      </c>
      <c r="K189" s="5">
        <v>21272789.837103993</v>
      </c>
      <c r="L189" s="5">
        <v>0</v>
      </c>
      <c r="M189" s="5">
        <v>0</v>
      </c>
      <c r="N189" s="6">
        <v>182321121.88128144</v>
      </c>
      <c r="O189" s="6">
        <v>0</v>
      </c>
      <c r="P189" s="6">
        <v>0</v>
      </c>
      <c r="Q189" s="6">
        <v>0</v>
      </c>
      <c r="R189" s="6">
        <v>3635261.82</v>
      </c>
      <c r="S189" s="7">
        <f t="shared" si="2"/>
        <v>560743960.07500327</v>
      </c>
      <c r="T189" s="19"/>
      <c r="U189" s="19"/>
      <c r="V189" s="20"/>
      <c r="W189" s="20"/>
      <c r="X189" s="19"/>
      <c r="Y189" s="20"/>
    </row>
    <row r="190" spans="1:25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150713350.94530973</v>
      </c>
      <c r="J190" s="5">
        <v>33739281.194570005</v>
      </c>
      <c r="K190" s="5">
        <v>20519717.022624999</v>
      </c>
      <c r="L190" s="5">
        <v>0</v>
      </c>
      <c r="M190" s="5">
        <v>0</v>
      </c>
      <c r="N190" s="6">
        <v>136677783.63940686</v>
      </c>
      <c r="O190" s="6">
        <v>0</v>
      </c>
      <c r="P190" s="6">
        <v>0</v>
      </c>
      <c r="Q190" s="6">
        <v>0</v>
      </c>
      <c r="R190" s="6">
        <v>1477418.8546060938</v>
      </c>
      <c r="S190" s="7">
        <f t="shared" si="2"/>
        <v>343127551.65651768</v>
      </c>
      <c r="T190" s="19"/>
      <c r="U190" s="19"/>
      <c r="V190" s="20"/>
      <c r="W190" s="20"/>
      <c r="X190" s="19"/>
      <c r="Y190" s="20"/>
    </row>
    <row r="191" spans="1:25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72796576.660147041</v>
      </c>
      <c r="J191" s="5">
        <v>9063195.1312217005</v>
      </c>
      <c r="K191" s="5">
        <v>2861249.864253398</v>
      </c>
      <c r="L191" s="5">
        <v>0</v>
      </c>
      <c r="M191" s="5">
        <v>0</v>
      </c>
      <c r="N191" s="6">
        <v>26443826.849644527</v>
      </c>
      <c r="O191" s="6">
        <v>0</v>
      </c>
      <c r="P191" s="6">
        <v>0</v>
      </c>
      <c r="Q191" s="6">
        <v>0</v>
      </c>
      <c r="R191" s="6">
        <v>967598.77817549603</v>
      </c>
      <c r="S191" s="7">
        <f t="shared" si="2"/>
        <v>112132447.28344217</v>
      </c>
      <c r="T191" s="19"/>
      <c r="U191" s="19"/>
      <c r="V191" s="20"/>
      <c r="W191" s="20"/>
      <c r="X191" s="19"/>
      <c r="Y191" s="20"/>
    </row>
    <row r="192" spans="1:25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88771294.469250172</v>
      </c>
      <c r="J192" s="5">
        <v>14274335.918551996</v>
      </c>
      <c r="K192" s="5">
        <v>5007228.5882353038</v>
      </c>
      <c r="L192" s="5">
        <v>0</v>
      </c>
      <c r="M192" s="5">
        <v>0</v>
      </c>
      <c r="N192" s="6">
        <v>46279975.438906044</v>
      </c>
      <c r="O192" s="6">
        <v>0</v>
      </c>
      <c r="P192" s="6">
        <v>0</v>
      </c>
      <c r="Q192" s="6">
        <v>0</v>
      </c>
      <c r="R192" s="6">
        <v>838075.17629399872</v>
      </c>
      <c r="S192" s="7">
        <f t="shared" si="2"/>
        <v>155170909.59123752</v>
      </c>
      <c r="T192" s="19"/>
      <c r="U192" s="19"/>
      <c r="V192" s="20"/>
      <c r="W192" s="20"/>
      <c r="X192" s="19"/>
      <c r="Y192" s="20"/>
    </row>
    <row r="193" spans="1:25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319911494.25547171</v>
      </c>
      <c r="J193" s="5">
        <v>55504431.420814008</v>
      </c>
      <c r="K193" s="5">
        <v>18458459.031673998</v>
      </c>
      <c r="L193" s="5">
        <v>0</v>
      </c>
      <c r="M193" s="5">
        <v>0</v>
      </c>
      <c r="N193" s="6">
        <v>199114819.13077933</v>
      </c>
      <c r="O193" s="6">
        <v>0</v>
      </c>
      <c r="P193" s="6">
        <v>0</v>
      </c>
      <c r="Q193" s="6">
        <v>0</v>
      </c>
      <c r="R193" s="6">
        <v>3657506.1673967778</v>
      </c>
      <c r="S193" s="7">
        <f t="shared" si="2"/>
        <v>596646710.00613594</v>
      </c>
      <c r="T193" s="19"/>
      <c r="U193" s="19"/>
      <c r="V193" s="20"/>
      <c r="W193" s="20"/>
      <c r="X193" s="19"/>
      <c r="Y193" s="20"/>
    </row>
    <row r="194" spans="1:25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108497587.21443568</v>
      </c>
      <c r="J194" s="5">
        <v>28679049.502262995</v>
      </c>
      <c r="K194" s="5">
        <v>12840286.606334999</v>
      </c>
      <c r="L194" s="5">
        <v>0</v>
      </c>
      <c r="M194" s="5">
        <v>0</v>
      </c>
      <c r="N194" s="6">
        <v>84407193.67058526</v>
      </c>
      <c r="O194" s="6">
        <v>0</v>
      </c>
      <c r="P194" s="6">
        <v>0</v>
      </c>
      <c r="Q194" s="6">
        <v>0</v>
      </c>
      <c r="R194" s="6">
        <v>1219802.4000000001</v>
      </c>
      <c r="S194" s="7">
        <f t="shared" si="2"/>
        <v>235643919.39361897</v>
      </c>
      <c r="T194" s="19"/>
      <c r="U194" s="19"/>
      <c r="V194" s="20"/>
      <c r="W194" s="20"/>
      <c r="X194" s="19"/>
      <c r="Y194" s="20"/>
    </row>
    <row r="195" spans="1:25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376661158.0475691</v>
      </c>
      <c r="J195" s="5">
        <v>66589521.176470995</v>
      </c>
      <c r="K195" s="5">
        <v>20663982.805429995</v>
      </c>
      <c r="L195" s="5">
        <v>0</v>
      </c>
      <c r="M195" s="5">
        <v>0</v>
      </c>
      <c r="N195" s="6">
        <v>241408706.1833148</v>
      </c>
      <c r="O195" s="6">
        <v>0</v>
      </c>
      <c r="P195" s="6">
        <v>0</v>
      </c>
      <c r="Q195" s="6">
        <v>0</v>
      </c>
      <c r="R195" s="6">
        <v>4090167.5929369945</v>
      </c>
      <c r="S195" s="7">
        <f t="shared" si="2"/>
        <v>709413535.80572188</v>
      </c>
      <c r="T195" s="19"/>
      <c r="U195" s="19"/>
      <c r="V195" s="20"/>
      <c r="W195" s="20"/>
      <c r="X195" s="19"/>
      <c r="Y195" s="20"/>
    </row>
    <row r="196" spans="1:25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58969071.675000437</v>
      </c>
      <c r="J196" s="5">
        <v>8408779.6561085992</v>
      </c>
      <c r="K196" s="5">
        <v>2410681.9457014017</v>
      </c>
      <c r="L196" s="5">
        <v>0</v>
      </c>
      <c r="M196" s="5">
        <v>0</v>
      </c>
      <c r="N196" s="6">
        <v>26060873.497458071</v>
      </c>
      <c r="O196" s="6">
        <v>0</v>
      </c>
      <c r="P196" s="6">
        <v>0</v>
      </c>
      <c r="Q196" s="6">
        <v>0</v>
      </c>
      <c r="R196" s="6">
        <v>623314.47763270838</v>
      </c>
      <c r="S196" s="7">
        <f t="shared" si="2"/>
        <v>96472721.251901209</v>
      </c>
      <c r="T196" s="19"/>
      <c r="U196" s="19"/>
      <c r="V196" s="20"/>
      <c r="W196" s="20"/>
      <c r="X196" s="19"/>
      <c r="Y196" s="20"/>
    </row>
    <row r="197" spans="1:25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21722378.397343658</v>
      </c>
      <c r="J197" s="5">
        <v>8549054.4162895977</v>
      </c>
      <c r="K197" s="5">
        <v>3229896.1176471002</v>
      </c>
      <c r="L197" s="5">
        <v>0</v>
      </c>
      <c r="M197" s="5">
        <v>0</v>
      </c>
      <c r="N197" s="6">
        <v>27115800.602101583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60977947.319746971</v>
      </c>
      <c r="T197" s="19"/>
      <c r="U197" s="19"/>
      <c r="V197" s="20"/>
      <c r="W197" s="20"/>
      <c r="X197" s="19"/>
      <c r="Y197" s="20"/>
    </row>
    <row r="198" spans="1:25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385364334.18815875</v>
      </c>
      <c r="J198" s="5">
        <v>81756037.076923013</v>
      </c>
      <c r="K198" s="5">
        <v>32236538.452489018</v>
      </c>
      <c r="L198" s="5">
        <v>0</v>
      </c>
      <c r="M198" s="5">
        <v>0</v>
      </c>
      <c r="N198" s="6">
        <v>332216250.79661942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837062342.72782516</v>
      </c>
      <c r="T198" s="19"/>
      <c r="U198" s="19"/>
      <c r="V198" s="20"/>
      <c r="W198" s="20"/>
      <c r="X198" s="19"/>
      <c r="Y198" s="20"/>
    </row>
    <row r="199" spans="1:25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135654802.20486659</v>
      </c>
      <c r="J199" s="5">
        <v>18160455.294118002</v>
      </c>
      <c r="K199" s="5">
        <v>14328507.447963998</v>
      </c>
      <c r="L199" s="5">
        <v>0</v>
      </c>
      <c r="M199" s="5">
        <v>0</v>
      </c>
      <c r="N199" s="6">
        <v>71896886.260771871</v>
      </c>
      <c r="O199" s="6">
        <v>0</v>
      </c>
      <c r="P199" s="6">
        <v>0</v>
      </c>
      <c r="Q199" s="6">
        <v>0</v>
      </c>
      <c r="R199" s="6">
        <v>1409127.0815678148</v>
      </c>
      <c r="S199" s="7">
        <f t="shared" si="2"/>
        <v>241449778.28928828</v>
      </c>
      <c r="T199" s="19"/>
      <c r="U199" s="19"/>
      <c r="V199" s="20"/>
      <c r="W199" s="20"/>
      <c r="X199" s="19"/>
      <c r="Y199" s="20"/>
    </row>
    <row r="200" spans="1:25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137711888.97073203</v>
      </c>
      <c r="J200" s="5">
        <v>22402453.674208015</v>
      </c>
      <c r="K200" s="5">
        <v>15653051.095023006</v>
      </c>
      <c r="L200" s="5">
        <v>0</v>
      </c>
      <c r="M200" s="5">
        <v>0</v>
      </c>
      <c r="N200" s="6">
        <v>101030254.80005127</v>
      </c>
      <c r="O200" s="6">
        <v>0</v>
      </c>
      <c r="P200" s="6">
        <v>0</v>
      </c>
      <c r="Q200" s="6">
        <v>0</v>
      </c>
      <c r="R200" s="6">
        <v>1175660.0904884718</v>
      </c>
      <c r="S200" s="7">
        <f t="shared" si="2"/>
        <v>277973308.63050282</v>
      </c>
      <c r="T200" s="19"/>
      <c r="U200" s="19"/>
      <c r="V200" s="20"/>
      <c r="W200" s="20"/>
      <c r="X200" s="19"/>
      <c r="Y200" s="20"/>
    </row>
    <row r="201" spans="1:25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114728398.17288926</v>
      </c>
      <c r="J201" s="5">
        <v>31308184.361991003</v>
      </c>
      <c r="K201" s="5">
        <v>16641763.004525006</v>
      </c>
      <c r="L201" s="5">
        <v>0</v>
      </c>
      <c r="M201" s="5">
        <v>0</v>
      </c>
      <c r="N201" s="6">
        <v>103519562.71594693</v>
      </c>
      <c r="O201" s="6">
        <v>0</v>
      </c>
      <c r="P201" s="6">
        <v>0</v>
      </c>
      <c r="Q201" s="6">
        <v>0</v>
      </c>
      <c r="R201" s="6">
        <v>1284461.1017433256</v>
      </c>
      <c r="S201" s="7">
        <f t="shared" ref="S201:S264" si="3">+SUM(G201:R201)</f>
        <v>267482369.35709554</v>
      </c>
      <c r="T201" s="19"/>
      <c r="U201" s="19"/>
      <c r="V201" s="20"/>
      <c r="W201" s="20"/>
      <c r="X201" s="19"/>
      <c r="Y201" s="20"/>
    </row>
    <row r="202" spans="1:25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44454793.782648057</v>
      </c>
      <c r="J202" s="5">
        <v>6594187.6380091012</v>
      </c>
      <c r="K202" s="5">
        <v>4218912.4072398022</v>
      </c>
      <c r="L202" s="5">
        <v>0</v>
      </c>
      <c r="M202" s="5">
        <v>0</v>
      </c>
      <c r="N202" s="6">
        <v>24914357.358883999</v>
      </c>
      <c r="O202" s="6">
        <v>0</v>
      </c>
      <c r="P202" s="6">
        <v>0</v>
      </c>
      <c r="Q202" s="6">
        <v>0</v>
      </c>
      <c r="R202" s="6">
        <v>442843.4090933486</v>
      </c>
      <c r="S202" s="7">
        <f t="shared" si="3"/>
        <v>80625094.59587431</v>
      </c>
      <c r="T202" s="19"/>
      <c r="U202" s="19"/>
      <c r="V202" s="20"/>
      <c r="W202" s="20"/>
      <c r="X202" s="19"/>
      <c r="Y202" s="20"/>
    </row>
    <row r="203" spans="1:25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55437037.513200328</v>
      </c>
      <c r="J203" s="5">
        <v>11622435.855204001</v>
      </c>
      <c r="K203" s="5">
        <v>5339339.0678733066</v>
      </c>
      <c r="L203" s="5">
        <v>0</v>
      </c>
      <c r="M203" s="5">
        <v>0</v>
      </c>
      <c r="N203" s="6">
        <v>43297247.012577139</v>
      </c>
      <c r="O203" s="6">
        <v>0</v>
      </c>
      <c r="P203" s="6">
        <v>0</v>
      </c>
      <c r="Q203" s="6">
        <v>0</v>
      </c>
      <c r="R203" s="6">
        <v>523440.78448371467</v>
      </c>
      <c r="S203" s="7">
        <f t="shared" si="3"/>
        <v>116219500.23333849</v>
      </c>
      <c r="T203" s="19"/>
      <c r="U203" s="19"/>
      <c r="V203" s="20"/>
      <c r="W203" s="20"/>
      <c r="X203" s="19"/>
      <c r="Y203" s="20"/>
    </row>
    <row r="204" spans="1:25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41023323.775507934</v>
      </c>
      <c r="J204" s="5">
        <v>15848501.819004998</v>
      </c>
      <c r="K204" s="5">
        <v>8400904.9954750985</v>
      </c>
      <c r="L204" s="5">
        <v>0</v>
      </c>
      <c r="M204" s="5">
        <v>0</v>
      </c>
      <c r="N204" s="6">
        <v>24503371.006712548</v>
      </c>
      <c r="O204" s="6">
        <v>0</v>
      </c>
      <c r="P204" s="6">
        <v>0</v>
      </c>
      <c r="Q204" s="6">
        <v>0</v>
      </c>
      <c r="R204" s="6">
        <v>322094.55749148875</v>
      </c>
      <c r="S204" s="7">
        <f t="shared" si="3"/>
        <v>90098196.15419206</v>
      </c>
      <c r="T204" s="19"/>
      <c r="U204" s="19"/>
      <c r="V204" s="20"/>
      <c r="W204" s="20"/>
      <c r="X204" s="19"/>
      <c r="Y204" s="20"/>
    </row>
    <row r="205" spans="1:25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32292422.014868747</v>
      </c>
      <c r="J205" s="5">
        <v>4255894.1900452003</v>
      </c>
      <c r="K205" s="5">
        <v>3361433.8371041007</v>
      </c>
      <c r="L205" s="5">
        <v>0</v>
      </c>
      <c r="M205" s="5">
        <v>0</v>
      </c>
      <c r="N205" s="6">
        <v>14695198.834113546</v>
      </c>
      <c r="O205" s="6">
        <v>0</v>
      </c>
      <c r="P205" s="6">
        <v>0</v>
      </c>
      <c r="Q205" s="6">
        <v>0</v>
      </c>
      <c r="R205" s="6">
        <v>483092.85259310278</v>
      </c>
      <c r="S205" s="7">
        <f t="shared" si="3"/>
        <v>55088041.728724688</v>
      </c>
      <c r="T205" s="19"/>
      <c r="U205" s="19"/>
      <c r="V205" s="20"/>
      <c r="W205" s="20"/>
      <c r="X205" s="19"/>
      <c r="Y205" s="20"/>
    </row>
    <row r="206" spans="1:25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177821959.1886341</v>
      </c>
      <c r="J206" s="5">
        <v>31052736.714931995</v>
      </c>
      <c r="K206" s="5">
        <v>12629347.746606007</v>
      </c>
      <c r="L206" s="5">
        <v>0</v>
      </c>
      <c r="M206" s="5">
        <v>0</v>
      </c>
      <c r="N206" s="6">
        <v>126882323.84799935</v>
      </c>
      <c r="O206" s="6">
        <v>0</v>
      </c>
      <c r="P206" s="6">
        <v>0</v>
      </c>
      <c r="Q206" s="6">
        <v>0</v>
      </c>
      <c r="R206" s="6">
        <v>1771471.6036616547</v>
      </c>
      <c r="S206" s="7">
        <f t="shared" si="3"/>
        <v>350157839.10183311</v>
      </c>
      <c r="T206" s="19"/>
      <c r="U206" s="19"/>
      <c r="V206" s="20"/>
      <c r="W206" s="20"/>
      <c r="X206" s="19"/>
      <c r="Y206" s="20"/>
    </row>
    <row r="207" spans="1:25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105076722.64084637</v>
      </c>
      <c r="J207" s="5">
        <v>20195696.036199003</v>
      </c>
      <c r="K207" s="5">
        <v>8908046.6515837014</v>
      </c>
      <c r="L207" s="5">
        <v>0</v>
      </c>
      <c r="M207" s="5">
        <v>0</v>
      </c>
      <c r="N207" s="6">
        <v>69276011.361045808</v>
      </c>
      <c r="O207" s="6">
        <v>0</v>
      </c>
      <c r="P207" s="6">
        <v>0</v>
      </c>
      <c r="Q207" s="6">
        <v>0</v>
      </c>
      <c r="R207" s="6">
        <v>1046782.5594739746</v>
      </c>
      <c r="S207" s="7">
        <f t="shared" si="3"/>
        <v>204503259.24914885</v>
      </c>
      <c r="T207" s="19"/>
      <c r="U207" s="19"/>
      <c r="V207" s="20"/>
      <c r="W207" s="20"/>
      <c r="X207" s="19"/>
      <c r="Y207" s="20"/>
    </row>
    <row r="208" spans="1:25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123106753.51437983</v>
      </c>
      <c r="J208" s="5">
        <v>14519008.696832001</v>
      </c>
      <c r="K208" s="5">
        <v>5663185.1131221987</v>
      </c>
      <c r="L208" s="5">
        <v>0</v>
      </c>
      <c r="M208" s="5">
        <v>0</v>
      </c>
      <c r="N208" s="6">
        <v>49245724.416400194</v>
      </c>
      <c r="O208" s="6">
        <v>0</v>
      </c>
      <c r="P208" s="6">
        <v>0</v>
      </c>
      <c r="Q208" s="6">
        <v>0</v>
      </c>
      <c r="R208" s="6">
        <v>1334112.7994031038</v>
      </c>
      <c r="S208" s="7">
        <f t="shared" si="3"/>
        <v>193868784.54013732</v>
      </c>
      <c r="T208" s="19"/>
      <c r="U208" s="19"/>
      <c r="V208" s="20"/>
      <c r="W208" s="20"/>
      <c r="X208" s="19"/>
      <c r="Y208" s="20"/>
    </row>
    <row r="209" spans="1:25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761193263.30751657</v>
      </c>
      <c r="J209" s="5">
        <v>143979573.92760003</v>
      </c>
      <c r="K209" s="5">
        <v>45221433.230768979</v>
      </c>
      <c r="L209" s="5">
        <v>0</v>
      </c>
      <c r="M209" s="5">
        <v>0</v>
      </c>
      <c r="N209" s="6">
        <v>445205724.38314563</v>
      </c>
      <c r="O209" s="6">
        <v>0</v>
      </c>
      <c r="P209" s="6">
        <v>0</v>
      </c>
      <c r="Q209" s="6">
        <v>0</v>
      </c>
      <c r="R209" s="6">
        <v>8240988.9750483204</v>
      </c>
      <c r="S209" s="7">
        <f t="shared" si="3"/>
        <v>1403840983.8240795</v>
      </c>
      <c r="T209" s="19"/>
      <c r="U209" s="19"/>
      <c r="V209" s="20"/>
      <c r="W209" s="20"/>
      <c r="X209" s="19"/>
      <c r="Y209" s="20"/>
    </row>
    <row r="210" spans="1:25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174071739.24204695</v>
      </c>
      <c r="J210" s="5">
        <v>38003106.497738004</v>
      </c>
      <c r="K210" s="5">
        <v>20535533.276017994</v>
      </c>
      <c r="L210" s="5">
        <v>0</v>
      </c>
      <c r="M210" s="5">
        <v>0</v>
      </c>
      <c r="N210" s="6">
        <v>113971448.37690309</v>
      </c>
      <c r="O210" s="6">
        <v>0</v>
      </c>
      <c r="P210" s="6">
        <v>0</v>
      </c>
      <c r="Q210" s="6">
        <v>0</v>
      </c>
      <c r="R210" s="6">
        <v>1566955.6049516795</v>
      </c>
      <c r="S210" s="7">
        <f t="shared" si="3"/>
        <v>348148782.99765772</v>
      </c>
      <c r="T210" s="19"/>
      <c r="U210" s="19"/>
      <c r="V210" s="20"/>
      <c r="W210" s="20"/>
      <c r="X210" s="19"/>
      <c r="Y210" s="20"/>
    </row>
    <row r="211" spans="1:25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169982037.82805103</v>
      </c>
      <c r="J211" s="5">
        <v>49547212.787330002</v>
      </c>
      <c r="K211" s="5">
        <v>21945206.126697004</v>
      </c>
      <c r="L211" s="5">
        <v>0</v>
      </c>
      <c r="M211" s="5">
        <v>0</v>
      </c>
      <c r="N211" s="6">
        <v>126080460.43193296</v>
      </c>
      <c r="O211" s="6">
        <v>0</v>
      </c>
      <c r="P211" s="6">
        <v>0</v>
      </c>
      <c r="Q211" s="6">
        <v>0</v>
      </c>
      <c r="R211" s="6">
        <v>1942952.3167390341</v>
      </c>
      <c r="S211" s="7">
        <f t="shared" si="3"/>
        <v>369497869.49075001</v>
      </c>
      <c r="T211" s="19"/>
      <c r="U211" s="19"/>
      <c r="V211" s="20"/>
      <c r="W211" s="20"/>
      <c r="X211" s="19"/>
      <c r="Y211" s="20"/>
    </row>
    <row r="212" spans="1:25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81213215.559303194</v>
      </c>
      <c r="J212" s="5">
        <v>26825397.312217005</v>
      </c>
      <c r="K212" s="5">
        <v>11136096.832579002</v>
      </c>
      <c r="L212" s="5">
        <v>0</v>
      </c>
      <c r="M212" s="5">
        <v>0</v>
      </c>
      <c r="N212" s="6">
        <v>83053677.059938654</v>
      </c>
      <c r="O212" s="6">
        <v>0</v>
      </c>
      <c r="P212" s="6">
        <v>0</v>
      </c>
      <c r="Q212" s="6">
        <v>0</v>
      </c>
      <c r="R212" s="6">
        <v>795577.65128932206</v>
      </c>
      <c r="S212" s="7">
        <f t="shared" si="3"/>
        <v>203023964.41532716</v>
      </c>
      <c r="T212" s="19"/>
      <c r="U212" s="19"/>
      <c r="V212" s="20"/>
      <c r="W212" s="20"/>
      <c r="X212" s="19"/>
      <c r="Y212" s="20"/>
    </row>
    <row r="213" spans="1:25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74518444.117307156</v>
      </c>
      <c r="J213" s="5">
        <v>23264134.714932002</v>
      </c>
      <c r="K213" s="5">
        <v>12442821.809955001</v>
      </c>
      <c r="L213" s="5">
        <v>0</v>
      </c>
      <c r="M213" s="5">
        <v>0</v>
      </c>
      <c r="N213" s="6">
        <v>73675219.628525496</v>
      </c>
      <c r="O213" s="6">
        <v>0</v>
      </c>
      <c r="P213" s="6">
        <v>0</v>
      </c>
      <c r="Q213" s="6">
        <v>0</v>
      </c>
      <c r="R213" s="6">
        <v>903698.75197164377</v>
      </c>
      <c r="S213" s="7">
        <f t="shared" si="3"/>
        <v>184804319.02269128</v>
      </c>
      <c r="T213" s="19"/>
      <c r="U213" s="19"/>
      <c r="V213" s="20"/>
      <c r="W213" s="20"/>
      <c r="X213" s="19"/>
      <c r="Y213" s="20"/>
    </row>
    <row r="214" spans="1:25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88143103.374207705</v>
      </c>
      <c r="J214" s="5">
        <v>20145634.751130998</v>
      </c>
      <c r="K214" s="5">
        <v>7447557.9547511935</v>
      </c>
      <c r="L214" s="5">
        <v>0</v>
      </c>
      <c r="M214" s="5">
        <v>0</v>
      </c>
      <c r="N214" s="6">
        <v>66084131.540408403</v>
      </c>
      <c r="O214" s="6">
        <v>0</v>
      </c>
      <c r="P214" s="6">
        <v>0</v>
      </c>
      <c r="Q214" s="6">
        <v>0</v>
      </c>
      <c r="R214" s="6">
        <v>685239.46795963438</v>
      </c>
      <c r="S214" s="7">
        <f t="shared" si="3"/>
        <v>182505667.08845794</v>
      </c>
      <c r="T214" s="19"/>
      <c r="U214" s="19"/>
      <c r="V214" s="20"/>
      <c r="W214" s="20"/>
      <c r="X214" s="19"/>
      <c r="Y214" s="20"/>
    </row>
    <row r="215" spans="1:25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233863072.45084637</v>
      </c>
      <c r="J215" s="5">
        <v>48963966.244343996</v>
      </c>
      <c r="K215" s="5">
        <v>22084344.235293984</v>
      </c>
      <c r="L215" s="5">
        <v>0</v>
      </c>
      <c r="M215" s="5">
        <v>0</v>
      </c>
      <c r="N215" s="6">
        <v>139202125.67457527</v>
      </c>
      <c r="O215" s="6">
        <v>0</v>
      </c>
      <c r="P215" s="6">
        <v>0</v>
      </c>
      <c r="Q215" s="6">
        <v>0</v>
      </c>
      <c r="R215" s="6">
        <v>2581328.1753596333</v>
      </c>
      <c r="S215" s="7">
        <f t="shared" si="3"/>
        <v>446694836.78041923</v>
      </c>
      <c r="T215" s="19"/>
      <c r="U215" s="19"/>
      <c r="V215" s="20"/>
      <c r="W215" s="20"/>
      <c r="X215" s="19"/>
      <c r="Y215" s="20"/>
    </row>
    <row r="216" spans="1:25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61365391.078554526</v>
      </c>
      <c r="J216" s="5">
        <v>8278799.0135747008</v>
      </c>
      <c r="K216" s="5">
        <v>2989828.696832601</v>
      </c>
      <c r="L216" s="5">
        <v>0</v>
      </c>
      <c r="M216" s="5">
        <v>0</v>
      </c>
      <c r="N216" s="6">
        <v>24644434.0967841</v>
      </c>
      <c r="O216" s="6">
        <v>0</v>
      </c>
      <c r="P216" s="6">
        <v>0</v>
      </c>
      <c r="Q216" s="6">
        <v>0</v>
      </c>
      <c r="R216" s="6">
        <v>804419.45668073278</v>
      </c>
      <c r="S216" s="7">
        <f t="shared" si="3"/>
        <v>98082872.342426658</v>
      </c>
      <c r="T216" s="19"/>
      <c r="U216" s="19"/>
      <c r="V216" s="20"/>
      <c r="W216" s="20"/>
      <c r="X216" s="19"/>
      <c r="Y216" s="20"/>
    </row>
    <row r="217" spans="1:25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23049157.122603014</v>
      </c>
      <c r="J217" s="5">
        <v>2862910.2895928007</v>
      </c>
      <c r="K217" s="5">
        <v>955107.32126696967</v>
      </c>
      <c r="L217" s="5">
        <v>0</v>
      </c>
      <c r="M217" s="5">
        <v>0</v>
      </c>
      <c r="N217" s="6">
        <v>10747265.701493938</v>
      </c>
      <c r="O217" s="6">
        <v>0</v>
      </c>
      <c r="P217" s="6">
        <v>0</v>
      </c>
      <c r="Q217" s="6">
        <v>0</v>
      </c>
      <c r="R217" s="6">
        <v>244185.947871343</v>
      </c>
      <c r="S217" s="7">
        <f t="shared" si="3"/>
        <v>37858626.382828072</v>
      </c>
      <c r="T217" s="19"/>
      <c r="U217" s="19"/>
      <c r="V217" s="20"/>
      <c r="W217" s="20"/>
      <c r="X217" s="19"/>
      <c r="Y217" s="20"/>
    </row>
    <row r="218" spans="1:25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129620400.17720738</v>
      </c>
      <c r="J218" s="5">
        <v>33120998.398189992</v>
      </c>
      <c r="K218" s="5">
        <v>9823751.1855203956</v>
      </c>
      <c r="L218" s="5">
        <v>0</v>
      </c>
      <c r="M218" s="5">
        <v>0</v>
      </c>
      <c r="N218" s="6">
        <v>92596870.752713308</v>
      </c>
      <c r="O218" s="6">
        <v>0</v>
      </c>
      <c r="P218" s="6">
        <v>0</v>
      </c>
      <c r="Q218" s="6">
        <v>0</v>
      </c>
      <c r="R218" s="6">
        <v>1821233.772128657</v>
      </c>
      <c r="S218" s="7">
        <f t="shared" si="3"/>
        <v>266983254.28575978</v>
      </c>
      <c r="T218" s="19"/>
      <c r="U218" s="19"/>
      <c r="V218" s="20"/>
      <c r="W218" s="20"/>
      <c r="X218" s="19"/>
      <c r="Y218" s="20"/>
    </row>
    <row r="219" spans="1:25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57753683.866682023</v>
      </c>
      <c r="J219" s="5">
        <v>25275431.837104</v>
      </c>
      <c r="K219" s="5">
        <v>8839807.4479636997</v>
      </c>
      <c r="L219" s="5">
        <v>0</v>
      </c>
      <c r="M219" s="5">
        <v>0</v>
      </c>
      <c r="N219" s="6">
        <v>70454331.476519808</v>
      </c>
      <c r="O219" s="6">
        <v>0</v>
      </c>
      <c r="P219" s="6">
        <v>0</v>
      </c>
      <c r="Q219" s="6">
        <v>0</v>
      </c>
      <c r="R219" s="6">
        <v>534263.76</v>
      </c>
      <c r="S219" s="7">
        <f t="shared" si="3"/>
        <v>162857518.38826951</v>
      </c>
      <c r="T219" s="19"/>
      <c r="U219" s="19"/>
      <c r="V219" s="20"/>
      <c r="W219" s="20"/>
      <c r="X219" s="19"/>
      <c r="Y219" s="20"/>
    </row>
    <row r="220" spans="1:25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130622089.90431398</v>
      </c>
      <c r="J220" s="5">
        <v>25013766.823529005</v>
      </c>
      <c r="K220" s="5">
        <v>10559019.429864004</v>
      </c>
      <c r="L220" s="5">
        <v>0</v>
      </c>
      <c r="M220" s="5">
        <v>0</v>
      </c>
      <c r="N220" s="6">
        <v>90024318.372196898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257782674.52990389</v>
      </c>
      <c r="T220" s="19"/>
      <c r="U220" s="19"/>
      <c r="V220" s="20"/>
      <c r="W220" s="20"/>
      <c r="X220" s="19"/>
      <c r="Y220" s="20"/>
    </row>
    <row r="221" spans="1:25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20661273.271832712</v>
      </c>
      <c r="J221" s="5">
        <v>5996550.3257917985</v>
      </c>
      <c r="K221" s="5">
        <v>3034900.7058824003</v>
      </c>
      <c r="L221" s="5">
        <v>0</v>
      </c>
      <c r="M221" s="5">
        <v>0</v>
      </c>
      <c r="N221" s="6">
        <v>21163239.058874086</v>
      </c>
      <c r="O221" s="6">
        <v>0</v>
      </c>
      <c r="P221" s="6">
        <v>0</v>
      </c>
      <c r="Q221" s="6">
        <v>0</v>
      </c>
      <c r="R221" s="6">
        <v>320765.72703696525</v>
      </c>
      <c r="S221" s="7">
        <f t="shared" si="3"/>
        <v>51176729.089417964</v>
      </c>
      <c r="T221" s="19"/>
      <c r="U221" s="19"/>
      <c r="V221" s="20"/>
      <c r="W221" s="20"/>
      <c r="X221" s="19"/>
      <c r="Y221" s="20"/>
    </row>
    <row r="222" spans="1:25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139105594.93951043</v>
      </c>
      <c r="J222" s="5">
        <v>24600009.755656004</v>
      </c>
      <c r="K222" s="5">
        <v>8842538.6515838057</v>
      </c>
      <c r="L222" s="5">
        <v>0</v>
      </c>
      <c r="M222" s="5">
        <v>0</v>
      </c>
      <c r="N222" s="6">
        <v>67953812.483905748</v>
      </c>
      <c r="O222" s="6">
        <v>0</v>
      </c>
      <c r="P222" s="6">
        <v>0</v>
      </c>
      <c r="Q222" s="6">
        <v>0</v>
      </c>
      <c r="R222" s="6">
        <v>1394916.66</v>
      </c>
      <c r="S222" s="7">
        <f t="shared" si="3"/>
        <v>241896872.49065599</v>
      </c>
      <c r="T222" s="19"/>
      <c r="U222" s="19"/>
      <c r="V222" s="20"/>
      <c r="W222" s="20"/>
      <c r="X222" s="19"/>
      <c r="Y222" s="20"/>
    </row>
    <row r="223" spans="1:25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73195842.17768459</v>
      </c>
      <c r="J223" s="5">
        <v>16606752.696832001</v>
      </c>
      <c r="K223" s="5">
        <v>7265308.6877828017</v>
      </c>
      <c r="L223" s="5">
        <v>0</v>
      </c>
      <c r="M223" s="5">
        <v>0</v>
      </c>
      <c r="N223" s="6">
        <v>56863719.676675178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154450471.60800052</v>
      </c>
      <c r="T223" s="19"/>
      <c r="U223" s="19"/>
      <c r="V223" s="20"/>
      <c r="W223" s="20"/>
      <c r="X223" s="19"/>
      <c r="Y223" s="20"/>
    </row>
    <row r="224" spans="1:25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369929243.51506841</v>
      </c>
      <c r="J224" s="5">
        <v>82819032.723982006</v>
      </c>
      <c r="K224" s="5">
        <v>30336743.212669969</v>
      </c>
      <c r="L224" s="5">
        <v>0</v>
      </c>
      <c r="M224" s="5">
        <v>0</v>
      </c>
      <c r="N224" s="6">
        <v>258199525.60301542</v>
      </c>
      <c r="O224" s="6">
        <v>0</v>
      </c>
      <c r="P224" s="6">
        <v>0</v>
      </c>
      <c r="Q224" s="6">
        <v>0</v>
      </c>
      <c r="R224" s="6">
        <v>4898307.3456988893</v>
      </c>
      <c r="S224" s="7">
        <f t="shared" si="3"/>
        <v>746182852.40043461</v>
      </c>
      <c r="T224" s="19"/>
      <c r="U224" s="19"/>
      <c r="V224" s="20"/>
      <c r="W224" s="20"/>
      <c r="X224" s="19"/>
      <c r="Y224" s="20"/>
    </row>
    <row r="225" spans="1:25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57777489.146939807</v>
      </c>
      <c r="J225" s="5">
        <v>16896792.579186</v>
      </c>
      <c r="K225" s="5">
        <v>6636138.0633483976</v>
      </c>
      <c r="L225" s="5">
        <v>0</v>
      </c>
      <c r="M225" s="5">
        <v>0</v>
      </c>
      <c r="N225" s="6">
        <v>54618520.12780077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136554757.74954885</v>
      </c>
      <c r="T225" s="19"/>
      <c r="U225" s="19"/>
      <c r="V225" s="20"/>
      <c r="W225" s="20"/>
      <c r="X225" s="19"/>
      <c r="Y225" s="20"/>
    </row>
    <row r="226" spans="1:25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113512761.30215585</v>
      </c>
      <c r="J226" s="5">
        <v>21763171.556560993</v>
      </c>
      <c r="K226" s="5">
        <v>9983910.1176469922</v>
      </c>
      <c r="L226" s="5">
        <v>0</v>
      </c>
      <c r="M226" s="5">
        <v>0</v>
      </c>
      <c r="N226" s="6">
        <v>64942779.507429332</v>
      </c>
      <c r="O226" s="6">
        <v>0</v>
      </c>
      <c r="P226" s="6">
        <v>0</v>
      </c>
      <c r="Q226" s="6">
        <v>0</v>
      </c>
      <c r="R226" s="6">
        <v>1288026.229255945</v>
      </c>
      <c r="S226" s="7">
        <f t="shared" si="3"/>
        <v>211490648.71304911</v>
      </c>
      <c r="T226" s="19"/>
      <c r="U226" s="19"/>
      <c r="V226" s="20"/>
      <c r="W226" s="20"/>
      <c r="X226" s="19"/>
      <c r="Y226" s="20"/>
    </row>
    <row r="227" spans="1:25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104813188.12778862</v>
      </c>
      <c r="J227" s="5">
        <v>27151522.624434009</v>
      </c>
      <c r="K227" s="5">
        <v>8366513.9819004983</v>
      </c>
      <c r="L227" s="5">
        <v>0</v>
      </c>
      <c r="M227" s="5">
        <v>0</v>
      </c>
      <c r="N227" s="6">
        <v>82133634.326015458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223771519.28388393</v>
      </c>
      <c r="T227" s="19"/>
      <c r="U227" s="19"/>
      <c r="V227" s="20"/>
      <c r="W227" s="20"/>
      <c r="X227" s="19"/>
      <c r="Y227" s="20"/>
    </row>
    <row r="228" spans="1:25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63639274.858164474</v>
      </c>
      <c r="J228" s="5">
        <v>18726708.570135996</v>
      </c>
      <c r="K228" s="5">
        <v>5534183.3484162986</v>
      </c>
      <c r="L228" s="5">
        <v>0</v>
      </c>
      <c r="M228" s="5">
        <v>0</v>
      </c>
      <c r="N228" s="6">
        <v>49234167.350478321</v>
      </c>
      <c r="O228" s="6">
        <v>0</v>
      </c>
      <c r="P228" s="6">
        <v>0</v>
      </c>
      <c r="Q228" s="6">
        <v>0</v>
      </c>
      <c r="R228" s="6">
        <v>615579.33897987881</v>
      </c>
      <c r="S228" s="7">
        <f t="shared" si="3"/>
        <v>137749913.46617496</v>
      </c>
      <c r="T228" s="19"/>
      <c r="U228" s="19"/>
      <c r="V228" s="20"/>
      <c r="W228" s="20"/>
      <c r="X228" s="19"/>
      <c r="Y228" s="20"/>
    </row>
    <row r="229" spans="1:25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170129208.22860858</v>
      </c>
      <c r="J229" s="5">
        <v>53604200.633483991</v>
      </c>
      <c r="K229" s="5">
        <v>15190471.040724009</v>
      </c>
      <c r="L229" s="5">
        <v>0</v>
      </c>
      <c r="M229" s="5">
        <v>0</v>
      </c>
      <c r="N229" s="6">
        <v>137242719.41906831</v>
      </c>
      <c r="O229" s="6">
        <v>0</v>
      </c>
      <c r="P229" s="6">
        <v>0</v>
      </c>
      <c r="Q229" s="6">
        <v>0</v>
      </c>
      <c r="R229" s="6">
        <v>1981241.9908560954</v>
      </c>
      <c r="S229" s="7">
        <f t="shared" si="3"/>
        <v>378147841.31274098</v>
      </c>
      <c r="T229" s="19"/>
      <c r="U229" s="19"/>
      <c r="V229" s="20"/>
      <c r="W229" s="20"/>
      <c r="X229" s="19"/>
      <c r="Y229" s="20"/>
    </row>
    <row r="230" spans="1:25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91887971.001808256</v>
      </c>
      <c r="J230" s="5">
        <v>24204423.085972995</v>
      </c>
      <c r="K230" s="5">
        <v>10494176.41629</v>
      </c>
      <c r="L230" s="5">
        <v>0</v>
      </c>
      <c r="M230" s="5">
        <v>0</v>
      </c>
      <c r="N230" s="6">
        <v>69724246.517594889</v>
      </c>
      <c r="O230" s="6">
        <v>0</v>
      </c>
      <c r="P230" s="6">
        <v>0</v>
      </c>
      <c r="Q230" s="6">
        <v>0</v>
      </c>
      <c r="R230" s="6">
        <v>1284852.9011504361</v>
      </c>
      <c r="S230" s="7">
        <f t="shared" si="3"/>
        <v>197595669.92281657</v>
      </c>
      <c r="T230" s="19"/>
      <c r="U230" s="19"/>
      <c r="V230" s="20"/>
      <c r="W230" s="20"/>
      <c r="X230" s="19"/>
      <c r="Y230" s="20"/>
    </row>
    <row r="231" spans="1:25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86820662.143451884</v>
      </c>
      <c r="J231" s="5">
        <v>18558200.642534003</v>
      </c>
      <c r="K231" s="5">
        <v>7320691.6199095026</v>
      </c>
      <c r="L231" s="5">
        <v>0</v>
      </c>
      <c r="M231" s="5">
        <v>0</v>
      </c>
      <c r="N231" s="6">
        <v>53814733.321570389</v>
      </c>
      <c r="O231" s="6">
        <v>0</v>
      </c>
      <c r="P231" s="6">
        <v>0</v>
      </c>
      <c r="Q231" s="6">
        <v>0</v>
      </c>
      <c r="R231" s="6">
        <v>890034.15053842694</v>
      </c>
      <c r="S231" s="7">
        <f t="shared" si="3"/>
        <v>167404321.87800419</v>
      </c>
      <c r="T231" s="19"/>
      <c r="U231" s="19"/>
      <c r="V231" s="20"/>
      <c r="W231" s="20"/>
      <c r="X231" s="19"/>
      <c r="Y231" s="20"/>
    </row>
    <row r="232" spans="1:25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121803479.63856819</v>
      </c>
      <c r="J232" s="5">
        <v>41149022.452489004</v>
      </c>
      <c r="K232" s="5">
        <v>17012513.158371001</v>
      </c>
      <c r="L232" s="5">
        <v>0</v>
      </c>
      <c r="M232" s="5">
        <v>0</v>
      </c>
      <c r="N232" s="6">
        <v>112038697.68990655</v>
      </c>
      <c r="O232" s="6">
        <v>0</v>
      </c>
      <c r="P232" s="6">
        <v>0</v>
      </c>
      <c r="Q232" s="6">
        <v>0</v>
      </c>
      <c r="R232" s="6">
        <v>1255005.1784751629</v>
      </c>
      <c r="S232" s="7">
        <f t="shared" si="3"/>
        <v>293258718.11780989</v>
      </c>
      <c r="T232" s="19"/>
      <c r="U232" s="19"/>
      <c r="V232" s="20"/>
      <c r="W232" s="20"/>
      <c r="X232" s="19"/>
      <c r="Y232" s="20"/>
    </row>
    <row r="233" spans="1:25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116618305.5435473</v>
      </c>
      <c r="J233" s="5">
        <v>33423578.208144993</v>
      </c>
      <c r="K233" s="5">
        <v>11953756.497738004</v>
      </c>
      <c r="L233" s="5">
        <v>0</v>
      </c>
      <c r="M233" s="5">
        <v>0</v>
      </c>
      <c r="N233" s="6">
        <v>87580810.809614271</v>
      </c>
      <c r="O233" s="6">
        <v>0</v>
      </c>
      <c r="P233" s="6">
        <v>0</v>
      </c>
      <c r="Q233" s="6">
        <v>0</v>
      </c>
      <c r="R233" s="6">
        <v>1318263.5228866155</v>
      </c>
      <c r="S233" s="7">
        <f t="shared" si="3"/>
        <v>250894714.58193117</v>
      </c>
      <c r="T233" s="19"/>
      <c r="U233" s="19"/>
      <c r="V233" s="20"/>
      <c r="W233" s="20"/>
      <c r="X233" s="19"/>
      <c r="Y233" s="20"/>
    </row>
    <row r="234" spans="1:25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56710576.980430931</v>
      </c>
      <c r="J234" s="5">
        <v>10855375.185520001</v>
      </c>
      <c r="K234" s="5">
        <v>4374194.4253394008</v>
      </c>
      <c r="L234" s="5">
        <v>0</v>
      </c>
      <c r="M234" s="5">
        <v>0</v>
      </c>
      <c r="N234" s="6">
        <v>34135257.979612343</v>
      </c>
      <c r="O234" s="6">
        <v>0</v>
      </c>
      <c r="P234" s="6">
        <v>0</v>
      </c>
      <c r="Q234" s="6">
        <v>0</v>
      </c>
      <c r="R234" s="6">
        <v>746951.34311341972</v>
      </c>
      <c r="S234" s="7">
        <f t="shared" si="3"/>
        <v>106822355.9140161</v>
      </c>
      <c r="T234" s="19"/>
      <c r="U234" s="19"/>
      <c r="V234" s="20"/>
      <c r="W234" s="20"/>
      <c r="X234" s="19"/>
      <c r="Y234" s="20"/>
    </row>
    <row r="235" spans="1:25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55648847.532532051</v>
      </c>
      <c r="J235" s="5">
        <v>9114787.9457015023</v>
      </c>
      <c r="K235" s="5">
        <v>3272590.6244344003</v>
      </c>
      <c r="L235" s="5">
        <v>0</v>
      </c>
      <c r="M235" s="5">
        <v>0</v>
      </c>
      <c r="N235" s="6">
        <v>31017575.270598669</v>
      </c>
      <c r="O235" s="6">
        <v>0</v>
      </c>
      <c r="P235" s="6">
        <v>0</v>
      </c>
      <c r="Q235" s="6">
        <v>0</v>
      </c>
      <c r="R235" s="6">
        <v>709590.50030293164</v>
      </c>
      <c r="S235" s="7">
        <f t="shared" si="3"/>
        <v>99763391.873569548</v>
      </c>
      <c r="T235" s="19"/>
      <c r="U235" s="19"/>
      <c r="V235" s="20"/>
      <c r="W235" s="20"/>
      <c r="X235" s="19"/>
      <c r="Y235" s="20"/>
    </row>
    <row r="236" spans="1:25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125318617.39963713</v>
      </c>
      <c r="J236" s="5">
        <v>29306403.610860005</v>
      </c>
      <c r="K236" s="5">
        <v>9911662.8868778944</v>
      </c>
      <c r="L236" s="5">
        <v>0</v>
      </c>
      <c r="M236" s="5">
        <v>0</v>
      </c>
      <c r="N236" s="6">
        <v>130843456.85337549</v>
      </c>
      <c r="O236" s="6">
        <v>0</v>
      </c>
      <c r="P236" s="6">
        <v>0</v>
      </c>
      <c r="Q236" s="6">
        <v>0</v>
      </c>
      <c r="R236" s="6">
        <v>1240225.673697033</v>
      </c>
      <c r="S236" s="7">
        <f t="shared" si="3"/>
        <v>296620366.4244476</v>
      </c>
      <c r="T236" s="19"/>
      <c r="U236" s="19"/>
      <c r="V236" s="20"/>
      <c r="W236" s="20"/>
      <c r="X236" s="19"/>
      <c r="Y236" s="20"/>
    </row>
    <row r="237" spans="1:25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171329630.19216377</v>
      </c>
      <c r="J237" s="5">
        <v>27308420.361991003</v>
      </c>
      <c r="K237" s="5">
        <v>12757600.542986006</v>
      </c>
      <c r="L237" s="5">
        <v>0</v>
      </c>
      <c r="M237" s="5">
        <v>0</v>
      </c>
      <c r="N237" s="6">
        <v>75676287.864405528</v>
      </c>
      <c r="O237" s="6">
        <v>0</v>
      </c>
      <c r="P237" s="6">
        <v>0</v>
      </c>
      <c r="Q237" s="6">
        <v>0</v>
      </c>
      <c r="R237" s="6">
        <v>1985137.7365829994</v>
      </c>
      <c r="S237" s="7">
        <f t="shared" si="3"/>
        <v>289057076.6981293</v>
      </c>
      <c r="T237" s="19"/>
      <c r="U237" s="19"/>
      <c r="V237" s="20"/>
      <c r="W237" s="20"/>
      <c r="X237" s="19"/>
      <c r="Y237" s="20"/>
    </row>
    <row r="238" spans="1:25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394549264.74957263</v>
      </c>
      <c r="J238" s="5">
        <v>54091513.61085999</v>
      </c>
      <c r="K238" s="5">
        <v>19774796.941175997</v>
      </c>
      <c r="L238" s="5">
        <v>0</v>
      </c>
      <c r="M238" s="5">
        <v>0</v>
      </c>
      <c r="N238" s="6">
        <v>179544661.39295775</v>
      </c>
      <c r="O238" s="6">
        <v>0</v>
      </c>
      <c r="P238" s="6">
        <v>0</v>
      </c>
      <c r="Q238" s="6">
        <v>0</v>
      </c>
      <c r="R238" s="6">
        <v>4838491.5420520138</v>
      </c>
      <c r="S238" s="7">
        <f t="shared" si="3"/>
        <v>652798728.2366184</v>
      </c>
      <c r="T238" s="19"/>
      <c r="U238" s="19"/>
      <c r="V238" s="20"/>
      <c r="W238" s="20"/>
      <c r="X238" s="19"/>
      <c r="Y238" s="20"/>
    </row>
    <row r="239" spans="1:25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154561275.76749122</v>
      </c>
      <c r="J239" s="5">
        <v>27577002.814480007</v>
      </c>
      <c r="K239" s="5">
        <v>10227171.140272006</v>
      </c>
      <c r="L239" s="5">
        <v>0</v>
      </c>
      <c r="M239" s="5">
        <v>0</v>
      </c>
      <c r="N239" s="6">
        <v>77049924.954015747</v>
      </c>
      <c r="O239" s="6">
        <v>0</v>
      </c>
      <c r="P239" s="6">
        <v>0</v>
      </c>
      <c r="Q239" s="6">
        <v>0</v>
      </c>
      <c r="R239" s="6">
        <v>1820736.807559466</v>
      </c>
      <c r="S239" s="7">
        <f t="shared" si="3"/>
        <v>271236111.48381847</v>
      </c>
      <c r="T239" s="19"/>
      <c r="U239" s="19"/>
      <c r="V239" s="20"/>
      <c r="W239" s="20"/>
      <c r="X239" s="19"/>
      <c r="Y239" s="20"/>
    </row>
    <row r="240" spans="1:25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70122065.18190819</v>
      </c>
      <c r="J240" s="5">
        <v>14901004.398189999</v>
      </c>
      <c r="K240" s="5">
        <v>6124409.6289592013</v>
      </c>
      <c r="L240" s="5">
        <v>0</v>
      </c>
      <c r="M240" s="5">
        <v>0</v>
      </c>
      <c r="N240" s="6">
        <v>43267403.616449296</v>
      </c>
      <c r="O240" s="6">
        <v>0</v>
      </c>
      <c r="P240" s="6">
        <v>0</v>
      </c>
      <c r="Q240" s="6">
        <v>0</v>
      </c>
      <c r="R240" s="6">
        <v>764881.55380552146</v>
      </c>
      <c r="S240" s="7">
        <f t="shared" si="3"/>
        <v>135179764.37931222</v>
      </c>
      <c r="T240" s="19"/>
      <c r="U240" s="19"/>
      <c r="V240" s="20"/>
      <c r="W240" s="20"/>
      <c r="X240" s="19"/>
      <c r="Y240" s="20"/>
    </row>
    <row r="241" spans="1:25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112793121.82440597</v>
      </c>
      <c r="J241" s="5">
        <v>34787313.719457</v>
      </c>
      <c r="K241" s="5">
        <v>10410251.167420998</v>
      </c>
      <c r="L241" s="5">
        <v>0</v>
      </c>
      <c r="M241" s="5">
        <v>0</v>
      </c>
      <c r="N241" s="6">
        <v>87633645.964273289</v>
      </c>
      <c r="O241" s="6">
        <v>0</v>
      </c>
      <c r="P241" s="6">
        <v>0</v>
      </c>
      <c r="Q241" s="6">
        <v>0</v>
      </c>
      <c r="R241" s="6">
        <v>1154449.6200000001</v>
      </c>
      <c r="S241" s="7">
        <f t="shared" si="3"/>
        <v>246778782.29555726</v>
      </c>
      <c r="T241" s="19"/>
      <c r="U241" s="19"/>
      <c r="V241" s="20"/>
      <c r="W241" s="20"/>
      <c r="X241" s="19"/>
      <c r="Y241" s="20"/>
    </row>
    <row r="242" spans="1:25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181670834.61265576</v>
      </c>
      <c r="J242" s="5">
        <v>27017026.361991003</v>
      </c>
      <c r="K242" s="5">
        <v>12602481.158371001</v>
      </c>
      <c r="L242" s="5">
        <v>0</v>
      </c>
      <c r="M242" s="5">
        <v>0</v>
      </c>
      <c r="N242" s="6">
        <v>79809325.606975451</v>
      </c>
      <c r="O242" s="6">
        <v>0</v>
      </c>
      <c r="P242" s="6">
        <v>0</v>
      </c>
      <c r="Q242" s="6">
        <v>0</v>
      </c>
      <c r="R242" s="6">
        <v>3176742.2511375966</v>
      </c>
      <c r="S242" s="7">
        <f t="shared" si="3"/>
        <v>304276409.99113083</v>
      </c>
      <c r="T242" s="19"/>
      <c r="U242" s="19"/>
      <c r="V242" s="20"/>
      <c r="W242" s="20"/>
      <c r="X242" s="19"/>
      <c r="Y242" s="20"/>
    </row>
    <row r="243" spans="1:25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102392604.48439005</v>
      </c>
      <c r="J243" s="5">
        <v>14335536.615384996</v>
      </c>
      <c r="K243" s="5">
        <v>6458690.4615384042</v>
      </c>
      <c r="L243" s="5">
        <v>0</v>
      </c>
      <c r="M243" s="5">
        <v>0</v>
      </c>
      <c r="N243" s="6">
        <v>40863987.782532096</v>
      </c>
      <c r="O243" s="6">
        <v>0</v>
      </c>
      <c r="P243" s="6">
        <v>0</v>
      </c>
      <c r="Q243" s="6">
        <v>0</v>
      </c>
      <c r="R243" s="6">
        <v>1496867.7488624039</v>
      </c>
      <c r="S243" s="7">
        <f t="shared" si="3"/>
        <v>165547687.09270796</v>
      </c>
      <c r="T243" s="19"/>
      <c r="U243" s="19"/>
      <c r="V243" s="20"/>
      <c r="W243" s="20"/>
      <c r="X243" s="19"/>
      <c r="Y243" s="20"/>
    </row>
    <row r="244" spans="1:25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17939482.960970692</v>
      </c>
      <c r="J244" s="5">
        <v>4404821.0678732991</v>
      </c>
      <c r="K244" s="5">
        <v>2017390.5791855007</v>
      </c>
      <c r="L244" s="5">
        <v>0</v>
      </c>
      <c r="M244" s="5">
        <v>0</v>
      </c>
      <c r="N244" s="6">
        <v>9946568.07585904</v>
      </c>
      <c r="O244" s="6">
        <v>2302012.0983015615</v>
      </c>
      <c r="P244" s="6">
        <v>0</v>
      </c>
      <c r="Q244" s="6">
        <v>0</v>
      </c>
      <c r="R244" s="6">
        <v>284637.05089508049</v>
      </c>
      <c r="S244" s="7">
        <f t="shared" si="3"/>
        <v>36894911.833085172</v>
      </c>
      <c r="T244" s="19"/>
      <c r="U244" s="19"/>
      <c r="V244" s="20"/>
      <c r="W244" s="20"/>
      <c r="X244" s="19"/>
      <c r="Y244" s="20"/>
    </row>
    <row r="245" spans="1:25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19591939.168474849</v>
      </c>
      <c r="J245" s="5">
        <v>2404912.0995474998</v>
      </c>
      <c r="K245" s="5">
        <v>664805.77375566028</v>
      </c>
      <c r="L245" s="5">
        <v>0</v>
      </c>
      <c r="M245" s="5">
        <v>0</v>
      </c>
      <c r="N245" s="6">
        <v>8356854.4811334796</v>
      </c>
      <c r="O245" s="6">
        <v>2581221.8088984387</v>
      </c>
      <c r="P245" s="6">
        <v>0</v>
      </c>
      <c r="Q245" s="6">
        <v>0</v>
      </c>
      <c r="R245" s="6">
        <v>250772.4330220038</v>
      </c>
      <c r="S245" s="7">
        <f t="shared" si="3"/>
        <v>33850505.764831938</v>
      </c>
      <c r="T245" s="19"/>
      <c r="U245" s="19"/>
      <c r="V245" s="20"/>
      <c r="W245" s="20"/>
      <c r="X245" s="19"/>
      <c r="Y245" s="20"/>
    </row>
    <row r="246" spans="1:25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421653694.85450381</v>
      </c>
      <c r="J246" s="5">
        <v>88824259.746605992</v>
      </c>
      <c r="K246" s="5">
        <v>45819170.271493018</v>
      </c>
      <c r="L246" s="5">
        <v>0</v>
      </c>
      <c r="M246" s="5">
        <v>0</v>
      </c>
      <c r="N246" s="6">
        <v>237039819.74887097</v>
      </c>
      <c r="O246" s="6">
        <v>0</v>
      </c>
      <c r="P246" s="6">
        <v>0</v>
      </c>
      <c r="Q246" s="6">
        <v>0</v>
      </c>
      <c r="R246" s="6">
        <v>5917289.8453939063</v>
      </c>
      <c r="S246" s="7">
        <f t="shared" si="3"/>
        <v>799254234.46686769</v>
      </c>
      <c r="T246" s="19"/>
      <c r="U246" s="19"/>
      <c r="V246" s="20"/>
      <c r="W246" s="20"/>
      <c r="X246" s="19"/>
      <c r="Y246" s="20"/>
    </row>
    <row r="247" spans="1:25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162616094.22832692</v>
      </c>
      <c r="J247" s="5">
        <v>47538299.683257997</v>
      </c>
      <c r="K247" s="5">
        <v>18213462.434388995</v>
      </c>
      <c r="L247" s="5">
        <v>0</v>
      </c>
      <c r="M247" s="5">
        <v>0</v>
      </c>
      <c r="N247" s="6">
        <v>107343232.599693</v>
      </c>
      <c r="O247" s="6">
        <v>0</v>
      </c>
      <c r="P247" s="6">
        <v>0</v>
      </c>
      <c r="Q247" s="6">
        <v>0</v>
      </c>
      <c r="R247" s="6">
        <v>2108754.7781337276</v>
      </c>
      <c r="S247" s="7">
        <f t="shared" si="3"/>
        <v>337819843.72380066</v>
      </c>
      <c r="T247" s="19"/>
      <c r="U247" s="19"/>
      <c r="V247" s="20"/>
      <c r="W247" s="20"/>
      <c r="X247" s="19"/>
      <c r="Y247" s="20"/>
    </row>
    <row r="248" spans="1:25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687005060.92897189</v>
      </c>
      <c r="J248" s="5">
        <v>198248990.34389001</v>
      </c>
      <c r="K248" s="5">
        <v>76765344.072398007</v>
      </c>
      <c r="L248" s="5">
        <v>0</v>
      </c>
      <c r="M248" s="5">
        <v>0</v>
      </c>
      <c r="N248" s="6">
        <v>629027565.43988967</v>
      </c>
      <c r="O248" s="6">
        <v>0</v>
      </c>
      <c r="P248" s="6">
        <v>0</v>
      </c>
      <c r="Q248" s="6">
        <v>0</v>
      </c>
      <c r="R248" s="6">
        <v>8911587.4482062776</v>
      </c>
      <c r="S248" s="7">
        <f t="shared" si="3"/>
        <v>1599958548.2333558</v>
      </c>
      <c r="T248" s="19"/>
      <c r="U248" s="19"/>
      <c r="V248" s="20"/>
      <c r="W248" s="20"/>
      <c r="X248" s="19"/>
      <c r="Y248" s="20"/>
    </row>
    <row r="249" spans="1:25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20627918.619423144</v>
      </c>
      <c r="J249" s="5">
        <v>1252069.8190045003</v>
      </c>
      <c r="K249" s="5">
        <v>454757.38461538032</v>
      </c>
      <c r="L249" s="5">
        <v>0</v>
      </c>
      <c r="M249" s="5">
        <v>0</v>
      </c>
      <c r="N249" s="6">
        <v>4622579.1373707894</v>
      </c>
      <c r="O249" s="6">
        <v>0</v>
      </c>
      <c r="P249" s="6">
        <v>0</v>
      </c>
      <c r="Q249" s="6">
        <v>0</v>
      </c>
      <c r="R249" s="6">
        <v>225865.05179372331</v>
      </c>
      <c r="S249" s="7">
        <f t="shared" si="3"/>
        <v>27183190.012207538</v>
      </c>
      <c r="T249" s="19"/>
      <c r="U249" s="19"/>
      <c r="V249" s="20"/>
      <c r="W249" s="20"/>
      <c r="X249" s="19"/>
      <c r="Y249" s="20"/>
    </row>
    <row r="250" spans="1:25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246518315.20643103</v>
      </c>
      <c r="J250" s="5">
        <v>74776850.208144993</v>
      </c>
      <c r="K250" s="5">
        <v>21834016.570136011</v>
      </c>
      <c r="L250" s="5">
        <v>0</v>
      </c>
      <c r="M250" s="5">
        <v>0</v>
      </c>
      <c r="N250" s="6">
        <v>235766412.21121976</v>
      </c>
      <c r="O250" s="6">
        <v>0</v>
      </c>
      <c r="P250" s="6">
        <v>0</v>
      </c>
      <c r="Q250" s="6">
        <v>0</v>
      </c>
      <c r="R250" s="6">
        <v>3082859.9094302971</v>
      </c>
      <c r="S250" s="7">
        <f t="shared" si="3"/>
        <v>581978454.10536206</v>
      </c>
      <c r="T250" s="19"/>
      <c r="U250" s="19"/>
      <c r="V250" s="20"/>
      <c r="W250" s="20"/>
      <c r="X250" s="19"/>
      <c r="Y250" s="20"/>
    </row>
    <row r="251" spans="1:25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180149773.15771216</v>
      </c>
      <c r="J251" s="5">
        <v>47174683.049773008</v>
      </c>
      <c r="K251" s="5">
        <v>15545112.705881998</v>
      </c>
      <c r="L251" s="5">
        <v>0</v>
      </c>
      <c r="M251" s="5">
        <v>0</v>
      </c>
      <c r="N251" s="6">
        <v>140213089.77135217</v>
      </c>
      <c r="O251" s="6">
        <v>0</v>
      </c>
      <c r="P251" s="6">
        <v>0</v>
      </c>
      <c r="Q251" s="6">
        <v>0</v>
      </c>
      <c r="R251" s="6">
        <v>2684451.8982806238</v>
      </c>
      <c r="S251" s="7">
        <f t="shared" si="3"/>
        <v>385767110.58299994</v>
      </c>
      <c r="T251" s="19"/>
      <c r="U251" s="19"/>
      <c r="V251" s="20"/>
      <c r="W251" s="20"/>
      <c r="X251" s="19"/>
      <c r="Y251" s="20"/>
    </row>
    <row r="252" spans="1:25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102940871.7030572</v>
      </c>
      <c r="J252" s="5">
        <v>21263489.891403005</v>
      </c>
      <c r="K252" s="5">
        <v>10559627.466063008</v>
      </c>
      <c r="L252" s="5">
        <v>0</v>
      </c>
      <c r="M252" s="5">
        <v>0</v>
      </c>
      <c r="N252" s="6">
        <v>69508816.824649245</v>
      </c>
      <c r="O252" s="6">
        <v>0</v>
      </c>
      <c r="P252" s="6">
        <v>0</v>
      </c>
      <c r="Q252" s="6">
        <v>0</v>
      </c>
      <c r="R252" s="6">
        <v>1335402.781719377</v>
      </c>
      <c r="S252" s="7">
        <f t="shared" si="3"/>
        <v>205608208.66689184</v>
      </c>
      <c r="T252" s="19"/>
      <c r="U252" s="19"/>
      <c r="V252" s="20"/>
      <c r="W252" s="20"/>
      <c r="X252" s="19"/>
      <c r="Y252" s="20"/>
    </row>
    <row r="253" spans="1:25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114078620.28955147</v>
      </c>
      <c r="J253" s="5">
        <v>9991371.2126697972</v>
      </c>
      <c r="K253" s="5">
        <v>2644811.276018098</v>
      </c>
      <c r="L253" s="5">
        <v>0</v>
      </c>
      <c r="M253" s="5">
        <v>0</v>
      </c>
      <c r="N253" s="6">
        <v>41769397.453901447</v>
      </c>
      <c r="O253" s="6">
        <v>0</v>
      </c>
      <c r="P253" s="6">
        <v>0</v>
      </c>
      <c r="Q253" s="6">
        <v>0</v>
      </c>
      <c r="R253" s="6">
        <v>1670458.7084140866</v>
      </c>
      <c r="S253" s="7">
        <f t="shared" si="3"/>
        <v>170154658.94055489</v>
      </c>
      <c r="T253" s="19"/>
      <c r="U253" s="19"/>
      <c r="V253" s="20"/>
      <c r="W253" s="20"/>
      <c r="X253" s="19"/>
      <c r="Y253" s="20"/>
    </row>
    <row r="254" spans="1:25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80254508.062454522</v>
      </c>
      <c r="J254" s="5">
        <v>10533385.764706001</v>
      </c>
      <c r="K254" s="5">
        <v>5607139.3122172058</v>
      </c>
      <c r="L254" s="5">
        <v>0</v>
      </c>
      <c r="M254" s="5">
        <v>0</v>
      </c>
      <c r="N254" s="6">
        <v>44961650.406652793</v>
      </c>
      <c r="O254" s="6">
        <v>0</v>
      </c>
      <c r="P254" s="6">
        <v>0</v>
      </c>
      <c r="Q254" s="6">
        <v>0</v>
      </c>
      <c r="R254" s="6">
        <v>1219402.6245489481</v>
      </c>
      <c r="S254" s="7">
        <f t="shared" si="3"/>
        <v>142576086.17057946</v>
      </c>
      <c r="T254" s="19"/>
      <c r="U254" s="19"/>
      <c r="V254" s="20"/>
      <c r="W254" s="20"/>
      <c r="X254" s="19"/>
      <c r="Y254" s="20"/>
    </row>
    <row r="255" spans="1:25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88900180.110630319</v>
      </c>
      <c r="J255" s="5">
        <v>15872708.705881998</v>
      </c>
      <c r="K255" s="5">
        <v>6541965.954751201</v>
      </c>
      <c r="L255" s="5">
        <v>0</v>
      </c>
      <c r="M255" s="5">
        <v>0</v>
      </c>
      <c r="N255" s="6">
        <v>56446406.262346677</v>
      </c>
      <c r="O255" s="6">
        <v>0</v>
      </c>
      <c r="P255" s="6">
        <v>0</v>
      </c>
      <c r="Q255" s="6">
        <v>0</v>
      </c>
      <c r="R255" s="6">
        <v>1546345.3926884942</v>
      </c>
      <c r="S255" s="7">
        <f t="shared" si="3"/>
        <v>169307606.42629868</v>
      </c>
      <c r="T255" s="19"/>
      <c r="U255" s="19"/>
      <c r="V255" s="20"/>
      <c r="W255" s="20"/>
      <c r="X255" s="19"/>
      <c r="Y255" s="20"/>
    </row>
    <row r="256" spans="1:25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76424812.370604038</v>
      </c>
      <c r="J256" s="5">
        <v>12740369.755656004</v>
      </c>
      <c r="K256" s="5">
        <v>2434192.4524886981</v>
      </c>
      <c r="L256" s="5">
        <v>0</v>
      </c>
      <c r="M256" s="5">
        <v>0</v>
      </c>
      <c r="N256" s="6">
        <v>35488926.580706723</v>
      </c>
      <c r="O256" s="6">
        <v>0</v>
      </c>
      <c r="P256" s="6">
        <v>0</v>
      </c>
      <c r="Q256" s="6">
        <v>0</v>
      </c>
      <c r="R256" s="6">
        <v>1007945.4406970449</v>
      </c>
      <c r="S256" s="7">
        <f t="shared" si="3"/>
        <v>128096246.60015249</v>
      </c>
      <c r="T256" s="19"/>
      <c r="U256" s="19"/>
      <c r="V256" s="20"/>
      <c r="W256" s="20"/>
      <c r="X256" s="19"/>
      <c r="Y256" s="20"/>
    </row>
    <row r="257" spans="1:25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40440890.870279446</v>
      </c>
      <c r="J257" s="5">
        <v>10157542.117646996</v>
      </c>
      <c r="K257" s="5">
        <v>4676691.3212670013</v>
      </c>
      <c r="L257" s="5">
        <v>0</v>
      </c>
      <c r="M257" s="5">
        <v>0</v>
      </c>
      <c r="N257" s="6">
        <v>26539100.6861949</v>
      </c>
      <c r="O257" s="6">
        <v>0</v>
      </c>
      <c r="P257" s="6">
        <v>0</v>
      </c>
      <c r="Q257" s="6">
        <v>0</v>
      </c>
      <c r="R257" s="6">
        <v>625418.34661446069</v>
      </c>
      <c r="S257" s="7">
        <f t="shared" si="3"/>
        <v>82439643.342002809</v>
      </c>
      <c r="T257" s="19"/>
      <c r="U257" s="19"/>
      <c r="V257" s="20"/>
      <c r="W257" s="20"/>
      <c r="X257" s="19"/>
      <c r="Y257" s="20"/>
    </row>
    <row r="258" spans="1:25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25007647.630320672</v>
      </c>
      <c r="J258" s="5">
        <v>5659596.7239818983</v>
      </c>
      <c r="K258" s="5">
        <v>2387465.9819004014</v>
      </c>
      <c r="L258" s="5">
        <v>0</v>
      </c>
      <c r="M258" s="5">
        <v>0</v>
      </c>
      <c r="N258" s="6">
        <v>19917474.954252444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53359386.234832607</v>
      </c>
      <c r="T258" s="19"/>
      <c r="U258" s="19"/>
      <c r="V258" s="20"/>
      <c r="W258" s="20"/>
      <c r="X258" s="19"/>
      <c r="Y258" s="20"/>
    </row>
    <row r="259" spans="1:25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162537455.01908112</v>
      </c>
      <c r="J259" s="5">
        <v>38290566.868778005</v>
      </c>
      <c r="K259" s="5">
        <v>19020696.398189992</v>
      </c>
      <c r="L259" s="5">
        <v>0</v>
      </c>
      <c r="M259" s="5">
        <v>0</v>
      </c>
      <c r="N259" s="6">
        <v>116098912.63074121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338731198.76626194</v>
      </c>
      <c r="T259" s="19"/>
      <c r="U259" s="19"/>
      <c r="V259" s="20"/>
      <c r="W259" s="20"/>
      <c r="X259" s="19"/>
      <c r="Y259" s="20"/>
    </row>
    <row r="260" spans="1:25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24988118.094205689</v>
      </c>
      <c r="J260" s="5">
        <v>3772013.0588234998</v>
      </c>
      <c r="K260" s="5">
        <v>655677.18552035838</v>
      </c>
      <c r="L260" s="5">
        <v>0</v>
      </c>
      <c r="M260" s="5">
        <v>0</v>
      </c>
      <c r="N260" s="6">
        <v>17079817.961633645</v>
      </c>
      <c r="O260" s="6">
        <v>0</v>
      </c>
      <c r="P260" s="6">
        <v>0</v>
      </c>
      <c r="Q260" s="6">
        <v>0</v>
      </c>
      <c r="R260" s="6">
        <v>386481.20615117199</v>
      </c>
      <c r="S260" s="7">
        <f t="shared" si="3"/>
        <v>46882107.506334364</v>
      </c>
      <c r="T260" s="19"/>
      <c r="U260" s="19"/>
      <c r="V260" s="20"/>
      <c r="W260" s="20"/>
      <c r="X260" s="19"/>
      <c r="Y260" s="20"/>
    </row>
    <row r="261" spans="1:25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1231046967.1747956</v>
      </c>
      <c r="J261" s="5">
        <v>202541482.93212998</v>
      </c>
      <c r="K261" s="5">
        <v>114220480.05429995</v>
      </c>
      <c r="L261" s="5">
        <v>0</v>
      </c>
      <c r="M261" s="5">
        <v>0</v>
      </c>
      <c r="N261" s="6">
        <v>619833085.18041015</v>
      </c>
      <c r="O261" s="6">
        <v>0</v>
      </c>
      <c r="P261" s="6">
        <v>0</v>
      </c>
      <c r="Q261" s="6">
        <v>0</v>
      </c>
      <c r="R261" s="6">
        <v>21704704.380000003</v>
      </c>
      <c r="S261" s="7">
        <f t="shared" si="3"/>
        <v>2189346719.7216358</v>
      </c>
      <c r="T261" s="19"/>
      <c r="U261" s="19"/>
      <c r="V261" s="20"/>
      <c r="W261" s="20"/>
      <c r="X261" s="19"/>
      <c r="Y261" s="20"/>
    </row>
    <row r="262" spans="1:25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7534162.4689973537</v>
      </c>
      <c r="J262" s="5">
        <v>2086888.7330316994</v>
      </c>
      <c r="K262" s="5">
        <v>306034.07239818946</v>
      </c>
      <c r="L262" s="5">
        <v>0</v>
      </c>
      <c r="M262" s="5">
        <v>0</v>
      </c>
      <c r="N262" s="6">
        <v>5710853.4514422938</v>
      </c>
      <c r="O262" s="6">
        <v>0</v>
      </c>
      <c r="P262" s="6">
        <v>0</v>
      </c>
      <c r="Q262" s="6">
        <v>0</v>
      </c>
      <c r="R262" s="6">
        <v>63892.079999999994</v>
      </c>
      <c r="S262" s="7">
        <f t="shared" si="3"/>
        <v>15701830.805869536</v>
      </c>
      <c r="T262" s="19"/>
      <c r="U262" s="19"/>
      <c r="V262" s="20"/>
      <c r="W262" s="20"/>
      <c r="X262" s="19"/>
      <c r="Y262" s="20"/>
    </row>
    <row r="263" spans="1:25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151999121.56676477</v>
      </c>
      <c r="H263" s="5">
        <v>50269365.668327115</v>
      </c>
      <c r="I263" s="17">
        <v>0</v>
      </c>
      <c r="J263" s="5">
        <v>27910768.099547997</v>
      </c>
      <c r="K263" s="5">
        <v>14387507.990950003</v>
      </c>
      <c r="L263" s="5">
        <v>0</v>
      </c>
      <c r="M263" s="5">
        <v>150577495.17621934</v>
      </c>
      <c r="N263" s="6">
        <v>0</v>
      </c>
      <c r="O263" s="6">
        <v>0</v>
      </c>
      <c r="P263" s="6">
        <v>0</v>
      </c>
      <c r="Q263" s="6">
        <v>1815861.06</v>
      </c>
      <c r="R263" s="6">
        <v>0</v>
      </c>
      <c r="S263" s="7">
        <f t="shared" si="3"/>
        <v>396960119.56180924</v>
      </c>
      <c r="T263" s="19"/>
      <c r="U263" s="19"/>
      <c r="V263" s="20"/>
      <c r="W263" s="20"/>
      <c r="X263" s="19"/>
      <c r="Y263" s="20"/>
    </row>
    <row r="264" spans="1:25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104699462.74963002</v>
      </c>
      <c r="H264" s="5">
        <v>34626355.231446013</v>
      </c>
      <c r="I264" s="17">
        <v>0</v>
      </c>
      <c r="J264" s="5">
        <v>12702139.438914001</v>
      </c>
      <c r="K264" s="5">
        <v>6538650.5339367017</v>
      </c>
      <c r="L264" s="5">
        <v>0</v>
      </c>
      <c r="M264" s="5">
        <v>57586583.181053646</v>
      </c>
      <c r="N264" s="6">
        <v>0</v>
      </c>
      <c r="O264" s="6">
        <v>0</v>
      </c>
      <c r="P264" s="6">
        <v>0</v>
      </c>
      <c r="Q264" s="6">
        <v>1257907.3200000003</v>
      </c>
      <c r="R264" s="6">
        <v>0</v>
      </c>
      <c r="S264" s="7">
        <f t="shared" si="3"/>
        <v>217411098.45498037</v>
      </c>
      <c r="T264" s="19"/>
      <c r="U264" s="19"/>
      <c r="V264" s="20"/>
      <c r="W264" s="20"/>
      <c r="X264" s="19"/>
      <c r="Y264" s="20"/>
    </row>
    <row r="265" spans="1:25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166641264.79416621</v>
      </c>
      <c r="H265" s="5">
        <v>55111836.101572044</v>
      </c>
      <c r="I265" s="17">
        <v>0</v>
      </c>
      <c r="J265" s="5">
        <v>25137525.484163001</v>
      </c>
      <c r="K265" s="5">
        <v>16829184.180995002</v>
      </c>
      <c r="L265" s="5">
        <v>0</v>
      </c>
      <c r="M265" s="5">
        <v>139007232.4628613</v>
      </c>
      <c r="N265" s="6">
        <v>0</v>
      </c>
      <c r="O265" s="6">
        <v>0</v>
      </c>
      <c r="P265" s="6">
        <v>0</v>
      </c>
      <c r="Q265" s="6">
        <v>2891984.4</v>
      </c>
      <c r="R265" s="6">
        <v>0</v>
      </c>
      <c r="S265" s="7">
        <f t="shared" ref="S265:S328" si="4">+SUM(G265:R265)</f>
        <v>405619027.42375749</v>
      </c>
      <c r="T265" s="19"/>
      <c r="U265" s="19"/>
      <c r="V265" s="20"/>
      <c r="W265" s="20"/>
      <c r="X265" s="19"/>
      <c r="Y265" s="20"/>
    </row>
    <row r="266" spans="1:25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153775796.25433344</v>
      </c>
      <c r="H266" s="5">
        <v>50856950.047910638</v>
      </c>
      <c r="I266" s="17">
        <v>0</v>
      </c>
      <c r="J266" s="5">
        <v>23948442.407240003</v>
      </c>
      <c r="K266" s="5">
        <v>16175267.656107992</v>
      </c>
      <c r="L266" s="5">
        <v>0</v>
      </c>
      <c r="M266" s="5">
        <v>110379030.95651731</v>
      </c>
      <c r="N266" s="6">
        <v>0</v>
      </c>
      <c r="O266" s="6">
        <v>0</v>
      </c>
      <c r="P266" s="6">
        <v>0</v>
      </c>
      <c r="Q266" s="6">
        <v>2295006.84</v>
      </c>
      <c r="R266" s="6">
        <v>0</v>
      </c>
      <c r="S266" s="7">
        <f t="shared" si="4"/>
        <v>357430494.16210932</v>
      </c>
      <c r="T266" s="19"/>
      <c r="U266" s="19"/>
      <c r="V266" s="20"/>
      <c r="W266" s="20"/>
      <c r="X266" s="19"/>
      <c r="Y266" s="20"/>
    </row>
    <row r="267" spans="1:25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152761883.61101133</v>
      </c>
      <c r="H267" s="5">
        <v>50521627.416453786</v>
      </c>
      <c r="I267" s="17">
        <v>0</v>
      </c>
      <c r="J267" s="5">
        <v>19990614.045249</v>
      </c>
      <c r="K267" s="5">
        <v>9062163.257918492</v>
      </c>
      <c r="L267" s="5">
        <v>0</v>
      </c>
      <c r="M267" s="5">
        <v>113152608.02241752</v>
      </c>
      <c r="N267" s="6">
        <v>0</v>
      </c>
      <c r="O267" s="6">
        <v>0</v>
      </c>
      <c r="P267" s="6">
        <v>0</v>
      </c>
      <c r="Q267" s="6">
        <v>2491950.06</v>
      </c>
      <c r="R267" s="6">
        <v>0</v>
      </c>
      <c r="S267" s="7">
        <f t="shared" si="4"/>
        <v>347980846.41305012</v>
      </c>
      <c r="T267" s="19"/>
      <c r="U267" s="19"/>
      <c r="V267" s="20"/>
      <c r="W267" s="20"/>
      <c r="X267" s="19"/>
      <c r="Y267" s="20"/>
    </row>
    <row r="268" spans="1:25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249580885.80299354</v>
      </c>
      <c r="H268" s="5">
        <v>82541745.524133131</v>
      </c>
      <c r="I268" s="17">
        <v>0</v>
      </c>
      <c r="J268" s="5">
        <v>56278310.542986989</v>
      </c>
      <c r="K268" s="5">
        <v>36975548.054298997</v>
      </c>
      <c r="L268" s="5">
        <v>0</v>
      </c>
      <c r="M268" s="5">
        <v>318907944.29820782</v>
      </c>
      <c r="N268" s="6">
        <v>0</v>
      </c>
      <c r="O268" s="6">
        <v>0</v>
      </c>
      <c r="P268" s="6">
        <v>0</v>
      </c>
      <c r="Q268" s="6">
        <v>4342881.24</v>
      </c>
      <c r="R268" s="6">
        <v>0</v>
      </c>
      <c r="S268" s="7">
        <f t="shared" si="4"/>
        <v>748627315.4626205</v>
      </c>
      <c r="T268" s="19"/>
      <c r="U268" s="19"/>
      <c r="V268" s="20"/>
      <c r="W268" s="20"/>
      <c r="X268" s="19"/>
      <c r="Y268" s="20"/>
    </row>
    <row r="269" spans="1:25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147179436.03682649</v>
      </c>
      <c r="H269" s="5">
        <v>48675392.414972544</v>
      </c>
      <c r="I269" s="17">
        <v>0</v>
      </c>
      <c r="J269" s="5">
        <v>31476881.212669998</v>
      </c>
      <c r="K269" s="5">
        <v>21034156.054298997</v>
      </c>
      <c r="L269" s="5">
        <v>0</v>
      </c>
      <c r="M269" s="5">
        <v>204483736.86490613</v>
      </c>
      <c r="N269" s="6">
        <v>0</v>
      </c>
      <c r="O269" s="6">
        <v>0</v>
      </c>
      <c r="P269" s="6">
        <v>0</v>
      </c>
      <c r="Q269" s="6">
        <v>2394333.54</v>
      </c>
      <c r="R269" s="6">
        <v>0</v>
      </c>
      <c r="S269" s="7">
        <f t="shared" si="4"/>
        <v>455243936.12367421</v>
      </c>
      <c r="T269" s="19"/>
      <c r="U269" s="19"/>
      <c r="V269" s="20"/>
      <c r="W269" s="20"/>
      <c r="X269" s="19"/>
      <c r="Y269" s="20"/>
    </row>
    <row r="270" spans="1:25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171993311.69762859</v>
      </c>
      <c r="H270" s="5">
        <v>56881872.66554004</v>
      </c>
      <c r="I270" s="17">
        <v>0</v>
      </c>
      <c r="J270" s="5">
        <v>24982185.58371</v>
      </c>
      <c r="K270" s="5">
        <v>14268483.972850993</v>
      </c>
      <c r="L270" s="5">
        <v>0</v>
      </c>
      <c r="M270" s="5">
        <v>180152462.70537931</v>
      </c>
      <c r="N270" s="6">
        <v>0</v>
      </c>
      <c r="O270" s="6">
        <v>0</v>
      </c>
      <c r="P270" s="6">
        <v>0</v>
      </c>
      <c r="Q270" s="6">
        <v>2462566.86</v>
      </c>
      <c r="R270" s="6">
        <v>0</v>
      </c>
      <c r="S270" s="7">
        <f t="shared" si="4"/>
        <v>450740883.48510891</v>
      </c>
      <c r="T270" s="19"/>
      <c r="U270" s="19"/>
      <c r="V270" s="20"/>
      <c r="W270" s="20"/>
      <c r="X270" s="19"/>
      <c r="Y270" s="20"/>
    </row>
    <row r="271" spans="1:25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274587562.57438421</v>
      </c>
      <c r="H271" s="5">
        <v>90811989.232209653</v>
      </c>
      <c r="I271" s="17">
        <v>0</v>
      </c>
      <c r="J271" s="5">
        <v>52044398.380091012</v>
      </c>
      <c r="K271" s="5">
        <v>34265439.004525006</v>
      </c>
      <c r="L271" s="5">
        <v>0</v>
      </c>
      <c r="M271" s="5">
        <v>343472272.71879107</v>
      </c>
      <c r="N271" s="6">
        <v>0</v>
      </c>
      <c r="O271" s="6">
        <v>0</v>
      </c>
      <c r="P271" s="6">
        <v>0</v>
      </c>
      <c r="Q271" s="6">
        <v>4684438.8</v>
      </c>
      <c r="R271" s="6">
        <v>0</v>
      </c>
      <c r="S271" s="7">
        <f t="shared" si="4"/>
        <v>799866100.71000099</v>
      </c>
      <c r="T271" s="19"/>
      <c r="U271" s="19"/>
      <c r="V271" s="20"/>
      <c r="W271" s="20"/>
      <c r="X271" s="19"/>
      <c r="Y271" s="20"/>
    </row>
    <row r="272" spans="1:25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246951209.8710607</v>
      </c>
      <c r="H272" s="5">
        <v>81672055.359815508</v>
      </c>
      <c r="I272" s="17">
        <v>0</v>
      </c>
      <c r="J272" s="5">
        <v>36058561.728507012</v>
      </c>
      <c r="K272" s="5">
        <v>17213128.805429995</v>
      </c>
      <c r="L272" s="5">
        <v>0</v>
      </c>
      <c r="M272" s="5">
        <v>260697314.883524</v>
      </c>
      <c r="N272" s="6">
        <v>0</v>
      </c>
      <c r="O272" s="6">
        <v>0</v>
      </c>
      <c r="P272" s="6">
        <v>0</v>
      </c>
      <c r="Q272" s="6">
        <v>4441259.16</v>
      </c>
      <c r="R272" s="6">
        <v>0</v>
      </c>
      <c r="S272" s="7">
        <f t="shared" si="4"/>
        <v>647033529.80833721</v>
      </c>
      <c r="T272" s="19"/>
      <c r="U272" s="19"/>
      <c r="V272" s="20"/>
      <c r="W272" s="20"/>
      <c r="X272" s="19"/>
      <c r="Y272" s="20"/>
    </row>
    <row r="273" spans="1:25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133016733.58477013</v>
      </c>
      <c r="H273" s="5">
        <v>43991483.316843882</v>
      </c>
      <c r="I273" s="17">
        <v>0</v>
      </c>
      <c r="J273" s="5">
        <v>13497053.592759997</v>
      </c>
      <c r="K273" s="5">
        <v>5847022.3348415941</v>
      </c>
      <c r="L273" s="5">
        <v>0</v>
      </c>
      <c r="M273" s="5">
        <v>98634350.033300385</v>
      </c>
      <c r="N273" s="6">
        <v>0</v>
      </c>
      <c r="O273" s="6">
        <v>0</v>
      </c>
      <c r="P273" s="6">
        <v>0</v>
      </c>
      <c r="Q273" s="6">
        <v>2216546.6399999997</v>
      </c>
      <c r="R273" s="6">
        <v>0</v>
      </c>
      <c r="S273" s="7">
        <f t="shared" si="4"/>
        <v>297203189.50251597</v>
      </c>
      <c r="T273" s="19"/>
      <c r="U273" s="19"/>
      <c r="V273" s="20"/>
      <c r="W273" s="20"/>
      <c r="X273" s="19"/>
      <c r="Y273" s="20"/>
    </row>
    <row r="274" spans="1:25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35567120.758039579</v>
      </c>
      <c r="H274" s="5">
        <v>11762808.763142083</v>
      </c>
      <c r="I274" s="17">
        <v>0</v>
      </c>
      <c r="J274" s="5">
        <v>8625066.2986425981</v>
      </c>
      <c r="K274" s="5">
        <v>7220511.3303167969</v>
      </c>
      <c r="L274" s="5">
        <v>0</v>
      </c>
      <c r="M274" s="5">
        <v>39301085.81590987</v>
      </c>
      <c r="N274" s="6">
        <v>0</v>
      </c>
      <c r="O274" s="6">
        <v>0</v>
      </c>
      <c r="P274" s="6">
        <v>0</v>
      </c>
      <c r="Q274" s="6">
        <v>437058.18</v>
      </c>
      <c r="R274" s="6">
        <v>0</v>
      </c>
      <c r="S274" s="7">
        <f t="shared" si="4"/>
        <v>102913651.14605093</v>
      </c>
      <c r="T274" s="19"/>
      <c r="U274" s="19"/>
      <c r="V274" s="20"/>
      <c r="W274" s="20"/>
      <c r="X274" s="19"/>
      <c r="Y274" s="20"/>
    </row>
    <row r="275" spans="1:25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35610586.490680635</v>
      </c>
      <c r="H275" s="5">
        <v>11777183.812061131</v>
      </c>
      <c r="I275" s="17">
        <v>0</v>
      </c>
      <c r="J275" s="5">
        <v>8995061.0497737005</v>
      </c>
      <c r="K275" s="5">
        <v>11513183.755655997</v>
      </c>
      <c r="L275" s="5">
        <v>0</v>
      </c>
      <c r="M275" s="5">
        <v>40591882.53222245</v>
      </c>
      <c r="N275" s="6">
        <v>0</v>
      </c>
      <c r="O275" s="6">
        <v>0</v>
      </c>
      <c r="P275" s="6">
        <v>0</v>
      </c>
      <c r="Q275" s="6">
        <v>422292.96</v>
      </c>
      <c r="R275" s="6">
        <v>0</v>
      </c>
      <c r="S275" s="7">
        <f t="shared" si="4"/>
        <v>108910190.60039391</v>
      </c>
      <c r="T275" s="19"/>
      <c r="U275" s="19"/>
      <c r="V275" s="20"/>
      <c r="W275" s="20"/>
      <c r="X275" s="19"/>
      <c r="Y275" s="20"/>
    </row>
    <row r="276" spans="1:25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164712889.88667616</v>
      </c>
      <c r="H276" s="5">
        <v>54474081.209497474</v>
      </c>
      <c r="I276" s="17">
        <v>0</v>
      </c>
      <c r="J276" s="5">
        <v>23119528.398189992</v>
      </c>
      <c r="K276" s="5">
        <v>12389059.058823004</v>
      </c>
      <c r="L276" s="5">
        <v>0</v>
      </c>
      <c r="M276" s="5">
        <v>138800735.27678037</v>
      </c>
      <c r="N276" s="6">
        <v>0</v>
      </c>
      <c r="O276" s="6">
        <v>0</v>
      </c>
      <c r="P276" s="6">
        <v>0</v>
      </c>
      <c r="Q276" s="6">
        <v>2854005.12</v>
      </c>
      <c r="R276" s="6">
        <v>0</v>
      </c>
      <c r="S276" s="7">
        <f t="shared" si="4"/>
        <v>396350298.94996703</v>
      </c>
      <c r="T276" s="19"/>
      <c r="U276" s="19"/>
      <c r="V276" s="20"/>
      <c r="W276" s="20"/>
      <c r="X276" s="19"/>
      <c r="Y276" s="20"/>
    </row>
    <row r="277" spans="1:25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167406898.35194623</v>
      </c>
      <c r="H277" s="5">
        <v>55365047.520738587</v>
      </c>
      <c r="I277" s="17">
        <v>0</v>
      </c>
      <c r="J277" s="5">
        <v>30451268.407240003</v>
      </c>
      <c r="K277" s="5">
        <v>16267254.895927995</v>
      </c>
      <c r="L277" s="5">
        <v>0</v>
      </c>
      <c r="M277" s="5">
        <v>168041850.39758515</v>
      </c>
      <c r="N277" s="6">
        <v>0</v>
      </c>
      <c r="O277" s="6">
        <v>0</v>
      </c>
      <c r="P277" s="6">
        <v>0</v>
      </c>
      <c r="Q277" s="6">
        <v>2570459.4</v>
      </c>
      <c r="R277" s="6">
        <v>0</v>
      </c>
      <c r="S277" s="7">
        <f t="shared" si="4"/>
        <v>440102778.97343796</v>
      </c>
      <c r="T277" s="19"/>
      <c r="U277" s="19"/>
      <c r="V277" s="20"/>
      <c r="W277" s="20"/>
      <c r="X277" s="19"/>
      <c r="Y277" s="20"/>
    </row>
    <row r="278" spans="1:25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217007395.58836913</v>
      </c>
      <c r="H278" s="5">
        <v>71768994.512059748</v>
      </c>
      <c r="I278" s="17">
        <v>0</v>
      </c>
      <c r="J278" s="5">
        <v>51364467.981900007</v>
      </c>
      <c r="K278" s="5">
        <v>30668159.067873001</v>
      </c>
      <c r="L278" s="5">
        <v>0</v>
      </c>
      <c r="M278" s="5">
        <v>265548667.63764822</v>
      </c>
      <c r="N278" s="6">
        <v>0</v>
      </c>
      <c r="O278" s="6">
        <v>0</v>
      </c>
      <c r="P278" s="6">
        <v>0</v>
      </c>
      <c r="Q278" s="6">
        <v>3456491.22</v>
      </c>
      <c r="R278" s="6">
        <v>0</v>
      </c>
      <c r="S278" s="7">
        <f t="shared" si="4"/>
        <v>639814176.00785017</v>
      </c>
      <c r="T278" s="19"/>
      <c r="U278" s="19"/>
      <c r="V278" s="20"/>
      <c r="W278" s="20"/>
      <c r="X278" s="19"/>
      <c r="Y278" s="20"/>
    </row>
    <row r="279" spans="1:25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112328786.08879536</v>
      </c>
      <c r="H279" s="5">
        <v>37149535.897131287</v>
      </c>
      <c r="I279" s="17">
        <v>0</v>
      </c>
      <c r="J279" s="5">
        <v>22432884.678732991</v>
      </c>
      <c r="K279" s="5">
        <v>14628499.900452003</v>
      </c>
      <c r="L279" s="5">
        <v>0</v>
      </c>
      <c r="M279" s="5">
        <v>110895706.62627758</v>
      </c>
      <c r="N279" s="6">
        <v>0</v>
      </c>
      <c r="O279" s="6">
        <v>0</v>
      </c>
      <c r="P279" s="6">
        <v>0</v>
      </c>
      <c r="Q279" s="6">
        <v>1692536.58</v>
      </c>
      <c r="R279" s="6">
        <v>0</v>
      </c>
      <c r="S279" s="7">
        <f t="shared" si="4"/>
        <v>299127949.77138919</v>
      </c>
      <c r="T279" s="19"/>
      <c r="U279" s="19"/>
      <c r="V279" s="20"/>
      <c r="W279" s="20"/>
      <c r="X279" s="19"/>
      <c r="Y279" s="20"/>
    </row>
    <row r="280" spans="1:25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173805340.27328822</v>
      </c>
      <c r="H280" s="5">
        <v>57481149.333275788</v>
      </c>
      <c r="I280" s="17">
        <v>0</v>
      </c>
      <c r="J280" s="5">
        <v>29449896.552036002</v>
      </c>
      <c r="K280" s="5">
        <v>15264542.506787002</v>
      </c>
      <c r="L280" s="5">
        <v>0</v>
      </c>
      <c r="M280" s="5">
        <v>138888292.73760074</v>
      </c>
      <c r="N280" s="6">
        <v>0</v>
      </c>
      <c r="O280" s="6">
        <v>0</v>
      </c>
      <c r="P280" s="6">
        <v>0</v>
      </c>
      <c r="Q280" s="6">
        <v>2639377.2600000002</v>
      </c>
      <c r="R280" s="6">
        <v>0</v>
      </c>
      <c r="S280" s="7">
        <f t="shared" si="4"/>
        <v>417528598.66298777</v>
      </c>
      <c r="T280" s="19"/>
      <c r="U280" s="19"/>
      <c r="V280" s="20"/>
      <c r="W280" s="20"/>
      <c r="X280" s="19"/>
      <c r="Y280" s="20"/>
    </row>
    <row r="281" spans="1:25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162435117.91038033</v>
      </c>
      <c r="H281" s="5">
        <v>53720773.221890531</v>
      </c>
      <c r="I281" s="17">
        <v>0</v>
      </c>
      <c r="J281" s="5">
        <v>33841285.828054994</v>
      </c>
      <c r="K281" s="5">
        <v>16133295.656109005</v>
      </c>
      <c r="L281" s="5">
        <v>0</v>
      </c>
      <c r="M281" s="5">
        <v>165958934.27510375</v>
      </c>
      <c r="N281" s="6">
        <v>0</v>
      </c>
      <c r="O281" s="6">
        <v>0</v>
      </c>
      <c r="P281" s="6">
        <v>0</v>
      </c>
      <c r="Q281" s="6">
        <v>3295031.4000000004</v>
      </c>
      <c r="R281" s="6">
        <v>0</v>
      </c>
      <c r="S281" s="7">
        <f t="shared" si="4"/>
        <v>435384438.2915386</v>
      </c>
      <c r="T281" s="19"/>
      <c r="U281" s="19"/>
      <c r="V281" s="20"/>
      <c r="W281" s="20"/>
      <c r="X281" s="19"/>
      <c r="Y281" s="20"/>
    </row>
    <row r="282" spans="1:25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154535268.65229207</v>
      </c>
      <c r="H282" s="5">
        <v>51108123.839538217</v>
      </c>
      <c r="I282" s="17">
        <v>0</v>
      </c>
      <c r="J282" s="5">
        <v>24600345.701358005</v>
      </c>
      <c r="K282" s="5">
        <v>15263649.466063008</v>
      </c>
      <c r="L282" s="5">
        <v>0</v>
      </c>
      <c r="M282" s="5">
        <v>139012852.6066919</v>
      </c>
      <c r="N282" s="6">
        <v>0</v>
      </c>
      <c r="O282" s="6">
        <v>0</v>
      </c>
      <c r="P282" s="6">
        <v>0</v>
      </c>
      <c r="Q282" s="6">
        <v>1722668.94</v>
      </c>
      <c r="R282" s="6">
        <v>0</v>
      </c>
      <c r="S282" s="7">
        <f t="shared" si="4"/>
        <v>386242909.20594323</v>
      </c>
      <c r="T282" s="19"/>
      <c r="U282" s="19"/>
      <c r="V282" s="20"/>
      <c r="W282" s="20"/>
      <c r="X282" s="19"/>
      <c r="Y282" s="20"/>
    </row>
    <row r="283" spans="1:25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313184377.12057549</v>
      </c>
      <c r="H283" s="5">
        <v>103576782.63401139</v>
      </c>
      <c r="I283" s="17">
        <v>0</v>
      </c>
      <c r="J283" s="5">
        <v>64953197.819005013</v>
      </c>
      <c r="K283" s="5">
        <v>29731423.710407019</v>
      </c>
      <c r="L283" s="5">
        <v>0</v>
      </c>
      <c r="M283" s="5">
        <v>343872240.20127887</v>
      </c>
      <c r="N283" s="6">
        <v>0</v>
      </c>
      <c r="O283" s="6">
        <v>0</v>
      </c>
      <c r="P283" s="6">
        <v>0</v>
      </c>
      <c r="Q283" s="6">
        <v>4736872.8</v>
      </c>
      <c r="R283" s="6">
        <v>0</v>
      </c>
      <c r="S283" s="7">
        <f t="shared" si="4"/>
        <v>860054894.28527772</v>
      </c>
      <c r="T283" s="19"/>
      <c r="U283" s="19"/>
      <c r="V283" s="20"/>
      <c r="W283" s="20"/>
      <c r="X283" s="19"/>
      <c r="Y283" s="20"/>
    </row>
    <row r="284" spans="1:25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102506131.33186351</v>
      </c>
      <c r="H284" s="5">
        <v>33900973.545453146</v>
      </c>
      <c r="I284" s="17">
        <v>0</v>
      </c>
      <c r="J284" s="5">
        <v>12112108.733032003</v>
      </c>
      <c r="K284" s="5">
        <v>4156621.6923077032</v>
      </c>
      <c r="L284" s="5">
        <v>0</v>
      </c>
      <c r="M284" s="5">
        <v>54683155.913665406</v>
      </c>
      <c r="N284" s="6">
        <v>0</v>
      </c>
      <c r="O284" s="6">
        <v>0</v>
      </c>
      <c r="P284" s="6">
        <v>0</v>
      </c>
      <c r="Q284" s="6">
        <v>1911354.66</v>
      </c>
      <c r="R284" s="6">
        <v>0</v>
      </c>
      <c r="S284" s="7">
        <f t="shared" si="4"/>
        <v>209270345.87632176</v>
      </c>
      <c r="T284" s="19"/>
      <c r="U284" s="19"/>
      <c r="V284" s="20"/>
      <c r="W284" s="20"/>
      <c r="X284" s="19"/>
      <c r="Y284" s="20"/>
    </row>
    <row r="285" spans="1:25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168745568.18233699</v>
      </c>
      <c r="H285" s="5">
        <v>55807774.310995132</v>
      </c>
      <c r="I285" s="17">
        <v>0</v>
      </c>
      <c r="J285" s="5">
        <v>26220243.746605992</v>
      </c>
      <c r="K285" s="5">
        <v>14066020.334841996</v>
      </c>
      <c r="L285" s="5">
        <v>0</v>
      </c>
      <c r="M285" s="5">
        <v>138324481.66762951</v>
      </c>
      <c r="N285" s="6">
        <v>0</v>
      </c>
      <c r="O285" s="6">
        <v>0</v>
      </c>
      <c r="P285" s="6">
        <v>0</v>
      </c>
      <c r="Q285" s="6">
        <v>2347410.42</v>
      </c>
      <c r="R285" s="6">
        <v>0</v>
      </c>
      <c r="S285" s="7">
        <f t="shared" si="4"/>
        <v>405511498.6624096</v>
      </c>
      <c r="T285" s="19"/>
      <c r="U285" s="19"/>
      <c r="V285" s="20"/>
      <c r="W285" s="20"/>
      <c r="X285" s="19"/>
      <c r="Y285" s="20"/>
    </row>
    <row r="286" spans="1:25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202733020.20193091</v>
      </c>
      <c r="H286" s="5">
        <v>67048152.782243274</v>
      </c>
      <c r="I286" s="17">
        <v>0</v>
      </c>
      <c r="J286" s="5">
        <v>51227298.642534018</v>
      </c>
      <c r="K286" s="5">
        <v>42482415.529411972</v>
      </c>
      <c r="L286" s="5">
        <v>0</v>
      </c>
      <c r="M286" s="5">
        <v>324782246.99914277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692025339.99526298</v>
      </c>
      <c r="T286" s="19"/>
      <c r="U286" s="19"/>
      <c r="V286" s="20"/>
      <c r="W286" s="20"/>
      <c r="X286" s="19"/>
      <c r="Y286" s="20"/>
    </row>
    <row r="287" spans="1:25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175519610.53004336</v>
      </c>
      <c r="H287" s="5">
        <v>58048095.230744734</v>
      </c>
      <c r="I287" s="17">
        <v>0</v>
      </c>
      <c r="J287" s="5">
        <v>30759827.393665001</v>
      </c>
      <c r="K287" s="5">
        <v>12226455.303167</v>
      </c>
      <c r="L287" s="5">
        <v>0</v>
      </c>
      <c r="M287" s="5">
        <v>160662006.94631845</v>
      </c>
      <c r="N287" s="6">
        <v>0</v>
      </c>
      <c r="O287" s="6">
        <v>0</v>
      </c>
      <c r="P287" s="6">
        <v>0</v>
      </c>
      <c r="Q287" s="6">
        <v>2520982.8000000003</v>
      </c>
      <c r="R287" s="6">
        <v>0</v>
      </c>
      <c r="S287" s="7">
        <f t="shared" si="4"/>
        <v>439736978.20393854</v>
      </c>
      <c r="T287" s="19"/>
      <c r="U287" s="19"/>
      <c r="V287" s="20"/>
      <c r="W287" s="20"/>
      <c r="X287" s="19"/>
      <c r="Y287" s="20"/>
    </row>
    <row r="288" spans="1:25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171109259.62019977</v>
      </c>
      <c r="H288" s="5">
        <v>56589497.705132164</v>
      </c>
      <c r="I288" s="17">
        <v>0</v>
      </c>
      <c r="J288" s="5">
        <v>32549446.434388995</v>
      </c>
      <c r="K288" s="5">
        <v>20624331.574660003</v>
      </c>
      <c r="L288" s="5">
        <v>0</v>
      </c>
      <c r="M288" s="5">
        <v>168072542.30841941</v>
      </c>
      <c r="N288" s="6">
        <v>0</v>
      </c>
      <c r="O288" s="6">
        <v>0</v>
      </c>
      <c r="P288" s="6">
        <v>0</v>
      </c>
      <c r="Q288" s="6">
        <v>2839005</v>
      </c>
      <c r="R288" s="6">
        <v>0</v>
      </c>
      <c r="S288" s="7">
        <f t="shared" si="4"/>
        <v>451784082.64280033</v>
      </c>
      <c r="T288" s="19"/>
      <c r="U288" s="19"/>
      <c r="V288" s="20"/>
      <c r="W288" s="20"/>
      <c r="X288" s="19"/>
      <c r="Y288" s="20"/>
    </row>
    <row r="289" spans="1:25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142953368.00047159</v>
      </c>
      <c r="H289" s="5">
        <v>47277741.183380127</v>
      </c>
      <c r="I289" s="17">
        <v>0</v>
      </c>
      <c r="J289" s="5">
        <v>19448126.877828002</v>
      </c>
      <c r="K289" s="5">
        <v>9939316.0542986989</v>
      </c>
      <c r="L289" s="5">
        <v>0</v>
      </c>
      <c r="M289" s="5">
        <v>120774682.35388666</v>
      </c>
      <c r="N289" s="6">
        <v>0</v>
      </c>
      <c r="O289" s="6">
        <v>0</v>
      </c>
      <c r="P289" s="6">
        <v>0</v>
      </c>
      <c r="Q289" s="6">
        <v>2331204.3000000003</v>
      </c>
      <c r="R289" s="6">
        <v>0</v>
      </c>
      <c r="S289" s="7">
        <f t="shared" si="4"/>
        <v>342724438.7698651</v>
      </c>
      <c r="T289" s="19"/>
      <c r="U289" s="19"/>
      <c r="V289" s="20"/>
      <c r="W289" s="20"/>
      <c r="X289" s="19"/>
      <c r="Y289" s="20"/>
    </row>
    <row r="290" spans="1:25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152063826.16515619</v>
      </c>
      <c r="H290" s="5">
        <v>50290764.865134522</v>
      </c>
      <c r="I290" s="17">
        <v>0</v>
      </c>
      <c r="J290" s="5">
        <v>22581820.877828002</v>
      </c>
      <c r="K290" s="5">
        <v>11345033.683257997</v>
      </c>
      <c r="L290" s="5">
        <v>0</v>
      </c>
      <c r="M290" s="5">
        <v>124393850.09820223</v>
      </c>
      <c r="N290" s="6">
        <v>0</v>
      </c>
      <c r="O290" s="6">
        <v>0</v>
      </c>
      <c r="P290" s="6">
        <v>0</v>
      </c>
      <c r="Q290" s="6">
        <v>2284915.8600000003</v>
      </c>
      <c r="R290" s="6">
        <v>0</v>
      </c>
      <c r="S290" s="7">
        <f t="shared" si="4"/>
        <v>362960211.54957896</v>
      </c>
      <c r="T290" s="19"/>
      <c r="U290" s="19"/>
      <c r="V290" s="20"/>
      <c r="W290" s="20"/>
      <c r="X290" s="19"/>
      <c r="Y290" s="20"/>
    </row>
    <row r="291" spans="1:25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195367727.69613612</v>
      </c>
      <c r="H291" s="5">
        <v>64612292.769293413</v>
      </c>
      <c r="I291" s="17">
        <v>0</v>
      </c>
      <c r="J291" s="5">
        <v>29938512.751130998</v>
      </c>
      <c r="K291" s="5">
        <v>12158340.443439007</v>
      </c>
      <c r="L291" s="5">
        <v>0</v>
      </c>
      <c r="M291" s="5">
        <v>161068342.63746279</v>
      </c>
      <c r="N291" s="6">
        <v>0</v>
      </c>
      <c r="O291" s="6">
        <v>0</v>
      </c>
      <c r="P291" s="6">
        <v>0</v>
      </c>
      <c r="Q291" s="6">
        <v>3357185.2199999997</v>
      </c>
      <c r="R291" s="6">
        <v>0</v>
      </c>
      <c r="S291" s="7">
        <f t="shared" si="4"/>
        <v>466502401.51746237</v>
      </c>
      <c r="T291" s="19"/>
      <c r="U291" s="19"/>
      <c r="V291" s="20"/>
      <c r="W291" s="20"/>
      <c r="X291" s="19"/>
      <c r="Y291" s="20"/>
    </row>
    <row r="292" spans="1:25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131512914.94622105</v>
      </c>
      <c r="H292" s="5">
        <v>43494138.277867027</v>
      </c>
      <c r="I292" s="17">
        <v>0</v>
      </c>
      <c r="J292" s="5">
        <v>16509389.520362005</v>
      </c>
      <c r="K292" s="5">
        <v>8806150.1176470965</v>
      </c>
      <c r="L292" s="5">
        <v>0</v>
      </c>
      <c r="M292" s="5">
        <v>79557116.269361287</v>
      </c>
      <c r="N292" s="6">
        <v>0</v>
      </c>
      <c r="O292" s="6">
        <v>0</v>
      </c>
      <c r="P292" s="6">
        <v>0</v>
      </c>
      <c r="Q292" s="6">
        <v>2115654.12</v>
      </c>
      <c r="R292" s="6">
        <v>0</v>
      </c>
      <c r="S292" s="7">
        <f t="shared" si="4"/>
        <v>281995363.25145853</v>
      </c>
      <c r="T292" s="19"/>
      <c r="U292" s="19"/>
      <c r="V292" s="20"/>
      <c r="W292" s="20"/>
      <c r="X292" s="19"/>
      <c r="Y292" s="20"/>
    </row>
    <row r="293" spans="1:25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169102440.63730001</v>
      </c>
      <c r="H293" s="5">
        <v>55925799.676869445</v>
      </c>
      <c r="I293" s="17">
        <v>0</v>
      </c>
      <c r="J293" s="5">
        <v>35745148.77827999</v>
      </c>
      <c r="K293" s="5">
        <v>21003746.796380013</v>
      </c>
      <c r="L293" s="5">
        <v>0</v>
      </c>
      <c r="M293" s="5">
        <v>221701685.0959509</v>
      </c>
      <c r="N293" s="6">
        <v>0</v>
      </c>
      <c r="O293" s="6">
        <v>0</v>
      </c>
      <c r="P293" s="6">
        <v>0</v>
      </c>
      <c r="Q293" s="6">
        <v>3179387.88</v>
      </c>
      <c r="R293" s="6">
        <v>0</v>
      </c>
      <c r="S293" s="7">
        <f t="shared" si="4"/>
        <v>506658208.86478037</v>
      </c>
      <c r="T293" s="19"/>
      <c r="U293" s="19"/>
      <c r="V293" s="20"/>
      <c r="W293" s="20"/>
      <c r="X293" s="19"/>
      <c r="Y293" s="20"/>
    </row>
    <row r="294" spans="1:25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783329129.24811947</v>
      </c>
      <c r="H294" s="5">
        <v>0</v>
      </c>
      <c r="I294" s="17">
        <v>0</v>
      </c>
      <c r="J294" s="5">
        <v>112277964.44343996</v>
      </c>
      <c r="K294" s="5">
        <v>54523754.932126999</v>
      </c>
      <c r="L294" s="5">
        <v>603418816.66618657</v>
      </c>
      <c r="M294" s="5">
        <v>0</v>
      </c>
      <c r="N294" s="6">
        <v>0</v>
      </c>
      <c r="O294" s="6">
        <v>0</v>
      </c>
      <c r="P294" s="6">
        <v>12681016.380000001</v>
      </c>
      <c r="Q294" s="6">
        <v>0</v>
      </c>
      <c r="R294" s="6">
        <v>0</v>
      </c>
      <c r="S294" s="7">
        <f t="shared" si="4"/>
        <v>1566230681.6698732</v>
      </c>
      <c r="T294" s="19"/>
      <c r="U294" s="19"/>
      <c r="V294" s="20"/>
      <c r="W294" s="20"/>
      <c r="X294" s="19"/>
      <c r="Y294" s="20"/>
    </row>
    <row r="295" spans="1:25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107626262.03238319</v>
      </c>
      <c r="H295" s="5">
        <v>0</v>
      </c>
      <c r="I295" s="17">
        <v>0</v>
      </c>
      <c r="J295" s="5">
        <v>15729696.334841996</v>
      </c>
      <c r="K295" s="5">
        <v>8481137.7194570005</v>
      </c>
      <c r="L295" s="5">
        <v>91171373.66632928</v>
      </c>
      <c r="M295" s="5">
        <v>0</v>
      </c>
      <c r="N295" s="6">
        <v>0</v>
      </c>
      <c r="O295" s="6">
        <v>0</v>
      </c>
      <c r="P295" s="6">
        <v>1673708.2199999997</v>
      </c>
      <c r="Q295" s="6">
        <v>0</v>
      </c>
      <c r="R295" s="6">
        <v>0</v>
      </c>
      <c r="S295" s="7">
        <f t="shared" si="4"/>
        <v>224682177.97301146</v>
      </c>
      <c r="T295" s="19"/>
      <c r="U295" s="19"/>
      <c r="V295" s="20"/>
      <c r="W295" s="20"/>
      <c r="X295" s="19"/>
      <c r="Y295" s="20"/>
    </row>
    <row r="296" spans="1:25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244341090.37134874</v>
      </c>
      <c r="H296" s="5">
        <v>0</v>
      </c>
      <c r="I296" s="17">
        <v>0</v>
      </c>
      <c r="J296" s="5">
        <v>34289320.959275991</v>
      </c>
      <c r="K296" s="5">
        <v>15597383.185519993</v>
      </c>
      <c r="L296" s="5">
        <v>150745361.26935545</v>
      </c>
      <c r="M296" s="5">
        <v>0</v>
      </c>
      <c r="N296" s="6">
        <v>0</v>
      </c>
      <c r="O296" s="6">
        <v>0</v>
      </c>
      <c r="P296" s="6">
        <v>4110765.48</v>
      </c>
      <c r="Q296" s="6">
        <v>0</v>
      </c>
      <c r="R296" s="6">
        <v>0</v>
      </c>
      <c r="S296" s="7">
        <f t="shared" si="4"/>
        <v>449083921.26550019</v>
      </c>
      <c r="T296" s="19"/>
      <c r="U296" s="19"/>
      <c r="V296" s="20"/>
      <c r="W296" s="20"/>
      <c r="X296" s="19"/>
      <c r="Y296" s="20"/>
    </row>
    <row r="297" spans="1:25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197306550.79969901</v>
      </c>
      <c r="H297" s="5">
        <v>0</v>
      </c>
      <c r="I297" s="17">
        <v>0</v>
      </c>
      <c r="J297" s="5">
        <v>37312568.588234991</v>
      </c>
      <c r="K297" s="5">
        <v>17831029.692308009</v>
      </c>
      <c r="L297" s="5">
        <v>155731113.56772783</v>
      </c>
      <c r="M297" s="5">
        <v>0</v>
      </c>
      <c r="N297" s="6">
        <v>0</v>
      </c>
      <c r="O297" s="6">
        <v>0</v>
      </c>
      <c r="P297" s="6">
        <v>3043656.18</v>
      </c>
      <c r="Q297" s="6">
        <v>0</v>
      </c>
      <c r="R297" s="6">
        <v>0</v>
      </c>
      <c r="S297" s="7">
        <f t="shared" si="4"/>
        <v>411224918.82796985</v>
      </c>
      <c r="T297" s="19"/>
      <c r="U297" s="19"/>
      <c r="V297" s="20"/>
      <c r="W297" s="20"/>
      <c r="X297" s="19"/>
      <c r="Y297" s="20"/>
    </row>
    <row r="298" spans="1:25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341343631.99277365</v>
      </c>
      <c r="H298" s="5">
        <v>0</v>
      </c>
      <c r="I298" s="17">
        <v>0</v>
      </c>
      <c r="J298" s="5">
        <v>41026498.081448019</v>
      </c>
      <c r="K298" s="5">
        <v>26587376.307691991</v>
      </c>
      <c r="L298" s="5">
        <v>220127746.59328425</v>
      </c>
      <c r="M298" s="5">
        <v>0</v>
      </c>
      <c r="N298" s="6">
        <v>0</v>
      </c>
      <c r="O298" s="6">
        <v>0</v>
      </c>
      <c r="P298" s="6">
        <v>4604255.6400000006</v>
      </c>
      <c r="Q298" s="6">
        <v>0</v>
      </c>
      <c r="R298" s="6">
        <v>0</v>
      </c>
      <c r="S298" s="7">
        <f t="shared" si="4"/>
        <v>633689508.6151979</v>
      </c>
      <c r="T298" s="19"/>
      <c r="U298" s="19"/>
      <c r="V298" s="20"/>
      <c r="W298" s="20"/>
      <c r="X298" s="19"/>
      <c r="Y298" s="20"/>
    </row>
    <row r="299" spans="1:25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227740099.6832388</v>
      </c>
      <c r="H299" s="5">
        <v>0</v>
      </c>
      <c r="I299" s="17">
        <v>0</v>
      </c>
      <c r="J299" s="5">
        <v>33583813.638008997</v>
      </c>
      <c r="K299" s="5">
        <v>16067075.900452986</v>
      </c>
      <c r="L299" s="5">
        <v>166221543.27291995</v>
      </c>
      <c r="M299" s="5">
        <v>0</v>
      </c>
      <c r="N299" s="6">
        <v>0</v>
      </c>
      <c r="O299" s="6">
        <v>0</v>
      </c>
      <c r="P299" s="6">
        <v>3029549.22</v>
      </c>
      <c r="Q299" s="6">
        <v>0</v>
      </c>
      <c r="R299" s="6">
        <v>0</v>
      </c>
      <c r="S299" s="7">
        <f t="shared" si="4"/>
        <v>446642081.71462077</v>
      </c>
      <c r="T299" s="19"/>
      <c r="U299" s="19"/>
      <c r="V299" s="20"/>
      <c r="W299" s="20"/>
      <c r="X299" s="19"/>
      <c r="Y299" s="20"/>
    </row>
    <row r="300" spans="1:25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580804895.02859831</v>
      </c>
      <c r="H300" s="5">
        <v>0</v>
      </c>
      <c r="I300" s="17">
        <v>0</v>
      </c>
      <c r="J300" s="5">
        <v>86231828.769231021</v>
      </c>
      <c r="K300" s="5">
        <v>41557653.140272021</v>
      </c>
      <c r="L300" s="5">
        <v>417645856.84179825</v>
      </c>
      <c r="M300" s="5">
        <v>0</v>
      </c>
      <c r="N300" s="6">
        <v>0</v>
      </c>
      <c r="O300" s="6">
        <v>0</v>
      </c>
      <c r="P300" s="6">
        <v>8846592.8399999999</v>
      </c>
      <c r="Q300" s="6">
        <v>0</v>
      </c>
      <c r="R300" s="6">
        <v>0</v>
      </c>
      <c r="S300" s="7">
        <f t="shared" si="4"/>
        <v>1135086826.6198995</v>
      </c>
      <c r="T300" s="19"/>
      <c r="U300" s="19"/>
      <c r="V300" s="20"/>
      <c r="W300" s="20"/>
      <c r="X300" s="19"/>
      <c r="Y300" s="20"/>
    </row>
    <row r="301" spans="1:25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174456995.11618093</v>
      </c>
      <c r="H301" s="5">
        <v>0</v>
      </c>
      <c r="I301" s="17">
        <v>0</v>
      </c>
      <c r="J301" s="5">
        <v>22311809.085972995</v>
      </c>
      <c r="K301" s="5">
        <v>10361073.303167</v>
      </c>
      <c r="L301" s="5">
        <v>115487951.87240775</v>
      </c>
      <c r="M301" s="5">
        <v>0</v>
      </c>
      <c r="N301" s="6">
        <v>0</v>
      </c>
      <c r="O301" s="6">
        <v>0</v>
      </c>
      <c r="P301" s="6">
        <v>2401781.58</v>
      </c>
      <c r="Q301" s="6">
        <v>0</v>
      </c>
      <c r="R301" s="6">
        <v>0</v>
      </c>
      <c r="S301" s="7">
        <f t="shared" si="4"/>
        <v>325019610.95772862</v>
      </c>
      <c r="T301" s="19"/>
      <c r="U301" s="19"/>
      <c r="V301" s="20"/>
      <c r="W301" s="20"/>
      <c r="X301" s="19"/>
      <c r="Y301" s="20"/>
    </row>
    <row r="302" spans="1:25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204563880.00501212</v>
      </c>
      <c r="H302" s="5">
        <v>0</v>
      </c>
      <c r="I302" s="17">
        <v>0</v>
      </c>
      <c r="J302" s="5">
        <v>40269486.86877799</v>
      </c>
      <c r="K302" s="5">
        <v>15131937.095023006</v>
      </c>
      <c r="L302" s="5">
        <v>164602972.28971386</v>
      </c>
      <c r="M302" s="5">
        <v>0</v>
      </c>
      <c r="N302" s="6">
        <v>0</v>
      </c>
      <c r="O302" s="6">
        <v>0</v>
      </c>
      <c r="P302" s="6">
        <v>2624469.12</v>
      </c>
      <c r="Q302" s="6">
        <v>0</v>
      </c>
      <c r="R302" s="6">
        <v>0</v>
      </c>
      <c r="S302" s="7">
        <f t="shared" si="4"/>
        <v>427192745.37852699</v>
      </c>
      <c r="T302" s="19"/>
      <c r="U302" s="19"/>
      <c r="V302" s="20"/>
      <c r="W302" s="20"/>
      <c r="X302" s="19"/>
      <c r="Y302" s="20"/>
    </row>
    <row r="303" spans="1:25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245435134.98607686</v>
      </c>
      <c r="H303" s="5">
        <v>0</v>
      </c>
      <c r="I303" s="17">
        <v>0</v>
      </c>
      <c r="J303" s="5">
        <v>39618730.171945989</v>
      </c>
      <c r="K303" s="5">
        <v>26753959.963800997</v>
      </c>
      <c r="L303" s="5">
        <v>199397187.02471998</v>
      </c>
      <c r="M303" s="5">
        <v>0</v>
      </c>
      <c r="N303" s="6">
        <v>0</v>
      </c>
      <c r="O303" s="6">
        <v>0</v>
      </c>
      <c r="P303" s="6">
        <v>3810684.6</v>
      </c>
      <c r="Q303" s="6">
        <v>0</v>
      </c>
      <c r="R303" s="6">
        <v>0</v>
      </c>
      <c r="S303" s="7">
        <f t="shared" si="4"/>
        <v>515015696.74654388</v>
      </c>
      <c r="T303" s="19"/>
      <c r="U303" s="19"/>
      <c r="V303" s="20"/>
      <c r="W303" s="20"/>
      <c r="X303" s="19"/>
      <c r="Y303" s="20"/>
    </row>
    <row r="304" spans="1:25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260283200.85867178</v>
      </c>
      <c r="H304" s="5">
        <v>0</v>
      </c>
      <c r="I304" s="17">
        <v>0</v>
      </c>
      <c r="J304" s="5">
        <v>39228329.167420983</v>
      </c>
      <c r="K304" s="5">
        <v>17669956.660632998</v>
      </c>
      <c r="L304" s="5">
        <v>167411458.35958603</v>
      </c>
      <c r="M304" s="5">
        <v>0</v>
      </c>
      <c r="N304" s="6">
        <v>0</v>
      </c>
      <c r="O304" s="6">
        <v>0</v>
      </c>
      <c r="P304" s="6">
        <v>4186407.78</v>
      </c>
      <c r="Q304" s="6">
        <v>0</v>
      </c>
      <c r="R304" s="6">
        <v>0</v>
      </c>
      <c r="S304" s="7">
        <f t="shared" si="4"/>
        <v>488779352.82631171</v>
      </c>
      <c r="T304" s="19"/>
      <c r="U304" s="19"/>
      <c r="V304" s="20"/>
      <c r="W304" s="20"/>
      <c r="X304" s="19"/>
      <c r="Y304" s="20"/>
    </row>
    <row r="305" spans="1:25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271992420.6329062</v>
      </c>
      <c r="H305" s="5">
        <v>0</v>
      </c>
      <c r="I305" s="17">
        <v>0</v>
      </c>
      <c r="J305" s="5">
        <v>25206386.162896007</v>
      </c>
      <c r="K305" s="5">
        <v>13574097.855204001</v>
      </c>
      <c r="L305" s="5">
        <v>150112044.86757123</v>
      </c>
      <c r="M305" s="5">
        <v>0</v>
      </c>
      <c r="N305" s="6">
        <v>0</v>
      </c>
      <c r="O305" s="6">
        <v>0</v>
      </c>
      <c r="P305" s="6">
        <v>3930112.2600000002</v>
      </c>
      <c r="Q305" s="6">
        <v>0</v>
      </c>
      <c r="R305" s="6">
        <v>0</v>
      </c>
      <c r="S305" s="7">
        <f t="shared" si="4"/>
        <v>464815061.77857745</v>
      </c>
      <c r="T305" s="19"/>
      <c r="U305" s="19"/>
      <c r="V305" s="20"/>
      <c r="W305" s="20"/>
      <c r="X305" s="19"/>
      <c r="Y305" s="20"/>
    </row>
    <row r="306" spans="1:25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206634762.49011546</v>
      </c>
      <c r="H306" s="5">
        <v>0</v>
      </c>
      <c r="I306" s="17">
        <v>0</v>
      </c>
      <c r="J306" s="5">
        <v>29650516.624433994</v>
      </c>
      <c r="K306" s="5">
        <v>12458918.425338998</v>
      </c>
      <c r="L306" s="5">
        <v>140175029.70780611</v>
      </c>
      <c r="M306" s="5">
        <v>0</v>
      </c>
      <c r="N306" s="6">
        <v>0</v>
      </c>
      <c r="O306" s="6">
        <v>0</v>
      </c>
      <c r="P306" s="6">
        <v>3164661.72</v>
      </c>
      <c r="Q306" s="6">
        <v>0</v>
      </c>
      <c r="R306" s="6">
        <v>0</v>
      </c>
      <c r="S306" s="7">
        <f t="shared" si="4"/>
        <v>392083888.96769458</v>
      </c>
      <c r="T306" s="19"/>
      <c r="U306" s="19"/>
      <c r="V306" s="20"/>
      <c r="W306" s="20"/>
      <c r="X306" s="19"/>
      <c r="Y306" s="20"/>
    </row>
    <row r="307" spans="1:25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204491192.69527045</v>
      </c>
      <c r="H307" s="5">
        <v>0</v>
      </c>
      <c r="I307" s="17">
        <v>0</v>
      </c>
      <c r="J307" s="5">
        <v>33515442.434388995</v>
      </c>
      <c r="K307" s="5">
        <v>16244021.475113004</v>
      </c>
      <c r="L307" s="5">
        <v>173783371.21030888</v>
      </c>
      <c r="M307" s="5">
        <v>0</v>
      </c>
      <c r="N307" s="6">
        <v>0</v>
      </c>
      <c r="O307" s="6">
        <v>0</v>
      </c>
      <c r="P307" s="6">
        <v>2497906.08</v>
      </c>
      <c r="Q307" s="6">
        <v>0</v>
      </c>
      <c r="R307" s="6">
        <v>0</v>
      </c>
      <c r="S307" s="7">
        <f t="shared" si="4"/>
        <v>430531933.89508134</v>
      </c>
      <c r="T307" s="19"/>
      <c r="U307" s="19"/>
      <c r="V307" s="20"/>
      <c r="W307" s="20"/>
      <c r="X307" s="19"/>
      <c r="Y307" s="20"/>
    </row>
    <row r="308" spans="1:25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236952161.5087882</v>
      </c>
      <c r="H308" s="5">
        <v>0</v>
      </c>
      <c r="I308" s="17">
        <v>0</v>
      </c>
      <c r="J308" s="5">
        <v>37921526.47963801</v>
      </c>
      <c r="K308" s="5">
        <v>23757352.606335014</v>
      </c>
      <c r="L308" s="5">
        <v>195043089.26601741</v>
      </c>
      <c r="M308" s="5">
        <v>0</v>
      </c>
      <c r="N308" s="6">
        <v>0</v>
      </c>
      <c r="O308" s="6">
        <v>0</v>
      </c>
      <c r="P308" s="6">
        <v>2605095</v>
      </c>
      <c r="Q308" s="6">
        <v>0</v>
      </c>
      <c r="R308" s="6">
        <v>0</v>
      </c>
      <c r="S308" s="7">
        <f t="shared" si="4"/>
        <v>496279224.86077869</v>
      </c>
      <c r="T308" s="19"/>
      <c r="U308" s="19"/>
      <c r="V308" s="20"/>
      <c r="W308" s="20"/>
      <c r="X308" s="19"/>
      <c r="Y308" s="20"/>
    </row>
    <row r="309" spans="1:25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271264038.47819477</v>
      </c>
      <c r="H309" s="5">
        <v>0</v>
      </c>
      <c r="I309" s="17">
        <v>0</v>
      </c>
      <c r="J309" s="5">
        <v>32437794.877828002</v>
      </c>
      <c r="K309" s="5">
        <v>27322845.375566006</v>
      </c>
      <c r="L309" s="5">
        <v>234970755.96326172</v>
      </c>
      <c r="M309" s="5">
        <v>0</v>
      </c>
      <c r="N309" s="6">
        <v>0</v>
      </c>
      <c r="O309" s="6">
        <v>0</v>
      </c>
      <c r="P309" s="6">
        <v>3702038.2200000007</v>
      </c>
      <c r="Q309" s="6">
        <v>0</v>
      </c>
      <c r="R309" s="6">
        <v>0</v>
      </c>
      <c r="S309" s="7">
        <f t="shared" si="4"/>
        <v>569697472.91485047</v>
      </c>
      <c r="T309" s="19"/>
      <c r="U309" s="19"/>
      <c r="V309" s="20"/>
      <c r="W309" s="20"/>
      <c r="X309" s="19"/>
      <c r="Y309" s="20"/>
    </row>
    <row r="310" spans="1:25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37729395.806761511</v>
      </c>
      <c r="H310" s="5">
        <v>0</v>
      </c>
      <c r="I310" s="17">
        <v>0</v>
      </c>
      <c r="J310" s="5">
        <v>5487784.2081447989</v>
      </c>
      <c r="K310" s="5">
        <v>3088544.1900453009</v>
      </c>
      <c r="L310" s="5">
        <v>20734359.172048215</v>
      </c>
      <c r="M310" s="5">
        <v>0</v>
      </c>
      <c r="N310" s="6">
        <v>0</v>
      </c>
      <c r="O310" s="6">
        <v>0</v>
      </c>
      <c r="P310" s="6">
        <v>525738.23999999999</v>
      </c>
      <c r="Q310" s="6">
        <v>0</v>
      </c>
      <c r="R310" s="6">
        <v>0</v>
      </c>
      <c r="S310" s="7">
        <f t="shared" si="4"/>
        <v>67565821.61699982</v>
      </c>
      <c r="T310" s="19"/>
      <c r="U310" s="19"/>
      <c r="V310" s="20"/>
      <c r="W310" s="20"/>
      <c r="X310" s="19"/>
      <c r="Y310" s="20"/>
    </row>
    <row r="311" spans="1:25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299833851.99008965</v>
      </c>
      <c r="H311" s="5">
        <v>0</v>
      </c>
      <c r="I311" s="17">
        <v>0</v>
      </c>
      <c r="J311" s="5">
        <v>38459587.203619987</v>
      </c>
      <c r="K311" s="5">
        <v>26327862.723982006</v>
      </c>
      <c r="L311" s="5">
        <v>239736233.06604838</v>
      </c>
      <c r="M311" s="5">
        <v>0</v>
      </c>
      <c r="N311" s="6">
        <v>0</v>
      </c>
      <c r="O311" s="6">
        <v>0</v>
      </c>
      <c r="P311" s="6">
        <v>4169068.74</v>
      </c>
      <c r="Q311" s="6">
        <v>0</v>
      </c>
      <c r="R311" s="6">
        <v>0</v>
      </c>
      <c r="S311" s="7">
        <f t="shared" si="4"/>
        <v>608526603.72373998</v>
      </c>
      <c r="T311" s="19"/>
      <c r="U311" s="19"/>
      <c r="V311" s="20"/>
      <c r="W311" s="20"/>
      <c r="X311" s="19"/>
      <c r="Y311" s="20"/>
    </row>
    <row r="312" spans="1:25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239808341.64830932</v>
      </c>
      <c r="H312" s="5">
        <v>0</v>
      </c>
      <c r="I312" s="17">
        <v>0</v>
      </c>
      <c r="J312" s="5">
        <v>27315286.950226009</v>
      </c>
      <c r="K312" s="5">
        <v>10177271.520362005</v>
      </c>
      <c r="L312" s="5">
        <v>158458538.44215274</v>
      </c>
      <c r="M312" s="5">
        <v>0</v>
      </c>
      <c r="N312" s="6">
        <v>0</v>
      </c>
      <c r="O312" s="6">
        <v>0</v>
      </c>
      <c r="P312" s="6">
        <v>3326581.62</v>
      </c>
      <c r="Q312" s="6">
        <v>0</v>
      </c>
      <c r="R312" s="6">
        <v>0</v>
      </c>
      <c r="S312" s="7">
        <f t="shared" si="4"/>
        <v>439086020.18105006</v>
      </c>
      <c r="T312" s="19"/>
      <c r="U312" s="19"/>
      <c r="V312" s="20"/>
      <c r="W312" s="20"/>
      <c r="X312" s="19"/>
      <c r="Y312" s="20"/>
    </row>
    <row r="313" spans="1:25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492236637.22970241</v>
      </c>
      <c r="H313" s="5">
        <v>0</v>
      </c>
      <c r="I313" s="17">
        <v>0</v>
      </c>
      <c r="J313" s="5">
        <v>85483011.719456971</v>
      </c>
      <c r="K313" s="5">
        <v>42518636.687783003</v>
      </c>
      <c r="L313" s="5">
        <v>454673441.67035288</v>
      </c>
      <c r="M313" s="5">
        <v>0</v>
      </c>
      <c r="N313" s="6">
        <v>0</v>
      </c>
      <c r="O313" s="6">
        <v>0</v>
      </c>
      <c r="P313" s="6">
        <v>6640317.9000000004</v>
      </c>
      <c r="Q313" s="6">
        <v>0</v>
      </c>
      <c r="R313" s="6">
        <v>0</v>
      </c>
      <c r="S313" s="7">
        <f t="shared" si="4"/>
        <v>1081552045.2072954</v>
      </c>
      <c r="T313" s="19"/>
      <c r="U313" s="19"/>
      <c r="V313" s="20"/>
      <c r="W313" s="20"/>
      <c r="X313" s="19"/>
      <c r="Y313" s="20"/>
    </row>
    <row r="314" spans="1:25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166647618.88057631</v>
      </c>
      <c r="H314" s="5">
        <v>0</v>
      </c>
      <c r="I314" s="17">
        <v>0</v>
      </c>
      <c r="J314" s="5">
        <v>17072327.828053996</v>
      </c>
      <c r="K314" s="5">
        <v>5789220.8506786972</v>
      </c>
      <c r="L314" s="5">
        <v>56130946.638183296</v>
      </c>
      <c r="M314" s="5">
        <v>0</v>
      </c>
      <c r="N314" s="6">
        <v>0</v>
      </c>
      <c r="O314" s="6">
        <v>0</v>
      </c>
      <c r="P314" s="6">
        <v>2001635.46</v>
      </c>
      <c r="Q314" s="6">
        <v>0</v>
      </c>
      <c r="R314" s="6">
        <v>0</v>
      </c>
      <c r="S314" s="7">
        <f t="shared" si="4"/>
        <v>247641749.65749231</v>
      </c>
      <c r="T314" s="19"/>
      <c r="U314" s="19"/>
      <c r="V314" s="20"/>
      <c r="W314" s="20"/>
      <c r="X314" s="19"/>
      <c r="Y314" s="20"/>
    </row>
    <row r="315" spans="1:25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333692844.41903025</v>
      </c>
      <c r="H315" s="5">
        <v>0</v>
      </c>
      <c r="I315" s="17">
        <v>0</v>
      </c>
      <c r="J315" s="5">
        <v>53401335.031673998</v>
      </c>
      <c r="K315" s="5">
        <v>22651883.049773991</v>
      </c>
      <c r="L315" s="5">
        <v>231668136.3770887</v>
      </c>
      <c r="M315" s="5">
        <v>0</v>
      </c>
      <c r="N315" s="6">
        <v>0</v>
      </c>
      <c r="O315" s="6">
        <v>0</v>
      </c>
      <c r="P315" s="6">
        <v>4836617.82</v>
      </c>
      <c r="Q315" s="6">
        <v>0</v>
      </c>
      <c r="R315" s="6">
        <v>0</v>
      </c>
      <c r="S315" s="7">
        <f t="shared" si="4"/>
        <v>646250816.69756699</v>
      </c>
      <c r="T315" s="19"/>
      <c r="U315" s="19"/>
      <c r="V315" s="20"/>
      <c r="W315" s="20"/>
      <c r="X315" s="19"/>
      <c r="Y315" s="20"/>
    </row>
    <row r="316" spans="1:25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255963062.02532023</v>
      </c>
      <c r="H316" s="5">
        <v>0</v>
      </c>
      <c r="I316" s="17">
        <v>0</v>
      </c>
      <c r="J316" s="5">
        <v>32358667.031673998</v>
      </c>
      <c r="K316" s="5">
        <v>12411832.009050012</v>
      </c>
      <c r="L316" s="5">
        <v>171954086.38497671</v>
      </c>
      <c r="M316" s="5">
        <v>0</v>
      </c>
      <c r="N316" s="6">
        <v>0</v>
      </c>
      <c r="O316" s="6">
        <v>0</v>
      </c>
      <c r="P316" s="6">
        <v>4581771.84</v>
      </c>
      <c r="Q316" s="6">
        <v>0</v>
      </c>
      <c r="R316" s="6">
        <v>0</v>
      </c>
      <c r="S316" s="7">
        <f t="shared" si="4"/>
        <v>477269419.29102093</v>
      </c>
      <c r="T316" s="19"/>
      <c r="U316" s="19"/>
      <c r="V316" s="20"/>
      <c r="W316" s="20"/>
      <c r="X316" s="19"/>
      <c r="Y316" s="20"/>
    </row>
    <row r="317" spans="1:25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97628852.46020852</v>
      </c>
      <c r="H317" s="5">
        <v>0</v>
      </c>
      <c r="I317" s="17">
        <v>0</v>
      </c>
      <c r="J317" s="5">
        <v>12998065.285067998</v>
      </c>
      <c r="K317" s="5">
        <v>6296700.8235293999</v>
      </c>
      <c r="L317" s="5">
        <v>62948267.514288537</v>
      </c>
      <c r="M317" s="5">
        <v>0</v>
      </c>
      <c r="N317" s="6">
        <v>0</v>
      </c>
      <c r="O317" s="6">
        <v>0</v>
      </c>
      <c r="P317" s="6">
        <v>1277406</v>
      </c>
      <c r="Q317" s="6">
        <v>0</v>
      </c>
      <c r="R317" s="6">
        <v>0</v>
      </c>
      <c r="S317" s="7">
        <f t="shared" si="4"/>
        <v>181149292.08309445</v>
      </c>
      <c r="T317" s="19"/>
      <c r="U317" s="19"/>
      <c r="V317" s="20"/>
      <c r="W317" s="20"/>
      <c r="X317" s="19"/>
      <c r="Y317" s="20"/>
    </row>
    <row r="318" spans="1:25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172773453.73041219</v>
      </c>
      <c r="H318" s="5">
        <v>0</v>
      </c>
      <c r="I318" s="17">
        <v>0</v>
      </c>
      <c r="J318" s="5">
        <v>23213812.380089998</v>
      </c>
      <c r="K318" s="5">
        <v>13241062.877828002</v>
      </c>
      <c r="L318" s="5">
        <v>127992778.54324535</v>
      </c>
      <c r="M318" s="5">
        <v>0</v>
      </c>
      <c r="N318" s="6">
        <v>0</v>
      </c>
      <c r="O318" s="6">
        <v>0</v>
      </c>
      <c r="P318" s="6">
        <v>2176862.94</v>
      </c>
      <c r="Q318" s="6">
        <v>0</v>
      </c>
      <c r="R318" s="6">
        <v>0</v>
      </c>
      <c r="S318" s="7">
        <f t="shared" si="4"/>
        <v>339397970.47157556</v>
      </c>
      <c r="T318" s="19"/>
      <c r="U318" s="19"/>
      <c r="V318" s="20"/>
      <c r="W318" s="20"/>
      <c r="X318" s="19"/>
      <c r="Y318" s="20"/>
    </row>
    <row r="319" spans="1:25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87400529.897230133</v>
      </c>
      <c r="H319" s="5">
        <v>0</v>
      </c>
      <c r="I319" s="17">
        <v>0</v>
      </c>
      <c r="J319" s="5">
        <v>16125673.348416001</v>
      </c>
      <c r="K319" s="5">
        <v>9113965.8642534018</v>
      </c>
      <c r="L319" s="5">
        <v>53372320.785509869</v>
      </c>
      <c r="M319" s="5">
        <v>0</v>
      </c>
      <c r="N319" s="6">
        <v>0</v>
      </c>
      <c r="O319" s="6">
        <v>0</v>
      </c>
      <c r="P319" s="6">
        <v>1073018.52</v>
      </c>
      <c r="Q319" s="6">
        <v>0</v>
      </c>
      <c r="R319" s="6">
        <v>0</v>
      </c>
      <c r="S319" s="7">
        <f t="shared" si="4"/>
        <v>167085508.41540942</v>
      </c>
      <c r="T319" s="19"/>
      <c r="U319" s="19"/>
      <c r="V319" s="20"/>
      <c r="W319" s="20"/>
      <c r="X319" s="19"/>
      <c r="Y319" s="20"/>
    </row>
    <row r="320" spans="1:25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117283387.01178694</v>
      </c>
      <c r="H320" s="5">
        <v>0</v>
      </c>
      <c r="I320" s="17">
        <v>0</v>
      </c>
      <c r="J320" s="5">
        <v>10462949.963800997</v>
      </c>
      <c r="K320" s="5">
        <v>5704921.6832579002</v>
      </c>
      <c r="L320" s="5">
        <v>52018027.582985468</v>
      </c>
      <c r="M320" s="5">
        <v>0</v>
      </c>
      <c r="N320" s="6">
        <v>0</v>
      </c>
      <c r="O320" s="6">
        <v>0</v>
      </c>
      <c r="P320" s="6">
        <v>1296907.92</v>
      </c>
      <c r="Q320" s="6">
        <v>0</v>
      </c>
      <c r="R320" s="6">
        <v>0</v>
      </c>
      <c r="S320" s="7">
        <f t="shared" si="4"/>
        <v>186766194.16183129</v>
      </c>
      <c r="T320" s="19"/>
      <c r="U320" s="19"/>
      <c r="V320" s="20"/>
      <c r="W320" s="20"/>
      <c r="X320" s="19"/>
      <c r="Y320" s="20"/>
    </row>
    <row r="321" spans="1:25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98479595.083843395</v>
      </c>
      <c r="H321" s="5">
        <v>0</v>
      </c>
      <c r="I321" s="17">
        <v>0</v>
      </c>
      <c r="J321" s="5">
        <v>23057789.067873001</v>
      </c>
      <c r="K321" s="5">
        <v>11443045.475113004</v>
      </c>
      <c r="L321" s="5">
        <v>72112291.512167573</v>
      </c>
      <c r="M321" s="5">
        <v>0</v>
      </c>
      <c r="N321" s="6">
        <v>0</v>
      </c>
      <c r="O321" s="6">
        <v>0</v>
      </c>
      <c r="P321" s="6">
        <v>1324185.6599999999</v>
      </c>
      <c r="Q321" s="6">
        <v>0</v>
      </c>
      <c r="R321" s="6">
        <v>0</v>
      </c>
      <c r="S321" s="7">
        <f t="shared" si="4"/>
        <v>206416906.79899696</v>
      </c>
      <c r="T321" s="19"/>
      <c r="U321" s="19"/>
      <c r="V321" s="20"/>
      <c r="W321" s="20"/>
      <c r="X321" s="19"/>
      <c r="Y321" s="20"/>
    </row>
    <row r="322" spans="1:25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257921631.12665823</v>
      </c>
      <c r="H322" s="5">
        <v>0</v>
      </c>
      <c r="I322" s="17">
        <v>0</v>
      </c>
      <c r="J322" s="5">
        <v>33134910.153845996</v>
      </c>
      <c r="K322" s="5">
        <v>16031183.384615004</v>
      </c>
      <c r="L322" s="5">
        <v>199004521.67407611</v>
      </c>
      <c r="M322" s="5">
        <v>0</v>
      </c>
      <c r="N322" s="6">
        <v>0</v>
      </c>
      <c r="O322" s="6">
        <v>0</v>
      </c>
      <c r="P322" s="6">
        <v>3130508.16</v>
      </c>
      <c r="Q322" s="6">
        <v>0</v>
      </c>
      <c r="R322" s="6">
        <v>0</v>
      </c>
      <c r="S322" s="7">
        <f t="shared" si="4"/>
        <v>509222754.4991954</v>
      </c>
      <c r="T322" s="19"/>
      <c r="U322" s="19"/>
      <c r="V322" s="20"/>
      <c r="W322" s="20"/>
      <c r="X322" s="19"/>
      <c r="Y322" s="20"/>
    </row>
    <row r="323" spans="1:25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212129577.97274536</v>
      </c>
      <c r="H323" s="5">
        <v>0</v>
      </c>
      <c r="I323" s="17">
        <v>0</v>
      </c>
      <c r="J323" s="5">
        <v>30106689.312216997</v>
      </c>
      <c r="K323" s="5">
        <v>13748811.457013994</v>
      </c>
      <c r="L323" s="5">
        <v>146701332.15073302</v>
      </c>
      <c r="M323" s="5">
        <v>0</v>
      </c>
      <c r="N323" s="6">
        <v>0</v>
      </c>
      <c r="O323" s="6">
        <v>0</v>
      </c>
      <c r="P323" s="6">
        <v>2554415.2799999998</v>
      </c>
      <c r="Q323" s="6">
        <v>0</v>
      </c>
      <c r="R323" s="6">
        <v>0</v>
      </c>
      <c r="S323" s="7">
        <f t="shared" si="4"/>
        <v>405240826.17270935</v>
      </c>
      <c r="T323" s="19"/>
      <c r="U323" s="19"/>
      <c r="V323" s="20"/>
      <c r="W323" s="20"/>
      <c r="X323" s="19"/>
      <c r="Y323" s="20"/>
    </row>
    <row r="324" spans="1:25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135404534.57718116</v>
      </c>
      <c r="H324" s="5">
        <v>0</v>
      </c>
      <c r="I324" s="17">
        <v>0</v>
      </c>
      <c r="J324" s="5">
        <v>25267439.809955001</v>
      </c>
      <c r="K324" s="5">
        <v>14296437.321266994</v>
      </c>
      <c r="L324" s="5">
        <v>132618831.72583173</v>
      </c>
      <c r="M324" s="5">
        <v>0</v>
      </c>
      <c r="N324" s="6">
        <v>0</v>
      </c>
      <c r="O324" s="6">
        <v>0</v>
      </c>
      <c r="P324" s="6">
        <v>1566225.9</v>
      </c>
      <c r="Q324" s="6">
        <v>0</v>
      </c>
      <c r="R324" s="6">
        <v>0</v>
      </c>
      <c r="S324" s="7">
        <f t="shared" si="4"/>
        <v>309153469.33423489</v>
      </c>
      <c r="T324" s="19"/>
      <c r="U324" s="19"/>
      <c r="V324" s="20"/>
      <c r="W324" s="20"/>
      <c r="X324" s="19"/>
      <c r="Y324" s="20"/>
    </row>
    <row r="325" spans="1:25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120662127.34140098</v>
      </c>
      <c r="H325" s="5">
        <v>0</v>
      </c>
      <c r="I325" s="17">
        <v>0</v>
      </c>
      <c r="J325" s="5">
        <v>19580099.104072005</v>
      </c>
      <c r="K325" s="5">
        <v>10332935.004525006</v>
      </c>
      <c r="L325" s="5">
        <v>99018704.52552785</v>
      </c>
      <c r="M325" s="5">
        <v>0</v>
      </c>
      <c r="N325" s="6">
        <v>0</v>
      </c>
      <c r="O325" s="6">
        <v>0</v>
      </c>
      <c r="P325" s="6">
        <v>1385024.7600000002</v>
      </c>
      <c r="Q325" s="6">
        <v>0</v>
      </c>
      <c r="R325" s="6">
        <v>0</v>
      </c>
      <c r="S325" s="7">
        <f t="shared" si="4"/>
        <v>250978890.73552585</v>
      </c>
      <c r="T325" s="19"/>
      <c r="U325" s="19"/>
      <c r="V325" s="20"/>
      <c r="W325" s="20"/>
      <c r="X325" s="19"/>
      <c r="Y325" s="20"/>
    </row>
    <row r="326" spans="1:25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736281801.08098745</v>
      </c>
      <c r="H326" s="5">
        <v>0</v>
      </c>
      <c r="I326" s="17">
        <v>0</v>
      </c>
      <c r="J326" s="5">
        <v>96833449.14932102</v>
      </c>
      <c r="K326" s="5">
        <v>95513663.303167045</v>
      </c>
      <c r="L326" s="5">
        <v>540818020.49358344</v>
      </c>
      <c r="M326" s="5">
        <v>0</v>
      </c>
      <c r="N326" s="6">
        <v>0</v>
      </c>
      <c r="O326" s="6">
        <v>0</v>
      </c>
      <c r="P326" s="6">
        <v>12832015.860000001</v>
      </c>
      <c r="Q326" s="6">
        <v>0</v>
      </c>
      <c r="R326" s="6">
        <v>0</v>
      </c>
      <c r="S326" s="7">
        <f t="shared" si="4"/>
        <v>1482278949.887059</v>
      </c>
      <c r="T326" s="19"/>
      <c r="U326" s="19"/>
      <c r="V326" s="20"/>
      <c r="W326" s="20"/>
      <c r="X326" s="19"/>
      <c r="Y326" s="20"/>
    </row>
    <row r="327" spans="1:25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426653253.31835377</v>
      </c>
      <c r="H327" s="5">
        <v>0</v>
      </c>
      <c r="I327" s="17">
        <v>0</v>
      </c>
      <c r="J327" s="5">
        <v>61145072.624433994</v>
      </c>
      <c r="K327" s="5">
        <v>27737288.298642993</v>
      </c>
      <c r="L327" s="5">
        <v>299590376.81397033</v>
      </c>
      <c r="M327" s="5">
        <v>0</v>
      </c>
      <c r="N327" s="6">
        <v>0</v>
      </c>
      <c r="O327" s="6">
        <v>0</v>
      </c>
      <c r="P327" s="6">
        <v>6024866.040000001</v>
      </c>
      <c r="Q327" s="6">
        <v>0</v>
      </c>
      <c r="R327" s="6">
        <v>0</v>
      </c>
      <c r="S327" s="7">
        <f t="shared" si="4"/>
        <v>821150857.09540105</v>
      </c>
      <c r="T327" s="19"/>
      <c r="U327" s="19"/>
      <c r="V327" s="20"/>
      <c r="W327" s="20"/>
      <c r="X327" s="19"/>
      <c r="Y327" s="20"/>
    </row>
    <row r="328" spans="1:25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504232547.84746593</v>
      </c>
      <c r="H328" s="5">
        <v>0</v>
      </c>
      <c r="I328" s="17">
        <v>0</v>
      </c>
      <c r="J328" s="5">
        <v>92244317.22171998</v>
      </c>
      <c r="K328" s="5">
        <v>35335097.882353008</v>
      </c>
      <c r="L328" s="5">
        <v>376316909.360762</v>
      </c>
      <c r="M328" s="5">
        <v>0</v>
      </c>
      <c r="N328" s="6">
        <v>0</v>
      </c>
      <c r="O328" s="6">
        <v>0</v>
      </c>
      <c r="P328" s="6">
        <v>6924140.6400000006</v>
      </c>
      <c r="Q328" s="6">
        <v>0</v>
      </c>
      <c r="R328" s="6">
        <v>0</v>
      </c>
      <c r="S328" s="7">
        <f t="shared" si="4"/>
        <v>1015053012.952301</v>
      </c>
      <c r="T328" s="19"/>
      <c r="U328" s="19"/>
      <c r="V328" s="20"/>
      <c r="W328" s="20"/>
      <c r="X328" s="19"/>
      <c r="Y328" s="20"/>
    </row>
    <row r="329" spans="1:25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365352210.5849219</v>
      </c>
      <c r="H329" s="5">
        <v>0</v>
      </c>
      <c r="I329" s="17">
        <v>0</v>
      </c>
      <c r="J329" s="5">
        <v>47872762.533937007</v>
      </c>
      <c r="K329" s="5">
        <v>28798580.371041</v>
      </c>
      <c r="L329" s="5">
        <v>238159372.95994696</v>
      </c>
      <c r="M329" s="5">
        <v>0</v>
      </c>
      <c r="N329" s="6">
        <v>0</v>
      </c>
      <c r="O329" s="6">
        <v>0</v>
      </c>
      <c r="P329" s="6">
        <v>4559852.88</v>
      </c>
      <c r="Q329" s="6">
        <v>0</v>
      </c>
      <c r="R329" s="6">
        <v>0</v>
      </c>
      <c r="S329" s="7">
        <f t="shared" ref="S329:S392" si="5">+SUM(G329:R329)</f>
        <v>684742779.32984686</v>
      </c>
      <c r="T329" s="19"/>
      <c r="U329" s="19"/>
      <c r="V329" s="20"/>
      <c r="W329" s="20"/>
      <c r="X329" s="19"/>
      <c r="Y329" s="20"/>
    </row>
    <row r="330" spans="1:25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180662675.94404966</v>
      </c>
      <c r="H330" s="5">
        <v>0</v>
      </c>
      <c r="I330" s="17">
        <v>0</v>
      </c>
      <c r="J330" s="5">
        <v>29729526.995474994</v>
      </c>
      <c r="K330" s="5">
        <v>14781644.217195004</v>
      </c>
      <c r="L330" s="5">
        <v>137556760.72624385</v>
      </c>
      <c r="M330" s="5">
        <v>0</v>
      </c>
      <c r="N330" s="6">
        <v>0</v>
      </c>
      <c r="O330" s="6">
        <v>0</v>
      </c>
      <c r="P330" s="6">
        <v>2346590.8800000004</v>
      </c>
      <c r="Q330" s="6">
        <v>0</v>
      </c>
      <c r="R330" s="6">
        <v>0</v>
      </c>
      <c r="S330" s="7">
        <f t="shared" si="5"/>
        <v>365077198.76296353</v>
      </c>
      <c r="T330" s="19"/>
      <c r="U330" s="19"/>
      <c r="V330" s="20"/>
      <c r="W330" s="20"/>
      <c r="X330" s="19"/>
      <c r="Y330" s="20"/>
    </row>
    <row r="331" spans="1:25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385776771.95633137</v>
      </c>
      <c r="H331" s="5">
        <v>0</v>
      </c>
      <c r="I331" s="17">
        <v>0</v>
      </c>
      <c r="J331" s="5">
        <v>61930851.230769008</v>
      </c>
      <c r="K331" s="5">
        <v>31019283.411765009</v>
      </c>
      <c r="L331" s="5">
        <v>310968087.71440327</v>
      </c>
      <c r="M331" s="5">
        <v>0</v>
      </c>
      <c r="N331" s="6">
        <v>0</v>
      </c>
      <c r="O331" s="6">
        <v>0</v>
      </c>
      <c r="P331" s="6">
        <v>5702485.6800000006</v>
      </c>
      <c r="Q331" s="6">
        <v>0</v>
      </c>
      <c r="R331" s="6">
        <v>0</v>
      </c>
      <c r="S331" s="7">
        <f t="shared" si="5"/>
        <v>795397479.99326861</v>
      </c>
      <c r="T331" s="19"/>
      <c r="U331" s="19"/>
      <c r="V331" s="20"/>
      <c r="W331" s="20"/>
      <c r="X331" s="19"/>
      <c r="Y331" s="20"/>
    </row>
    <row r="332" spans="1:25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442364891.24861318</v>
      </c>
      <c r="H332" s="5">
        <v>0</v>
      </c>
      <c r="I332" s="17">
        <v>0</v>
      </c>
      <c r="J332" s="5">
        <v>66164290.769231021</v>
      </c>
      <c r="K332" s="5">
        <v>44243990.86877799</v>
      </c>
      <c r="L332" s="5">
        <v>332533576.73266256</v>
      </c>
      <c r="M332" s="5">
        <v>0</v>
      </c>
      <c r="N332" s="6">
        <v>0</v>
      </c>
      <c r="O332" s="6">
        <v>0</v>
      </c>
      <c r="P332" s="6">
        <v>6198462.1799999997</v>
      </c>
      <c r="Q332" s="6">
        <v>0</v>
      </c>
      <c r="R332" s="6">
        <v>0</v>
      </c>
      <c r="S332" s="7">
        <f t="shared" si="5"/>
        <v>891505211.7992847</v>
      </c>
      <c r="T332" s="19"/>
      <c r="U332" s="19"/>
      <c r="V332" s="20"/>
      <c r="W332" s="20"/>
      <c r="X332" s="19"/>
      <c r="Y332" s="20"/>
    </row>
    <row r="333" spans="1:25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418659954.02130705</v>
      </c>
      <c r="H333" s="5">
        <v>0</v>
      </c>
      <c r="I333" s="17">
        <v>0</v>
      </c>
      <c r="J333" s="5">
        <v>66107103.122171998</v>
      </c>
      <c r="K333" s="5">
        <v>35574814.316742003</v>
      </c>
      <c r="L333" s="5">
        <v>376958605.77871519</v>
      </c>
      <c r="M333" s="5">
        <v>0</v>
      </c>
      <c r="N333" s="6">
        <v>0</v>
      </c>
      <c r="O333" s="6">
        <v>0</v>
      </c>
      <c r="P333" s="6">
        <v>5503202.459999999</v>
      </c>
      <c r="Q333" s="6">
        <v>0</v>
      </c>
      <c r="R333" s="6">
        <v>0</v>
      </c>
      <c r="S333" s="7">
        <f t="shared" si="5"/>
        <v>902803679.69893622</v>
      </c>
      <c r="T333" s="19"/>
      <c r="U333" s="19"/>
      <c r="V333" s="20"/>
      <c r="W333" s="20"/>
      <c r="X333" s="19"/>
      <c r="Y333" s="20"/>
    </row>
    <row r="334" spans="1:25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293013774.45586222</v>
      </c>
      <c r="H334" s="5">
        <v>0</v>
      </c>
      <c r="I334" s="17">
        <v>0</v>
      </c>
      <c r="J334" s="5">
        <v>55784897.257919014</v>
      </c>
      <c r="K334" s="5">
        <v>25636980.009050012</v>
      </c>
      <c r="L334" s="5">
        <v>238744556.05834019</v>
      </c>
      <c r="M334" s="5">
        <v>0</v>
      </c>
      <c r="N334" s="6">
        <v>0</v>
      </c>
      <c r="O334" s="6">
        <v>0</v>
      </c>
      <c r="P334" s="6">
        <v>4213495.4399999995</v>
      </c>
      <c r="Q334" s="6">
        <v>0</v>
      </c>
      <c r="R334" s="6">
        <v>0</v>
      </c>
      <c r="S334" s="7">
        <f t="shared" si="5"/>
        <v>617393703.2211715</v>
      </c>
      <c r="T334" s="19"/>
      <c r="U334" s="19"/>
      <c r="V334" s="20"/>
      <c r="W334" s="20"/>
      <c r="X334" s="19"/>
      <c r="Y334" s="20"/>
    </row>
    <row r="335" spans="1:25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286016978.25221586</v>
      </c>
      <c r="H335" s="5">
        <v>0</v>
      </c>
      <c r="I335" s="17">
        <v>0</v>
      </c>
      <c r="J335" s="5">
        <v>30403560.733031988</v>
      </c>
      <c r="K335" s="5">
        <v>15045660.253394008</v>
      </c>
      <c r="L335" s="5">
        <v>211091496.53486645</v>
      </c>
      <c r="M335" s="5">
        <v>0</v>
      </c>
      <c r="N335" s="6">
        <v>0</v>
      </c>
      <c r="O335" s="6">
        <v>0</v>
      </c>
      <c r="P335" s="6">
        <v>3394015.5600000005</v>
      </c>
      <c r="Q335" s="6">
        <v>0</v>
      </c>
      <c r="R335" s="6">
        <v>0</v>
      </c>
      <c r="S335" s="7">
        <f t="shared" si="5"/>
        <v>545951711.33350825</v>
      </c>
      <c r="T335" s="19"/>
      <c r="U335" s="19"/>
      <c r="V335" s="20"/>
      <c r="W335" s="20"/>
      <c r="X335" s="19"/>
      <c r="Y335" s="20"/>
    </row>
    <row r="336" spans="1:25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425455426.2112357</v>
      </c>
      <c r="H336" s="5">
        <v>0</v>
      </c>
      <c r="I336" s="17">
        <v>0</v>
      </c>
      <c r="J336" s="5">
        <v>75226139.864252985</v>
      </c>
      <c r="K336" s="5">
        <v>46060304.072398007</v>
      </c>
      <c r="L336" s="5">
        <v>374794094.00730997</v>
      </c>
      <c r="M336" s="5">
        <v>0</v>
      </c>
      <c r="N336" s="6">
        <v>0</v>
      </c>
      <c r="O336" s="6">
        <v>0</v>
      </c>
      <c r="P336" s="6">
        <v>5501261.1600000001</v>
      </c>
      <c r="Q336" s="6">
        <v>0</v>
      </c>
      <c r="R336" s="6">
        <v>0</v>
      </c>
      <c r="S336" s="7">
        <f t="shared" si="5"/>
        <v>927037225.31519663</v>
      </c>
      <c r="T336" s="19"/>
      <c r="U336" s="19"/>
      <c r="V336" s="20"/>
      <c r="W336" s="20"/>
      <c r="X336" s="19"/>
      <c r="Y336" s="20"/>
    </row>
    <row r="337" spans="1:25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200446293.85598233</v>
      </c>
      <c r="H337" s="5">
        <v>0</v>
      </c>
      <c r="I337" s="17">
        <v>0</v>
      </c>
      <c r="J337" s="5">
        <v>22365326.190044999</v>
      </c>
      <c r="K337" s="5">
        <v>9945860.714932099</v>
      </c>
      <c r="L337" s="5">
        <v>113063799.34873889</v>
      </c>
      <c r="M337" s="5">
        <v>0</v>
      </c>
      <c r="N337" s="6">
        <v>0</v>
      </c>
      <c r="O337" s="6">
        <v>0</v>
      </c>
      <c r="P337" s="6">
        <v>2353596.84</v>
      </c>
      <c r="Q337" s="6">
        <v>0</v>
      </c>
      <c r="R337" s="6">
        <v>0</v>
      </c>
      <c r="S337" s="7">
        <f t="shared" si="5"/>
        <v>348174876.94969833</v>
      </c>
      <c r="T337" s="19"/>
      <c r="U337" s="19"/>
      <c r="V337" s="20"/>
      <c r="W337" s="20"/>
      <c r="X337" s="19"/>
      <c r="Y337" s="20"/>
    </row>
    <row r="338" spans="1:25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264599220.11211056</v>
      </c>
      <c r="H338" s="5">
        <v>0</v>
      </c>
      <c r="I338" s="17">
        <v>0</v>
      </c>
      <c r="J338" s="5">
        <v>40180866.642533988</v>
      </c>
      <c r="K338" s="5">
        <v>22702049.565611005</v>
      </c>
      <c r="L338" s="5">
        <v>209944933.24165407</v>
      </c>
      <c r="M338" s="5">
        <v>0</v>
      </c>
      <c r="N338" s="6">
        <v>0</v>
      </c>
      <c r="O338" s="6">
        <v>0</v>
      </c>
      <c r="P338" s="6">
        <v>3778747.38</v>
      </c>
      <c r="Q338" s="6">
        <v>0</v>
      </c>
      <c r="R338" s="6">
        <v>0</v>
      </c>
      <c r="S338" s="7">
        <f t="shared" si="5"/>
        <v>541205816.94190955</v>
      </c>
      <c r="T338" s="19"/>
      <c r="U338" s="19"/>
      <c r="V338" s="20"/>
      <c r="W338" s="20"/>
      <c r="X338" s="19"/>
      <c r="Y338" s="20"/>
    </row>
    <row r="339" spans="1:25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192882341.75320375</v>
      </c>
      <c r="H339" s="5">
        <v>0</v>
      </c>
      <c r="I339" s="17">
        <v>0</v>
      </c>
      <c r="J339" s="5">
        <v>23651826.018098995</v>
      </c>
      <c r="K339" s="5">
        <v>11854756.597285002</v>
      </c>
      <c r="L339" s="5">
        <v>111474847.55712472</v>
      </c>
      <c r="M339" s="5">
        <v>0</v>
      </c>
      <c r="N339" s="6">
        <v>0</v>
      </c>
      <c r="O339" s="6">
        <v>0</v>
      </c>
      <c r="P339" s="6">
        <v>2783873.52</v>
      </c>
      <c r="Q339" s="6">
        <v>0</v>
      </c>
      <c r="R339" s="6">
        <v>0</v>
      </c>
      <c r="S339" s="7">
        <f t="shared" si="5"/>
        <v>342647645.44571245</v>
      </c>
      <c r="T339" s="19"/>
      <c r="U339" s="19"/>
      <c r="V339" s="20"/>
      <c r="W339" s="20"/>
      <c r="X339" s="19"/>
      <c r="Y339" s="20"/>
    </row>
    <row r="340" spans="1:25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87253975.834148958</v>
      </c>
      <c r="H340" s="5">
        <v>0</v>
      </c>
      <c r="I340" s="17">
        <v>0</v>
      </c>
      <c r="J340" s="5">
        <v>15724822.262442999</v>
      </c>
      <c r="K340" s="5">
        <v>6979732.9954750985</v>
      </c>
      <c r="L340" s="5">
        <v>65008615.00211291</v>
      </c>
      <c r="M340" s="5">
        <v>0</v>
      </c>
      <c r="N340" s="6">
        <v>0</v>
      </c>
      <c r="O340" s="6">
        <v>0</v>
      </c>
      <c r="P340" s="6">
        <v>1243144.6200000001</v>
      </c>
      <c r="Q340" s="6">
        <v>0</v>
      </c>
      <c r="R340" s="6">
        <v>0</v>
      </c>
      <c r="S340" s="7">
        <f t="shared" si="5"/>
        <v>176210290.71417996</v>
      </c>
      <c r="T340" s="19"/>
      <c r="U340" s="19"/>
      <c r="V340" s="20"/>
      <c r="W340" s="20"/>
      <c r="X340" s="19"/>
      <c r="Y340" s="20"/>
    </row>
    <row r="341" spans="1:25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361285312.70242935</v>
      </c>
      <c r="H341" s="5">
        <v>0</v>
      </c>
      <c r="I341" s="17">
        <v>0</v>
      </c>
      <c r="J341" s="5">
        <v>47140806.796379983</v>
      </c>
      <c r="K341" s="5">
        <v>17997766.416289985</v>
      </c>
      <c r="L341" s="5">
        <v>278447044.89234072</v>
      </c>
      <c r="M341" s="5">
        <v>0</v>
      </c>
      <c r="N341" s="6">
        <v>0</v>
      </c>
      <c r="O341" s="6">
        <v>0</v>
      </c>
      <c r="P341" s="6">
        <v>5210904.78</v>
      </c>
      <c r="Q341" s="6">
        <v>0</v>
      </c>
      <c r="R341" s="6">
        <v>0</v>
      </c>
      <c r="S341" s="7">
        <f t="shared" si="5"/>
        <v>710081835.58744001</v>
      </c>
      <c r="T341" s="19"/>
      <c r="U341" s="19"/>
      <c r="V341" s="20"/>
      <c r="W341" s="20"/>
      <c r="X341" s="19"/>
      <c r="Y341" s="20"/>
    </row>
    <row r="342" spans="1:25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381035149.37986654</v>
      </c>
      <c r="H342" s="5">
        <v>0</v>
      </c>
      <c r="I342" s="17">
        <v>0</v>
      </c>
      <c r="J342" s="5">
        <v>45883011.013575017</v>
      </c>
      <c r="K342" s="5">
        <v>26333296.696833014</v>
      </c>
      <c r="L342" s="5">
        <v>233003492.0608564</v>
      </c>
      <c r="M342" s="5">
        <v>0</v>
      </c>
      <c r="N342" s="6">
        <v>0</v>
      </c>
      <c r="O342" s="6">
        <v>0</v>
      </c>
      <c r="P342" s="6">
        <v>4974420.96</v>
      </c>
      <c r="Q342" s="6">
        <v>0</v>
      </c>
      <c r="R342" s="6">
        <v>0</v>
      </c>
      <c r="S342" s="7">
        <f t="shared" si="5"/>
        <v>691229370.11113095</v>
      </c>
      <c r="T342" s="19"/>
      <c r="U342" s="19"/>
      <c r="V342" s="20"/>
      <c r="W342" s="20"/>
      <c r="X342" s="19"/>
      <c r="Y342" s="20"/>
    </row>
    <row r="343" spans="1:25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321782827.99999422</v>
      </c>
      <c r="H343" s="5">
        <v>0</v>
      </c>
      <c r="I343" s="17">
        <v>0</v>
      </c>
      <c r="J343" s="5">
        <v>48030030.714931995</v>
      </c>
      <c r="K343" s="5">
        <v>21312254.018099993</v>
      </c>
      <c r="L343" s="5">
        <v>262554397.56262138</v>
      </c>
      <c r="M343" s="5">
        <v>0</v>
      </c>
      <c r="N343" s="6">
        <v>0</v>
      </c>
      <c r="O343" s="6">
        <v>0</v>
      </c>
      <c r="P343" s="6">
        <v>4680167.9399999995</v>
      </c>
      <c r="Q343" s="6">
        <v>0</v>
      </c>
      <c r="R343" s="6">
        <v>0</v>
      </c>
      <c r="S343" s="7">
        <f t="shared" si="5"/>
        <v>658359678.23564768</v>
      </c>
      <c r="T343" s="19"/>
      <c r="U343" s="19"/>
      <c r="V343" s="20"/>
      <c r="W343" s="20"/>
      <c r="X343" s="19"/>
      <c r="Y343" s="20"/>
    </row>
    <row r="344" spans="1:25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362160583.22763038</v>
      </c>
      <c r="H344" s="5">
        <v>0</v>
      </c>
      <c r="I344" s="17">
        <v>0</v>
      </c>
      <c r="J344" s="5">
        <v>61555414.135747015</v>
      </c>
      <c r="K344" s="5">
        <v>28431275.067873001</v>
      </c>
      <c r="L344" s="5">
        <v>311471049.92742646</v>
      </c>
      <c r="M344" s="5">
        <v>0</v>
      </c>
      <c r="N344" s="6">
        <v>0</v>
      </c>
      <c r="O344" s="6">
        <v>0</v>
      </c>
      <c r="P344" s="6">
        <v>5479356.4199999999</v>
      </c>
      <c r="Q344" s="6">
        <v>0</v>
      </c>
      <c r="R344" s="6">
        <v>0</v>
      </c>
      <c r="S344" s="7">
        <f t="shared" si="5"/>
        <v>769097678.77867687</v>
      </c>
      <c r="T344" s="19"/>
      <c r="U344" s="19"/>
      <c r="V344" s="20"/>
      <c r="W344" s="20"/>
      <c r="X344" s="19"/>
      <c r="Y344" s="20"/>
    </row>
    <row r="345" spans="1:25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353029856.61669511</v>
      </c>
      <c r="H345" s="5">
        <v>0</v>
      </c>
      <c r="I345" s="17">
        <v>0</v>
      </c>
      <c r="J345" s="5">
        <v>45937600.180994987</v>
      </c>
      <c r="K345" s="5">
        <v>20273062.995474994</v>
      </c>
      <c r="L345" s="5">
        <v>218165352.23538721</v>
      </c>
      <c r="M345" s="5">
        <v>0</v>
      </c>
      <c r="N345" s="6">
        <v>0</v>
      </c>
      <c r="O345" s="6">
        <v>0</v>
      </c>
      <c r="P345" s="6">
        <v>4933111.5</v>
      </c>
      <c r="Q345" s="6">
        <v>0</v>
      </c>
      <c r="R345" s="6">
        <v>0</v>
      </c>
      <c r="S345" s="7">
        <f t="shared" si="5"/>
        <v>642338983.52855229</v>
      </c>
      <c r="T345" s="19"/>
      <c r="U345" s="19"/>
      <c r="V345" s="20"/>
      <c r="W345" s="20"/>
      <c r="X345" s="19"/>
      <c r="Y345" s="20"/>
    </row>
    <row r="346" spans="1:25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170200557.0604502</v>
      </c>
      <c r="H346" s="5">
        <v>0</v>
      </c>
      <c r="I346" s="17">
        <v>0</v>
      </c>
      <c r="J346" s="5">
        <v>20044642.733032003</v>
      </c>
      <c r="K346" s="5">
        <v>8417903.0859729052</v>
      </c>
      <c r="L346" s="5">
        <v>91007368.061157987</v>
      </c>
      <c r="M346" s="5">
        <v>0</v>
      </c>
      <c r="N346" s="6">
        <v>0</v>
      </c>
      <c r="O346" s="6">
        <v>0</v>
      </c>
      <c r="P346" s="6">
        <v>2622730.5</v>
      </c>
      <c r="Q346" s="6">
        <v>0</v>
      </c>
      <c r="R346" s="6">
        <v>0</v>
      </c>
      <c r="S346" s="7">
        <f t="shared" si="5"/>
        <v>292293201.44061309</v>
      </c>
      <c r="T346" s="19"/>
      <c r="U346" s="19"/>
      <c r="V346" s="20"/>
      <c r="W346" s="20"/>
      <c r="X346" s="19"/>
      <c r="Y346" s="20"/>
    </row>
    <row r="347" spans="1:25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445114720.27913141</v>
      </c>
      <c r="H347" s="5">
        <v>0</v>
      </c>
      <c r="I347" s="17">
        <v>0</v>
      </c>
      <c r="J347" s="5">
        <v>60339756.280543</v>
      </c>
      <c r="K347" s="5">
        <v>32044978.533937007</v>
      </c>
      <c r="L347" s="5">
        <v>258353663.7142286</v>
      </c>
      <c r="M347" s="5">
        <v>0</v>
      </c>
      <c r="N347" s="6">
        <v>0</v>
      </c>
      <c r="O347" s="6">
        <v>0</v>
      </c>
      <c r="P347" s="6">
        <v>6817528.2599999998</v>
      </c>
      <c r="Q347" s="6">
        <v>0</v>
      </c>
      <c r="R347" s="6">
        <v>0</v>
      </c>
      <c r="S347" s="7">
        <f t="shared" si="5"/>
        <v>802670647.06783998</v>
      </c>
      <c r="T347" s="19"/>
      <c r="U347" s="19"/>
      <c r="V347" s="20"/>
      <c r="W347" s="20"/>
      <c r="X347" s="19"/>
      <c r="Y347" s="20"/>
    </row>
    <row r="348" spans="1:25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275596001.43623853</v>
      </c>
      <c r="H348" s="5">
        <v>0</v>
      </c>
      <c r="I348" s="17">
        <v>0</v>
      </c>
      <c r="J348" s="5">
        <v>45835837.076923013</v>
      </c>
      <c r="K348" s="5">
        <v>27281615.918552011</v>
      </c>
      <c r="L348" s="5">
        <v>209722602.92544273</v>
      </c>
      <c r="M348" s="5">
        <v>0</v>
      </c>
      <c r="N348" s="6">
        <v>0</v>
      </c>
      <c r="O348" s="6">
        <v>0</v>
      </c>
      <c r="P348" s="6">
        <v>4430653.38</v>
      </c>
      <c r="Q348" s="6">
        <v>0</v>
      </c>
      <c r="R348" s="6">
        <v>0</v>
      </c>
      <c r="S348" s="7">
        <f t="shared" si="5"/>
        <v>562866710.73715627</v>
      </c>
      <c r="T348" s="19"/>
      <c r="U348" s="19"/>
      <c r="V348" s="20"/>
      <c r="W348" s="20"/>
      <c r="X348" s="19"/>
      <c r="Y348" s="20"/>
    </row>
    <row r="349" spans="1:25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158391256.63862628</v>
      </c>
      <c r="H349" s="5">
        <v>0</v>
      </c>
      <c r="I349" s="17">
        <v>0</v>
      </c>
      <c r="J349" s="5">
        <v>27537087.873302996</v>
      </c>
      <c r="K349" s="5">
        <v>12947008.072398007</v>
      </c>
      <c r="L349" s="5">
        <v>119460198.51089573</v>
      </c>
      <c r="M349" s="5">
        <v>0</v>
      </c>
      <c r="N349" s="6">
        <v>0</v>
      </c>
      <c r="O349" s="6">
        <v>0</v>
      </c>
      <c r="P349" s="6">
        <v>1977195.24</v>
      </c>
      <c r="Q349" s="6">
        <v>0</v>
      </c>
      <c r="R349" s="6">
        <v>0</v>
      </c>
      <c r="S349" s="7">
        <f t="shared" si="5"/>
        <v>320312746.33522302</v>
      </c>
      <c r="T349" s="19"/>
      <c r="U349" s="19"/>
      <c r="V349" s="20"/>
      <c r="W349" s="20"/>
      <c r="X349" s="19"/>
      <c r="Y349" s="20"/>
    </row>
    <row r="350" spans="1:25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247586765.43872842</v>
      </c>
      <c r="H350" s="5">
        <v>0</v>
      </c>
      <c r="I350" s="17">
        <v>0</v>
      </c>
      <c r="J350" s="5">
        <v>35329465.257918</v>
      </c>
      <c r="K350" s="5">
        <v>15226342.398189992</v>
      </c>
      <c r="L350" s="5">
        <v>161595834.13065282</v>
      </c>
      <c r="M350" s="5">
        <v>0</v>
      </c>
      <c r="N350" s="6">
        <v>0</v>
      </c>
      <c r="O350" s="6">
        <v>0</v>
      </c>
      <c r="P350" s="6">
        <v>3029906.1599999997</v>
      </c>
      <c r="Q350" s="6">
        <v>0</v>
      </c>
      <c r="R350" s="6">
        <v>0</v>
      </c>
      <c r="S350" s="7">
        <f t="shared" si="5"/>
        <v>462768313.38548928</v>
      </c>
      <c r="T350" s="19"/>
      <c r="U350" s="19"/>
      <c r="V350" s="20"/>
      <c r="W350" s="20"/>
      <c r="X350" s="19"/>
      <c r="Y350" s="20"/>
    </row>
    <row r="351" spans="1:25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317447568.68341309</v>
      </c>
      <c r="H351" s="5">
        <v>0</v>
      </c>
      <c r="I351" s="17">
        <v>0</v>
      </c>
      <c r="J351" s="5">
        <v>43811696.787330002</v>
      </c>
      <c r="K351" s="5">
        <v>29188120.162896007</v>
      </c>
      <c r="L351" s="5">
        <v>282178159.60605574</v>
      </c>
      <c r="M351" s="5">
        <v>0</v>
      </c>
      <c r="N351" s="6">
        <v>0</v>
      </c>
      <c r="O351" s="6">
        <v>0</v>
      </c>
      <c r="P351" s="6">
        <v>4188959.8200000003</v>
      </c>
      <c r="Q351" s="6">
        <v>0</v>
      </c>
      <c r="R351" s="6">
        <v>0</v>
      </c>
      <c r="S351" s="7">
        <f t="shared" si="5"/>
        <v>676814505.05969489</v>
      </c>
      <c r="T351" s="19"/>
      <c r="U351" s="19"/>
      <c r="V351" s="20"/>
      <c r="W351" s="20"/>
      <c r="X351" s="19"/>
      <c r="Y351" s="20"/>
    </row>
    <row r="352" spans="1:25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234271519.98432702</v>
      </c>
      <c r="H352" s="5">
        <v>0</v>
      </c>
      <c r="I352" s="17">
        <v>0</v>
      </c>
      <c r="J352" s="5">
        <v>31295919.828053996</v>
      </c>
      <c r="K352" s="5">
        <v>18348682.914026991</v>
      </c>
      <c r="L352" s="5">
        <v>155238970.30515617</v>
      </c>
      <c r="M352" s="5">
        <v>0</v>
      </c>
      <c r="N352" s="6">
        <v>0</v>
      </c>
      <c r="O352" s="6">
        <v>0</v>
      </c>
      <c r="P352" s="6">
        <v>3109254.84</v>
      </c>
      <c r="Q352" s="6">
        <v>0</v>
      </c>
      <c r="R352" s="6">
        <v>0</v>
      </c>
      <c r="S352" s="7">
        <f t="shared" si="5"/>
        <v>442264347.87156415</v>
      </c>
      <c r="T352" s="19"/>
      <c r="U352" s="19"/>
      <c r="V352" s="20"/>
      <c r="W352" s="20"/>
      <c r="X352" s="19"/>
      <c r="Y352" s="20"/>
    </row>
    <row r="353" spans="1:25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242967804.59854174</v>
      </c>
      <c r="H353" s="5">
        <v>0</v>
      </c>
      <c r="I353" s="17">
        <v>0</v>
      </c>
      <c r="J353" s="5">
        <v>20949869.520362005</v>
      </c>
      <c r="K353" s="5">
        <v>10341428.063347995</v>
      </c>
      <c r="L353" s="5">
        <v>101168489.85572876</v>
      </c>
      <c r="M353" s="5">
        <v>0</v>
      </c>
      <c r="N353" s="6">
        <v>0</v>
      </c>
      <c r="O353" s="6">
        <v>0</v>
      </c>
      <c r="P353" s="6">
        <v>3279334.32</v>
      </c>
      <c r="Q353" s="6">
        <v>0</v>
      </c>
      <c r="R353" s="6">
        <v>0</v>
      </c>
      <c r="S353" s="7">
        <f t="shared" si="5"/>
        <v>378706926.35798049</v>
      </c>
      <c r="T353" s="19"/>
      <c r="U353" s="19"/>
      <c r="V353" s="20"/>
      <c r="W353" s="20"/>
      <c r="X353" s="19"/>
      <c r="Y353" s="20"/>
    </row>
    <row r="354" spans="1:25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277497697.83243245</v>
      </c>
      <c r="H354" s="5">
        <v>0</v>
      </c>
      <c r="I354" s="17">
        <v>0</v>
      </c>
      <c r="J354" s="5">
        <v>39833717.248869002</v>
      </c>
      <c r="K354" s="5">
        <v>18366629.475113004</v>
      </c>
      <c r="L354" s="5">
        <v>180985566.4303647</v>
      </c>
      <c r="M354" s="5">
        <v>0</v>
      </c>
      <c r="N354" s="6">
        <v>0</v>
      </c>
      <c r="O354" s="6">
        <v>0</v>
      </c>
      <c r="P354" s="6">
        <v>4053299.4</v>
      </c>
      <c r="Q354" s="6">
        <v>0</v>
      </c>
      <c r="R354" s="6">
        <v>0</v>
      </c>
      <c r="S354" s="7">
        <f t="shared" si="5"/>
        <v>520736910.38677919</v>
      </c>
      <c r="T354" s="19"/>
      <c r="U354" s="19"/>
      <c r="V354" s="20"/>
      <c r="W354" s="20"/>
      <c r="X354" s="19"/>
      <c r="Y354" s="20"/>
    </row>
    <row r="355" spans="1:25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119792290.98365244</v>
      </c>
      <c r="H355" s="5">
        <v>0</v>
      </c>
      <c r="I355" s="17">
        <v>0</v>
      </c>
      <c r="J355" s="5">
        <v>14906734.850679003</v>
      </c>
      <c r="K355" s="5">
        <v>8906688.4162896946</v>
      </c>
      <c r="L355" s="5">
        <v>66563391.270962052</v>
      </c>
      <c r="M355" s="5">
        <v>0</v>
      </c>
      <c r="N355" s="6">
        <v>0</v>
      </c>
      <c r="O355" s="6">
        <v>0</v>
      </c>
      <c r="P355" s="6">
        <v>1484610.66</v>
      </c>
      <c r="Q355" s="6">
        <v>0</v>
      </c>
      <c r="R355" s="6">
        <v>0</v>
      </c>
      <c r="S355" s="7">
        <f t="shared" si="5"/>
        <v>211653716.1815832</v>
      </c>
      <c r="T355" s="19"/>
      <c r="U355" s="19"/>
      <c r="V355" s="20"/>
      <c r="W355" s="20"/>
      <c r="X355" s="19"/>
      <c r="Y355" s="20"/>
    </row>
    <row r="356" spans="1:25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210950383.04189512</v>
      </c>
      <c r="H356" s="5">
        <v>0</v>
      </c>
      <c r="I356" s="17">
        <v>0</v>
      </c>
      <c r="J356" s="5">
        <v>33144021.909502</v>
      </c>
      <c r="K356" s="5">
        <v>18066482.009050012</v>
      </c>
      <c r="L356" s="5">
        <v>209720022.37608477</v>
      </c>
      <c r="M356" s="5">
        <v>0</v>
      </c>
      <c r="N356" s="6">
        <v>0</v>
      </c>
      <c r="O356" s="6">
        <v>0</v>
      </c>
      <c r="P356" s="6">
        <v>2648141.6400000006</v>
      </c>
      <c r="Q356" s="6">
        <v>0</v>
      </c>
      <c r="R356" s="6">
        <v>0</v>
      </c>
      <c r="S356" s="7">
        <f t="shared" si="5"/>
        <v>474529050.97653186</v>
      </c>
      <c r="T356" s="19"/>
      <c r="U356" s="19"/>
      <c r="V356" s="20"/>
      <c r="W356" s="20"/>
      <c r="X356" s="19"/>
      <c r="Y356" s="20"/>
    </row>
    <row r="357" spans="1:25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216835270.69150603</v>
      </c>
      <c r="H357" s="5">
        <v>0</v>
      </c>
      <c r="I357" s="17">
        <v>0</v>
      </c>
      <c r="J357" s="5">
        <v>29071031.791855007</v>
      </c>
      <c r="K357" s="5">
        <v>14472183.683257997</v>
      </c>
      <c r="L357" s="5">
        <v>159967512.26881951</v>
      </c>
      <c r="M357" s="5">
        <v>0</v>
      </c>
      <c r="N357" s="6">
        <v>0</v>
      </c>
      <c r="O357" s="6">
        <v>0</v>
      </c>
      <c r="P357" s="6">
        <v>2425278.42</v>
      </c>
      <c r="Q357" s="6">
        <v>0</v>
      </c>
      <c r="R357" s="6">
        <v>0</v>
      </c>
      <c r="S357" s="7">
        <f t="shared" si="5"/>
        <v>422771276.85543853</v>
      </c>
      <c r="T357" s="19"/>
      <c r="U357" s="19"/>
      <c r="V357" s="20"/>
      <c r="W357" s="20"/>
      <c r="X357" s="19"/>
      <c r="Y357" s="20"/>
    </row>
    <row r="358" spans="1:25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328692235.62758756</v>
      </c>
      <c r="H358" s="5">
        <v>0</v>
      </c>
      <c r="I358" s="17">
        <v>0</v>
      </c>
      <c r="J358" s="5">
        <v>66369688.705881983</v>
      </c>
      <c r="K358" s="5">
        <v>29199375.665157974</v>
      </c>
      <c r="L358" s="5">
        <v>324453422.72533113</v>
      </c>
      <c r="M358" s="5">
        <v>0</v>
      </c>
      <c r="N358" s="6">
        <v>0</v>
      </c>
      <c r="O358" s="6">
        <v>0</v>
      </c>
      <c r="P358" s="6">
        <v>4256838.54</v>
      </c>
      <c r="Q358" s="6">
        <v>0</v>
      </c>
      <c r="R358" s="6">
        <v>0</v>
      </c>
      <c r="S358" s="7">
        <f t="shared" si="5"/>
        <v>752971561.26395857</v>
      </c>
      <c r="T358" s="19"/>
      <c r="U358" s="19"/>
      <c r="V358" s="20"/>
      <c r="W358" s="20"/>
      <c r="X358" s="19"/>
      <c r="Y358" s="20"/>
    </row>
    <row r="359" spans="1:25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440201395.91112524</v>
      </c>
      <c r="H359" s="5">
        <v>0</v>
      </c>
      <c r="I359" s="17">
        <v>0</v>
      </c>
      <c r="J359" s="5">
        <v>70810988.696833014</v>
      </c>
      <c r="K359" s="5">
        <v>42313377.918551981</v>
      </c>
      <c r="L359" s="5">
        <v>451869051.88747841</v>
      </c>
      <c r="M359" s="5">
        <v>0</v>
      </c>
      <c r="N359" s="6">
        <v>0</v>
      </c>
      <c r="O359" s="6">
        <v>0</v>
      </c>
      <c r="P359" s="6">
        <v>6057239.7599999998</v>
      </c>
      <c r="Q359" s="6">
        <v>0</v>
      </c>
      <c r="R359" s="6">
        <v>0</v>
      </c>
      <c r="S359" s="7">
        <f t="shared" si="5"/>
        <v>1011252054.1739886</v>
      </c>
      <c r="T359" s="19"/>
      <c r="U359" s="19"/>
      <c r="V359" s="20"/>
      <c r="W359" s="20"/>
      <c r="X359" s="19"/>
      <c r="Y359" s="20"/>
    </row>
    <row r="360" spans="1:25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667698914.64088202</v>
      </c>
      <c r="H360" s="5">
        <v>0</v>
      </c>
      <c r="I360" s="17">
        <v>0</v>
      </c>
      <c r="J360" s="5">
        <v>70139148.941175997</v>
      </c>
      <c r="K360" s="5">
        <v>36683299.140271008</v>
      </c>
      <c r="L360" s="5">
        <v>487188575.36892712</v>
      </c>
      <c r="M360" s="5">
        <v>0</v>
      </c>
      <c r="N360" s="6">
        <v>0</v>
      </c>
      <c r="O360" s="6">
        <v>0</v>
      </c>
      <c r="P360" s="6">
        <v>10350308.16</v>
      </c>
      <c r="Q360" s="6">
        <v>0</v>
      </c>
      <c r="R360" s="6">
        <v>0</v>
      </c>
      <c r="S360" s="7">
        <f t="shared" si="5"/>
        <v>1272060246.2512562</v>
      </c>
      <c r="T360" s="19"/>
      <c r="U360" s="19"/>
      <c r="V360" s="20"/>
      <c r="W360" s="20"/>
      <c r="X360" s="19"/>
      <c r="Y360" s="20"/>
    </row>
    <row r="361" spans="1:25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254328866.75376058</v>
      </c>
      <c r="H361" s="5">
        <v>0</v>
      </c>
      <c r="I361" s="17">
        <v>0</v>
      </c>
      <c r="J361" s="5">
        <v>47437831.484163016</v>
      </c>
      <c r="K361" s="5">
        <v>26607770.10859701</v>
      </c>
      <c r="L361" s="5">
        <v>272094069.81224442</v>
      </c>
      <c r="M361" s="5">
        <v>0</v>
      </c>
      <c r="N361" s="6">
        <v>0</v>
      </c>
      <c r="O361" s="6">
        <v>0</v>
      </c>
      <c r="P361" s="6">
        <v>3421021.86</v>
      </c>
      <c r="Q361" s="6">
        <v>0</v>
      </c>
      <c r="R361" s="6">
        <v>0</v>
      </c>
      <c r="S361" s="7">
        <f t="shared" si="5"/>
        <v>603889560.01876509</v>
      </c>
      <c r="T361" s="19"/>
      <c r="U361" s="19"/>
      <c r="V361" s="20"/>
      <c r="W361" s="20"/>
      <c r="X361" s="19"/>
      <c r="Y361" s="20"/>
    </row>
    <row r="362" spans="1:25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184455129.42464021</v>
      </c>
      <c r="H362" s="5">
        <v>0</v>
      </c>
      <c r="I362" s="17">
        <v>0</v>
      </c>
      <c r="J362" s="5">
        <v>22502142.624433994</v>
      </c>
      <c r="K362" s="5">
        <v>11484477.701357007</v>
      </c>
      <c r="L362" s="5">
        <v>122530328.71851566</v>
      </c>
      <c r="M362" s="5">
        <v>0</v>
      </c>
      <c r="N362" s="6">
        <v>0</v>
      </c>
      <c r="O362" s="6">
        <v>0</v>
      </c>
      <c r="P362" s="6">
        <v>2268839.88</v>
      </c>
      <c r="Q362" s="6">
        <v>0</v>
      </c>
      <c r="R362" s="6">
        <v>0</v>
      </c>
      <c r="S362" s="7">
        <f t="shared" si="5"/>
        <v>343240918.34894687</v>
      </c>
      <c r="T362" s="19"/>
      <c r="U362" s="19"/>
      <c r="V362" s="20"/>
      <c r="W362" s="20"/>
      <c r="X362" s="19"/>
      <c r="Y362" s="20"/>
    </row>
    <row r="363" spans="1:25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232170020.61091486</v>
      </c>
      <c r="H363" s="5">
        <v>0</v>
      </c>
      <c r="I363" s="17">
        <v>0</v>
      </c>
      <c r="J363" s="5">
        <v>33806658.199095011</v>
      </c>
      <c r="K363" s="5">
        <v>13269495.502261996</v>
      </c>
      <c r="L363" s="5">
        <v>178220926.82141766</v>
      </c>
      <c r="M363" s="5">
        <v>0</v>
      </c>
      <c r="N363" s="6">
        <v>0</v>
      </c>
      <c r="O363" s="6">
        <v>0</v>
      </c>
      <c r="P363" s="6">
        <v>3040867.08</v>
      </c>
      <c r="Q363" s="6">
        <v>0</v>
      </c>
      <c r="R363" s="6">
        <v>0</v>
      </c>
      <c r="S363" s="7">
        <f t="shared" si="5"/>
        <v>460507968.21368951</v>
      </c>
      <c r="T363" s="19"/>
      <c r="U363" s="19"/>
      <c r="V363" s="20"/>
      <c r="W363" s="20"/>
      <c r="X363" s="19"/>
      <c r="Y363" s="20"/>
    </row>
    <row r="364" spans="1:25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127987465.41080694</v>
      </c>
      <c r="H364" s="5">
        <v>0</v>
      </c>
      <c r="I364" s="17">
        <v>0</v>
      </c>
      <c r="J364" s="5">
        <v>15493815.402714998</v>
      </c>
      <c r="K364" s="5">
        <v>10054145.737557001</v>
      </c>
      <c r="L364" s="5">
        <v>64271806.526177697</v>
      </c>
      <c r="M364" s="5">
        <v>0</v>
      </c>
      <c r="N364" s="6">
        <v>0</v>
      </c>
      <c r="O364" s="6">
        <v>0</v>
      </c>
      <c r="P364" s="6">
        <v>1566105.66</v>
      </c>
      <c r="Q364" s="6">
        <v>0</v>
      </c>
      <c r="R364" s="6">
        <v>0</v>
      </c>
      <c r="S364" s="7">
        <f t="shared" si="5"/>
        <v>219373338.73725662</v>
      </c>
      <c r="T364" s="19"/>
      <c r="U364" s="19"/>
      <c r="V364" s="20"/>
      <c r="W364" s="20"/>
      <c r="X364" s="19"/>
      <c r="Y364" s="20"/>
    </row>
    <row r="365" spans="1:25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393772517.15815324</v>
      </c>
      <c r="H365" s="5">
        <v>0</v>
      </c>
      <c r="I365" s="17">
        <v>0</v>
      </c>
      <c r="J365" s="5">
        <v>45343338.950226009</v>
      </c>
      <c r="K365" s="5">
        <v>28079108.542986006</v>
      </c>
      <c r="L365" s="5">
        <v>266984888.0987623</v>
      </c>
      <c r="M365" s="5">
        <v>0</v>
      </c>
      <c r="N365" s="6">
        <v>0</v>
      </c>
      <c r="O365" s="6">
        <v>0</v>
      </c>
      <c r="P365" s="6">
        <v>5941737.1799999997</v>
      </c>
      <c r="Q365" s="6">
        <v>0</v>
      </c>
      <c r="R365" s="6">
        <v>0</v>
      </c>
      <c r="S365" s="7">
        <f t="shared" si="5"/>
        <v>740121589.9301275</v>
      </c>
      <c r="T365" s="19"/>
      <c r="U365" s="19"/>
      <c r="V365" s="20"/>
      <c r="W365" s="20"/>
      <c r="X365" s="19"/>
      <c r="Y365" s="20"/>
    </row>
    <row r="366" spans="1:25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97816110.223055959</v>
      </c>
      <c r="H366" s="5">
        <v>0</v>
      </c>
      <c r="I366" s="17">
        <v>0</v>
      </c>
      <c r="J366" s="5">
        <v>14541496.959275998</v>
      </c>
      <c r="K366" s="5">
        <v>9674290.3529412001</v>
      </c>
      <c r="L366" s="5">
        <v>71673488.057219043</v>
      </c>
      <c r="M366" s="5">
        <v>0</v>
      </c>
      <c r="N366" s="6">
        <v>0</v>
      </c>
      <c r="O366" s="6">
        <v>0</v>
      </c>
      <c r="P366" s="6">
        <v>1391635.44</v>
      </c>
      <c r="Q366" s="6">
        <v>0</v>
      </c>
      <c r="R366" s="6">
        <v>0</v>
      </c>
      <c r="S366" s="7">
        <f t="shared" si="5"/>
        <v>195097021.03249219</v>
      </c>
      <c r="T366" s="19"/>
      <c r="U366" s="19"/>
      <c r="V366" s="20"/>
      <c r="W366" s="20"/>
      <c r="X366" s="19"/>
      <c r="Y366" s="20"/>
    </row>
    <row r="367" spans="1:25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662685905.58326924</v>
      </c>
      <c r="H367" s="5">
        <v>0</v>
      </c>
      <c r="I367" s="17">
        <v>0</v>
      </c>
      <c r="J367" s="5">
        <v>107151087.71946001</v>
      </c>
      <c r="K367" s="5">
        <v>45383555.737555981</v>
      </c>
      <c r="L367" s="5">
        <v>467781830.28506231</v>
      </c>
      <c r="M367" s="5">
        <v>0</v>
      </c>
      <c r="N367" s="6">
        <v>0</v>
      </c>
      <c r="O367" s="6">
        <v>0</v>
      </c>
      <c r="P367" s="6">
        <v>10531083.24</v>
      </c>
      <c r="Q367" s="6">
        <v>0</v>
      </c>
      <c r="R367" s="6">
        <v>0</v>
      </c>
      <c r="S367" s="7">
        <f t="shared" si="5"/>
        <v>1293533462.5653474</v>
      </c>
      <c r="T367" s="19"/>
      <c r="U367" s="19"/>
      <c r="V367" s="20"/>
      <c r="W367" s="20"/>
      <c r="X367" s="19"/>
      <c r="Y367" s="20"/>
    </row>
    <row r="368" spans="1:25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167000930.92502901</v>
      </c>
      <c r="H368" s="5">
        <v>0</v>
      </c>
      <c r="I368" s="17">
        <v>0</v>
      </c>
      <c r="J368" s="5">
        <v>35616560.171945989</v>
      </c>
      <c r="K368" s="5">
        <v>16453615.936652005</v>
      </c>
      <c r="L368" s="5">
        <v>145087064.89173746</v>
      </c>
      <c r="M368" s="5">
        <v>0</v>
      </c>
      <c r="N368" s="6">
        <v>0</v>
      </c>
      <c r="O368" s="6">
        <v>0</v>
      </c>
      <c r="P368" s="6">
        <v>2507639.4</v>
      </c>
      <c r="Q368" s="6">
        <v>0</v>
      </c>
      <c r="R368" s="6">
        <v>0</v>
      </c>
      <c r="S368" s="7">
        <f t="shared" si="5"/>
        <v>366665811.32536447</v>
      </c>
      <c r="T368" s="19"/>
      <c r="U368" s="19"/>
      <c r="V368" s="20"/>
      <c r="W368" s="20"/>
      <c r="X368" s="19"/>
      <c r="Y368" s="20"/>
    </row>
    <row r="369" spans="1:25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260999607.68072283</v>
      </c>
      <c r="H369" s="5">
        <v>0</v>
      </c>
      <c r="I369" s="17">
        <v>0</v>
      </c>
      <c r="J369" s="5">
        <v>33828261.203620002</v>
      </c>
      <c r="K369" s="5">
        <v>16510053.384614989</v>
      </c>
      <c r="L369" s="5">
        <v>185238968.45923084</v>
      </c>
      <c r="M369" s="5">
        <v>0</v>
      </c>
      <c r="N369" s="6">
        <v>0</v>
      </c>
      <c r="O369" s="6">
        <v>0</v>
      </c>
      <c r="P369" s="6">
        <v>3408446.6999999997</v>
      </c>
      <c r="Q369" s="6">
        <v>0</v>
      </c>
      <c r="R369" s="6">
        <v>0</v>
      </c>
      <c r="S369" s="7">
        <f t="shared" si="5"/>
        <v>499985337.42818868</v>
      </c>
      <c r="T369" s="19"/>
      <c r="U369" s="19"/>
      <c r="V369" s="20"/>
      <c r="W369" s="20"/>
      <c r="X369" s="19"/>
      <c r="Y369" s="20"/>
    </row>
    <row r="370" spans="1:25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360818605.26625127</v>
      </c>
      <c r="H370" s="5">
        <v>0</v>
      </c>
      <c r="I370" s="17">
        <v>0</v>
      </c>
      <c r="J370" s="5">
        <v>67885153.429863989</v>
      </c>
      <c r="K370" s="5">
        <v>37151865.619910002</v>
      </c>
      <c r="L370" s="5">
        <v>292823687.5663389</v>
      </c>
      <c r="M370" s="5">
        <v>0</v>
      </c>
      <c r="N370" s="6">
        <v>0</v>
      </c>
      <c r="O370" s="6">
        <v>0</v>
      </c>
      <c r="P370" s="6">
        <v>5317336.7999999989</v>
      </c>
      <c r="Q370" s="6">
        <v>0</v>
      </c>
      <c r="R370" s="6">
        <v>0</v>
      </c>
      <c r="S370" s="7">
        <f t="shared" si="5"/>
        <v>763996648.68236411</v>
      </c>
      <c r="T370" s="19"/>
      <c r="U370" s="19"/>
      <c r="V370" s="20"/>
      <c r="W370" s="20"/>
      <c r="X370" s="19"/>
      <c r="Y370" s="20"/>
    </row>
    <row r="371" spans="1:25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142329797.82917342</v>
      </c>
      <c r="H371" s="5">
        <v>0</v>
      </c>
      <c r="I371" s="17">
        <v>0</v>
      </c>
      <c r="J371" s="5">
        <v>18363478.425338998</v>
      </c>
      <c r="K371" s="5">
        <v>8498098.6877827942</v>
      </c>
      <c r="L371" s="5">
        <v>72005447.462575749</v>
      </c>
      <c r="M371" s="5">
        <v>0</v>
      </c>
      <c r="N371" s="6">
        <v>0</v>
      </c>
      <c r="O371" s="6">
        <v>0</v>
      </c>
      <c r="P371" s="6">
        <v>1907208.54</v>
      </c>
      <c r="Q371" s="6">
        <v>0</v>
      </c>
      <c r="R371" s="6">
        <v>0</v>
      </c>
      <c r="S371" s="7">
        <f t="shared" si="5"/>
        <v>243104030.94487098</v>
      </c>
      <c r="T371" s="19"/>
      <c r="U371" s="19"/>
      <c r="V371" s="20"/>
      <c r="W371" s="20"/>
      <c r="X371" s="19"/>
      <c r="Y371" s="20"/>
    </row>
    <row r="372" spans="1:25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326528418.55570549</v>
      </c>
      <c r="H372" s="5">
        <v>0</v>
      </c>
      <c r="I372" s="17">
        <v>0</v>
      </c>
      <c r="J372" s="5">
        <v>32531326.868778005</v>
      </c>
      <c r="K372" s="5">
        <v>13277901.239819005</v>
      </c>
      <c r="L372" s="5">
        <v>194125648.33124775</v>
      </c>
      <c r="M372" s="5">
        <v>0</v>
      </c>
      <c r="N372" s="6">
        <v>0</v>
      </c>
      <c r="O372" s="6">
        <v>0</v>
      </c>
      <c r="P372" s="6">
        <v>3648880.44</v>
      </c>
      <c r="Q372" s="6">
        <v>0</v>
      </c>
      <c r="R372" s="6">
        <v>0</v>
      </c>
      <c r="S372" s="7">
        <f t="shared" si="5"/>
        <v>570112175.43555021</v>
      </c>
      <c r="T372" s="19"/>
      <c r="U372" s="19"/>
      <c r="V372" s="20"/>
      <c r="W372" s="20"/>
      <c r="X372" s="19"/>
      <c r="Y372" s="20"/>
    </row>
    <row r="373" spans="1:25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82096087.02356787</v>
      </c>
      <c r="H373" s="5">
        <v>0</v>
      </c>
      <c r="I373" s="17">
        <v>0</v>
      </c>
      <c r="J373" s="5">
        <v>10558911.276018001</v>
      </c>
      <c r="K373" s="5">
        <v>5634884.9049774036</v>
      </c>
      <c r="L373" s="5">
        <v>45242479.617874861</v>
      </c>
      <c r="M373" s="5">
        <v>0</v>
      </c>
      <c r="N373" s="6">
        <v>0</v>
      </c>
      <c r="O373" s="6">
        <v>0</v>
      </c>
      <c r="P373" s="6">
        <v>1329612.48</v>
      </c>
      <c r="Q373" s="6">
        <v>0</v>
      </c>
      <c r="R373" s="6">
        <v>0</v>
      </c>
      <c r="S373" s="7">
        <f t="shared" si="5"/>
        <v>144861975.30243814</v>
      </c>
      <c r="T373" s="19"/>
      <c r="U373" s="19"/>
      <c r="V373" s="20"/>
      <c r="W373" s="20"/>
      <c r="X373" s="19"/>
      <c r="Y373" s="20"/>
    </row>
    <row r="374" spans="1:25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155481790.32850635</v>
      </c>
      <c r="H374" s="5">
        <v>0</v>
      </c>
      <c r="I374" s="17">
        <v>0</v>
      </c>
      <c r="J374" s="5">
        <v>20164336.253393993</v>
      </c>
      <c r="K374" s="5">
        <v>11275109.384615004</v>
      </c>
      <c r="L374" s="5">
        <v>74185980.8618664</v>
      </c>
      <c r="M374" s="5">
        <v>0</v>
      </c>
      <c r="N374" s="6">
        <v>0</v>
      </c>
      <c r="O374" s="6">
        <v>0</v>
      </c>
      <c r="P374" s="6">
        <v>2250000</v>
      </c>
      <c r="Q374" s="6">
        <v>0</v>
      </c>
      <c r="R374" s="6">
        <v>0</v>
      </c>
      <c r="S374" s="7">
        <f t="shared" si="5"/>
        <v>263357216.82838178</v>
      </c>
      <c r="T374" s="19"/>
      <c r="U374" s="19"/>
      <c r="V374" s="20"/>
      <c r="W374" s="20"/>
      <c r="X374" s="19"/>
      <c r="Y374" s="20"/>
    </row>
    <row r="375" spans="1:25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133654940.34893312</v>
      </c>
      <c r="H375" s="5">
        <v>0</v>
      </c>
      <c r="I375" s="17">
        <v>0</v>
      </c>
      <c r="J375" s="5">
        <v>18148822.144796997</v>
      </c>
      <c r="K375" s="5">
        <v>9107488.9954750985</v>
      </c>
      <c r="L375" s="5">
        <v>80859402.388113305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243660653.87731856</v>
      </c>
      <c r="T375" s="19"/>
      <c r="U375" s="19"/>
      <c r="V375" s="20"/>
      <c r="W375" s="20"/>
      <c r="X375" s="19"/>
      <c r="Y375" s="20"/>
    </row>
    <row r="376" spans="1:25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194088640.75957197</v>
      </c>
      <c r="H376" s="5">
        <v>0</v>
      </c>
      <c r="I376" s="17">
        <v>0</v>
      </c>
      <c r="J376" s="5">
        <v>29772089.176470995</v>
      </c>
      <c r="K376" s="5">
        <v>15166867.375566006</v>
      </c>
      <c r="L376" s="5">
        <v>165946562.37404341</v>
      </c>
      <c r="M376" s="5">
        <v>0</v>
      </c>
      <c r="N376" s="6">
        <v>0</v>
      </c>
      <c r="O376" s="6">
        <v>0</v>
      </c>
      <c r="P376" s="6">
        <v>2399447.6999999997</v>
      </c>
      <c r="Q376" s="6">
        <v>0</v>
      </c>
      <c r="R376" s="6">
        <v>0</v>
      </c>
      <c r="S376" s="7">
        <f t="shared" si="5"/>
        <v>407373607.38565236</v>
      </c>
      <c r="T376" s="19"/>
      <c r="U376" s="19"/>
      <c r="V376" s="20"/>
      <c r="W376" s="20"/>
      <c r="X376" s="19"/>
      <c r="Y376" s="20"/>
    </row>
    <row r="377" spans="1:25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177359865.16224232</v>
      </c>
      <c r="H377" s="5">
        <v>0</v>
      </c>
      <c r="I377" s="17">
        <v>0</v>
      </c>
      <c r="J377" s="5">
        <v>22825273.882353008</v>
      </c>
      <c r="K377" s="5">
        <v>11530694.751130998</v>
      </c>
      <c r="L377" s="5">
        <v>134239729.599029</v>
      </c>
      <c r="M377" s="5">
        <v>0</v>
      </c>
      <c r="N377" s="6">
        <v>0</v>
      </c>
      <c r="O377" s="6">
        <v>0</v>
      </c>
      <c r="P377" s="6">
        <v>2298779.64</v>
      </c>
      <c r="Q377" s="6">
        <v>0</v>
      </c>
      <c r="R377" s="6">
        <v>0</v>
      </c>
      <c r="S377" s="7">
        <f t="shared" si="5"/>
        <v>348254343.03475535</v>
      </c>
      <c r="T377" s="19"/>
      <c r="U377" s="19"/>
      <c r="V377" s="20"/>
      <c r="W377" s="20"/>
      <c r="X377" s="19"/>
      <c r="Y377" s="20"/>
    </row>
    <row r="378" spans="1:25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132548390.98400477</v>
      </c>
      <c r="H378" s="5">
        <v>0</v>
      </c>
      <c r="I378" s="17">
        <v>0</v>
      </c>
      <c r="J378" s="5">
        <v>20159840.977375999</v>
      </c>
      <c r="K378" s="5">
        <v>7961589.1855203956</v>
      </c>
      <c r="L378" s="5">
        <v>80597023.854937613</v>
      </c>
      <c r="M378" s="5">
        <v>0</v>
      </c>
      <c r="N378" s="6">
        <v>0</v>
      </c>
      <c r="O378" s="6">
        <v>0</v>
      </c>
      <c r="P378" s="6">
        <v>1554009.12</v>
      </c>
      <c r="Q378" s="6">
        <v>0</v>
      </c>
      <c r="R378" s="6">
        <v>0</v>
      </c>
      <c r="S378" s="7">
        <f t="shared" si="5"/>
        <v>242820854.12183881</v>
      </c>
      <c r="T378" s="19"/>
      <c r="U378" s="19"/>
      <c r="V378" s="20"/>
      <c r="W378" s="20"/>
      <c r="X378" s="19"/>
      <c r="Y378" s="20"/>
    </row>
    <row r="379" spans="1:25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197419235.47861189</v>
      </c>
      <c r="H379" s="5">
        <v>0</v>
      </c>
      <c r="I379" s="17">
        <v>0</v>
      </c>
      <c r="J379" s="5">
        <v>17021984.235293999</v>
      </c>
      <c r="K379" s="5">
        <v>10927473.420813993</v>
      </c>
      <c r="L379" s="5">
        <v>103479394.64738688</v>
      </c>
      <c r="M379" s="5">
        <v>0</v>
      </c>
      <c r="N379" s="6">
        <v>0</v>
      </c>
      <c r="O379" s="6">
        <v>0</v>
      </c>
      <c r="P379" s="6">
        <v>2231335.8000000003</v>
      </c>
      <c r="Q379" s="6">
        <v>0</v>
      </c>
      <c r="R379" s="6">
        <v>0</v>
      </c>
      <c r="S379" s="7">
        <f t="shared" si="5"/>
        <v>331079423.58210677</v>
      </c>
      <c r="T379" s="19"/>
      <c r="U379" s="19"/>
      <c r="V379" s="20"/>
      <c r="W379" s="20"/>
      <c r="X379" s="19"/>
      <c r="Y379" s="20"/>
    </row>
    <row r="380" spans="1:25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191011946.09716403</v>
      </c>
      <c r="H380" s="5">
        <v>0</v>
      </c>
      <c r="I380" s="17">
        <v>0</v>
      </c>
      <c r="J380" s="5">
        <v>35112900.162896007</v>
      </c>
      <c r="K380" s="5">
        <v>14937657.257919014</v>
      </c>
      <c r="L380" s="5">
        <v>185551239.22859392</v>
      </c>
      <c r="M380" s="5">
        <v>0</v>
      </c>
      <c r="N380" s="6">
        <v>0</v>
      </c>
      <c r="O380" s="6">
        <v>0</v>
      </c>
      <c r="P380" s="6">
        <v>2375899.5600000005</v>
      </c>
      <c r="Q380" s="6">
        <v>0</v>
      </c>
      <c r="R380" s="6">
        <v>0</v>
      </c>
      <c r="S380" s="7">
        <f t="shared" si="5"/>
        <v>428989642.30657297</v>
      </c>
      <c r="T380" s="19"/>
      <c r="U380" s="19"/>
      <c r="V380" s="20"/>
      <c r="W380" s="20"/>
      <c r="X380" s="19"/>
      <c r="Y380" s="20"/>
    </row>
    <row r="381" spans="1:25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254486090.34695312</v>
      </c>
      <c r="H381" s="5">
        <v>0</v>
      </c>
      <c r="I381" s="17">
        <v>0</v>
      </c>
      <c r="J381" s="5">
        <v>32750002.190044999</v>
      </c>
      <c r="K381" s="5">
        <v>18251177.511312008</v>
      </c>
      <c r="L381" s="5">
        <v>169987273.41488472</v>
      </c>
      <c r="M381" s="5">
        <v>0</v>
      </c>
      <c r="N381" s="6">
        <v>0</v>
      </c>
      <c r="O381" s="6">
        <v>0</v>
      </c>
      <c r="P381" s="6">
        <v>3087276.12</v>
      </c>
      <c r="Q381" s="6">
        <v>0</v>
      </c>
      <c r="R381" s="6">
        <v>0</v>
      </c>
      <c r="S381" s="7">
        <f t="shared" si="5"/>
        <v>478561819.58319485</v>
      </c>
      <c r="T381" s="19"/>
      <c r="U381" s="19"/>
      <c r="V381" s="20"/>
      <c r="W381" s="20"/>
      <c r="X381" s="19"/>
      <c r="Y381" s="20"/>
    </row>
    <row r="382" spans="1:25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268173350.06259325</v>
      </c>
      <c r="H382" s="5">
        <v>0</v>
      </c>
      <c r="I382" s="17">
        <v>0</v>
      </c>
      <c r="J382" s="5">
        <v>40241452.289591998</v>
      </c>
      <c r="K382" s="5">
        <v>20082465.466062993</v>
      </c>
      <c r="L382" s="5">
        <v>217933176.7295174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549764044.54776573</v>
      </c>
      <c r="T382" s="19"/>
      <c r="U382" s="19"/>
      <c r="V382" s="20"/>
      <c r="W382" s="20"/>
      <c r="X382" s="19"/>
      <c r="Y382" s="20"/>
    </row>
    <row r="383" spans="1:25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290282918.26972342</v>
      </c>
      <c r="H383" s="5">
        <v>0</v>
      </c>
      <c r="I383" s="17">
        <v>0</v>
      </c>
      <c r="J383" s="5">
        <v>49432475.194570005</v>
      </c>
      <c r="K383" s="5">
        <v>27732589.13122201</v>
      </c>
      <c r="L383" s="5">
        <v>259547924.4978478</v>
      </c>
      <c r="M383" s="5">
        <v>0</v>
      </c>
      <c r="N383" s="6">
        <v>0</v>
      </c>
      <c r="O383" s="6">
        <v>0</v>
      </c>
      <c r="P383" s="6">
        <v>4675173.4800000004</v>
      </c>
      <c r="Q383" s="6">
        <v>0</v>
      </c>
      <c r="R383" s="6">
        <v>0</v>
      </c>
      <c r="S383" s="7">
        <f t="shared" si="5"/>
        <v>631671080.5733633</v>
      </c>
      <c r="T383" s="19"/>
      <c r="U383" s="19"/>
      <c r="V383" s="20"/>
      <c r="W383" s="20"/>
      <c r="X383" s="19"/>
      <c r="Y383" s="20"/>
    </row>
    <row r="384" spans="1:25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343797695.53319037</v>
      </c>
      <c r="H384" s="5">
        <v>0</v>
      </c>
      <c r="I384" s="17">
        <v>0</v>
      </c>
      <c r="J384" s="5">
        <v>60392467.900453001</v>
      </c>
      <c r="K384" s="5">
        <v>24371109.565611005</v>
      </c>
      <c r="L384" s="5">
        <v>267181609.8856101</v>
      </c>
      <c r="M384" s="5">
        <v>0</v>
      </c>
      <c r="N384" s="6">
        <v>0</v>
      </c>
      <c r="O384" s="6">
        <v>0</v>
      </c>
      <c r="P384" s="6">
        <v>5032808.82</v>
      </c>
      <c r="Q384" s="6">
        <v>0</v>
      </c>
      <c r="R384" s="6">
        <v>0</v>
      </c>
      <c r="S384" s="7">
        <f t="shared" si="5"/>
        <v>700775691.7048645</v>
      </c>
      <c r="T384" s="19"/>
      <c r="U384" s="19"/>
      <c r="V384" s="20"/>
      <c r="W384" s="20"/>
      <c r="X384" s="19"/>
      <c r="Y384" s="20"/>
    </row>
    <row r="385" spans="1:25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739330014.77735114</v>
      </c>
      <c r="H385" s="5">
        <v>0</v>
      </c>
      <c r="I385" s="17">
        <v>0</v>
      </c>
      <c r="J385" s="5">
        <v>113281056.56108999</v>
      </c>
      <c r="K385" s="5">
        <v>102112896.81448007</v>
      </c>
      <c r="L385" s="5">
        <v>544897690.61730599</v>
      </c>
      <c r="M385" s="5">
        <v>0</v>
      </c>
      <c r="N385" s="6">
        <v>0</v>
      </c>
      <c r="O385" s="6">
        <v>0</v>
      </c>
      <c r="P385" s="6">
        <v>12633265.080000002</v>
      </c>
      <c r="Q385" s="6">
        <v>0</v>
      </c>
      <c r="R385" s="6">
        <v>0</v>
      </c>
      <c r="S385" s="7">
        <f t="shared" si="5"/>
        <v>1512254923.8502271</v>
      </c>
      <c r="T385" s="19"/>
      <c r="U385" s="19"/>
      <c r="V385" s="20"/>
      <c r="W385" s="20"/>
      <c r="X385" s="19"/>
      <c r="Y385" s="20"/>
    </row>
    <row r="386" spans="1:25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276593392.18791372</v>
      </c>
      <c r="H386" s="5">
        <v>0</v>
      </c>
      <c r="I386" s="17">
        <v>0</v>
      </c>
      <c r="J386" s="5">
        <v>39963233.855204016</v>
      </c>
      <c r="K386" s="5">
        <v>22000785.619908988</v>
      </c>
      <c r="L386" s="5">
        <v>186985242.91840556</v>
      </c>
      <c r="M386" s="5">
        <v>0</v>
      </c>
      <c r="N386" s="6">
        <v>0</v>
      </c>
      <c r="O386" s="6">
        <v>0</v>
      </c>
      <c r="P386" s="6">
        <v>3399434.2800000003</v>
      </c>
      <c r="Q386" s="6">
        <v>0</v>
      </c>
      <c r="R386" s="6">
        <v>0</v>
      </c>
      <c r="S386" s="7">
        <f t="shared" si="5"/>
        <v>528942088.86143231</v>
      </c>
      <c r="T386" s="19"/>
      <c r="U386" s="19"/>
      <c r="V386" s="20"/>
      <c r="W386" s="20"/>
      <c r="X386" s="19"/>
      <c r="Y386" s="20"/>
    </row>
    <row r="387" spans="1:25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272626284.20885271</v>
      </c>
      <c r="H387" s="5">
        <v>0</v>
      </c>
      <c r="I387" s="17">
        <v>0</v>
      </c>
      <c r="J387" s="5">
        <v>43459368.597285002</v>
      </c>
      <c r="K387" s="5">
        <v>19858640.769230992</v>
      </c>
      <c r="L387" s="5">
        <v>192089717.02872801</v>
      </c>
      <c r="M387" s="5">
        <v>0</v>
      </c>
      <c r="N387" s="6">
        <v>0</v>
      </c>
      <c r="O387" s="6">
        <v>0</v>
      </c>
      <c r="P387" s="6">
        <v>4094204.22</v>
      </c>
      <c r="Q387" s="6">
        <v>0</v>
      </c>
      <c r="R387" s="6">
        <v>0</v>
      </c>
      <c r="S387" s="7">
        <f t="shared" si="5"/>
        <v>532128214.82409668</v>
      </c>
      <c r="T387" s="19"/>
      <c r="U387" s="19"/>
      <c r="V387" s="20"/>
      <c r="W387" s="20"/>
      <c r="X387" s="19"/>
      <c r="Y387" s="20"/>
    </row>
    <row r="388" spans="1:25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244904220.3783567</v>
      </c>
      <c r="H388" s="5">
        <v>0</v>
      </c>
      <c r="I388" s="17">
        <v>0</v>
      </c>
      <c r="J388" s="5">
        <v>31364119.683257997</v>
      </c>
      <c r="K388" s="5">
        <v>13796677.257918999</v>
      </c>
      <c r="L388" s="5">
        <v>150184811.71346903</v>
      </c>
      <c r="M388" s="5">
        <v>0</v>
      </c>
      <c r="N388" s="6">
        <v>0</v>
      </c>
      <c r="O388" s="6">
        <v>0</v>
      </c>
      <c r="P388" s="6">
        <v>3485588.04</v>
      </c>
      <c r="Q388" s="6">
        <v>0</v>
      </c>
      <c r="R388" s="6">
        <v>0</v>
      </c>
      <c r="S388" s="7">
        <f t="shared" si="5"/>
        <v>443735417.07300276</v>
      </c>
      <c r="T388" s="19"/>
      <c r="U388" s="19"/>
      <c r="V388" s="20"/>
      <c r="W388" s="20"/>
      <c r="X388" s="19"/>
      <c r="Y388" s="20"/>
    </row>
    <row r="389" spans="1:25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342044839.40614748</v>
      </c>
      <c r="H389" s="5">
        <v>0</v>
      </c>
      <c r="I389" s="17">
        <v>0</v>
      </c>
      <c r="J389" s="5">
        <v>70477145.628959</v>
      </c>
      <c r="K389" s="5">
        <v>29578122.398190022</v>
      </c>
      <c r="L389" s="5">
        <v>296960381.91302294</v>
      </c>
      <c r="M389" s="5">
        <v>0</v>
      </c>
      <c r="N389" s="6">
        <v>0</v>
      </c>
      <c r="O389" s="6">
        <v>0</v>
      </c>
      <c r="P389" s="6">
        <v>7076593.9800000004</v>
      </c>
      <c r="Q389" s="6">
        <v>0</v>
      </c>
      <c r="R389" s="6">
        <v>0</v>
      </c>
      <c r="S389" s="7">
        <f t="shared" si="5"/>
        <v>746137083.32631946</v>
      </c>
      <c r="T389" s="19"/>
      <c r="U389" s="19"/>
      <c r="V389" s="20"/>
      <c r="W389" s="20"/>
      <c r="X389" s="19"/>
      <c r="Y389" s="20"/>
    </row>
    <row r="390" spans="1:25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589372832.36693823</v>
      </c>
      <c r="H390" s="5">
        <v>0</v>
      </c>
      <c r="I390" s="17">
        <v>0</v>
      </c>
      <c r="J390" s="5">
        <v>95911447.14932102</v>
      </c>
      <c r="K390" s="5">
        <v>41831641.90950197</v>
      </c>
      <c r="L390" s="5">
        <v>525685556.46787387</v>
      </c>
      <c r="M390" s="5">
        <v>0</v>
      </c>
      <c r="N390" s="6">
        <v>0</v>
      </c>
      <c r="O390" s="6">
        <v>0</v>
      </c>
      <c r="P390" s="6">
        <v>8867431.2599999998</v>
      </c>
      <c r="Q390" s="6">
        <v>0</v>
      </c>
      <c r="R390" s="6">
        <v>0</v>
      </c>
      <c r="S390" s="7">
        <f t="shared" si="5"/>
        <v>1261668909.153635</v>
      </c>
      <c r="T390" s="19"/>
      <c r="U390" s="19"/>
      <c r="V390" s="20"/>
      <c r="W390" s="20"/>
      <c r="X390" s="19"/>
      <c r="Y390" s="20"/>
    </row>
    <row r="391" spans="1:25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1390208103.0508473</v>
      </c>
      <c r="H391" s="5">
        <v>0</v>
      </c>
      <c r="I391" s="17">
        <v>0</v>
      </c>
      <c r="J391" s="5">
        <v>180016624.61538005</v>
      </c>
      <c r="K391" s="5">
        <v>96102766.298642993</v>
      </c>
      <c r="L391" s="5">
        <v>907791411.26336277</v>
      </c>
      <c r="M391" s="5">
        <v>0</v>
      </c>
      <c r="N391" s="6">
        <v>0</v>
      </c>
      <c r="O391" s="6">
        <v>0</v>
      </c>
      <c r="P391" s="6">
        <v>26065715.220000003</v>
      </c>
      <c r="Q391" s="6">
        <v>0</v>
      </c>
      <c r="R391" s="6">
        <v>0</v>
      </c>
      <c r="S391" s="7">
        <f t="shared" si="5"/>
        <v>2600184620.4482331</v>
      </c>
      <c r="T391" s="19"/>
      <c r="U391" s="19"/>
      <c r="V391" s="20"/>
      <c r="W391" s="20"/>
      <c r="X391" s="19"/>
      <c r="Y391" s="20"/>
    </row>
    <row r="392" spans="1:25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925074962.93365479</v>
      </c>
      <c r="H392" s="5">
        <v>0</v>
      </c>
      <c r="I392" s="17">
        <v>0</v>
      </c>
      <c r="J392" s="5">
        <v>277757123.45701003</v>
      </c>
      <c r="K392" s="5">
        <v>113479396.06334996</v>
      </c>
      <c r="L392" s="5">
        <v>569675549.80734086</v>
      </c>
      <c r="M392" s="5">
        <v>0</v>
      </c>
      <c r="N392" s="6">
        <v>0</v>
      </c>
      <c r="O392" s="6">
        <v>0</v>
      </c>
      <c r="P392" s="6">
        <v>14782039.919999998</v>
      </c>
      <c r="Q392" s="6">
        <v>0</v>
      </c>
      <c r="R392" s="6">
        <v>0</v>
      </c>
      <c r="S392" s="7">
        <f t="shared" si="5"/>
        <v>1900769072.1813557</v>
      </c>
      <c r="T392" s="19"/>
      <c r="U392" s="19"/>
      <c r="V392" s="20"/>
      <c r="W392" s="20"/>
      <c r="X392" s="19"/>
      <c r="Y392" s="20"/>
    </row>
    <row r="393" spans="1:25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422938555.12632853</v>
      </c>
      <c r="H393" s="5">
        <v>0</v>
      </c>
      <c r="I393" s="17">
        <v>0</v>
      </c>
      <c r="J393" s="5">
        <v>95321916.977375984</v>
      </c>
      <c r="K393" s="5">
        <v>39999664.361990988</v>
      </c>
      <c r="L393" s="5">
        <v>285311615.65562493</v>
      </c>
      <c r="M393" s="5">
        <v>0</v>
      </c>
      <c r="N393" s="6">
        <v>0</v>
      </c>
      <c r="O393" s="6">
        <v>0</v>
      </c>
      <c r="P393" s="6">
        <v>4718052.54</v>
      </c>
      <c r="Q393" s="6">
        <v>0</v>
      </c>
      <c r="R393" s="6">
        <v>0</v>
      </c>
      <c r="S393" s="7">
        <f t="shared" ref="S393:S406" si="6">+SUM(G393:R393)</f>
        <v>848289804.66132045</v>
      </c>
      <c r="T393" s="19"/>
      <c r="U393" s="19"/>
      <c r="V393" s="20"/>
      <c r="W393" s="20"/>
      <c r="X393" s="19"/>
      <c r="Y393" s="20"/>
    </row>
    <row r="394" spans="1:25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295136154.12903428</v>
      </c>
      <c r="H394" s="5">
        <v>0</v>
      </c>
      <c r="I394" s="17">
        <v>0</v>
      </c>
      <c r="J394" s="5">
        <v>46027352.651583016</v>
      </c>
      <c r="K394" s="5">
        <v>16410210.10859701</v>
      </c>
      <c r="L394" s="5">
        <v>171626256.24677286</v>
      </c>
      <c r="M394" s="5">
        <v>0</v>
      </c>
      <c r="N394" s="6">
        <v>0</v>
      </c>
      <c r="O394" s="6">
        <v>0</v>
      </c>
      <c r="P394" s="6">
        <v>3533857.5600000005</v>
      </c>
      <c r="Q394" s="6">
        <v>0</v>
      </c>
      <c r="R394" s="6">
        <v>0</v>
      </c>
      <c r="S394" s="7">
        <f t="shared" si="6"/>
        <v>532733830.69598716</v>
      </c>
      <c r="T394" s="19"/>
      <c r="U394" s="19"/>
      <c r="V394" s="20"/>
      <c r="W394" s="20"/>
      <c r="X394" s="19"/>
      <c r="Y394" s="20"/>
    </row>
    <row r="395" spans="1:25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315118863.50465393</v>
      </c>
      <c r="H395" s="5">
        <v>0</v>
      </c>
      <c r="I395" s="17">
        <v>0</v>
      </c>
      <c r="J395" s="5">
        <v>81325285.628959</v>
      </c>
      <c r="K395" s="5">
        <v>52929946.778280973</v>
      </c>
      <c r="L395" s="5">
        <v>190507989.59294248</v>
      </c>
      <c r="M395" s="5">
        <v>0</v>
      </c>
      <c r="N395" s="6">
        <v>0</v>
      </c>
      <c r="O395" s="6">
        <v>0</v>
      </c>
      <c r="P395" s="6">
        <v>5313050.6400000006</v>
      </c>
      <c r="Q395" s="6">
        <v>0</v>
      </c>
      <c r="R395" s="6">
        <v>0</v>
      </c>
      <c r="S395" s="7">
        <f t="shared" si="6"/>
        <v>645195136.14483631</v>
      </c>
      <c r="T395" s="19"/>
      <c r="U395" s="19"/>
      <c r="V395" s="20"/>
      <c r="W395" s="20"/>
      <c r="X395" s="19"/>
      <c r="Y395" s="20"/>
    </row>
    <row r="396" spans="1:25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484863096.73492807</v>
      </c>
      <c r="H396" s="5">
        <v>0</v>
      </c>
      <c r="I396" s="17">
        <v>0</v>
      </c>
      <c r="J396" s="5">
        <v>100723613.21266997</v>
      </c>
      <c r="K396" s="5">
        <v>40253430.425338984</v>
      </c>
      <c r="L396" s="5">
        <v>262760159.15922153</v>
      </c>
      <c r="M396" s="5">
        <v>0</v>
      </c>
      <c r="N396" s="6">
        <v>0</v>
      </c>
      <c r="O396" s="6">
        <v>0</v>
      </c>
      <c r="P396" s="6">
        <v>7183843.0200000005</v>
      </c>
      <c r="Q396" s="6">
        <v>0</v>
      </c>
      <c r="R396" s="6">
        <v>0</v>
      </c>
      <c r="S396" s="7">
        <f t="shared" si="6"/>
        <v>895784142.55215847</v>
      </c>
      <c r="T396" s="19"/>
      <c r="U396" s="19"/>
      <c r="V396" s="20"/>
      <c r="W396" s="20"/>
      <c r="X396" s="19"/>
      <c r="Y396" s="20"/>
    </row>
    <row r="397" spans="1:25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39496556.662240073</v>
      </c>
      <c r="H397" s="5">
        <v>0</v>
      </c>
      <c r="I397" s="17">
        <v>0</v>
      </c>
      <c r="J397" s="5">
        <v>10842808.916038211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564793.38</v>
      </c>
      <c r="Q397" s="6">
        <v>0</v>
      </c>
      <c r="R397" s="6">
        <v>0</v>
      </c>
      <c r="S397" s="7">
        <f t="shared" si="6"/>
        <v>50904158.958278291</v>
      </c>
      <c r="T397" s="19"/>
      <c r="U397" s="19"/>
      <c r="V397" s="20"/>
      <c r="W397" s="20"/>
      <c r="X397" s="19"/>
      <c r="Y397" s="20"/>
    </row>
    <row r="398" spans="1:25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37180637.752999999</v>
      </c>
      <c r="H398" s="5">
        <v>0</v>
      </c>
      <c r="I398" s="17">
        <v>0</v>
      </c>
      <c r="J398" s="5">
        <v>13900742.893916542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51952516.026916541</v>
      </c>
      <c r="T398" s="19"/>
      <c r="U398" s="19"/>
      <c r="V398" s="20"/>
      <c r="W398" s="20"/>
      <c r="X398" s="19"/>
      <c r="Y398" s="20"/>
    </row>
    <row r="399" spans="1:25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46523914.394512519</v>
      </c>
      <c r="H399" s="5">
        <v>0</v>
      </c>
      <c r="I399" s="17">
        <v>0</v>
      </c>
      <c r="J399" s="5">
        <v>12531338.260432381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731611.08</v>
      </c>
      <c r="Q399" s="6">
        <v>0</v>
      </c>
      <c r="R399" s="6">
        <v>0</v>
      </c>
      <c r="S399" s="7">
        <f t="shared" si="6"/>
        <v>59786863.734944895</v>
      </c>
      <c r="T399" s="19"/>
      <c r="U399" s="19"/>
      <c r="V399" s="20"/>
      <c r="W399" s="20"/>
      <c r="X399" s="19"/>
      <c r="Y399" s="20"/>
    </row>
    <row r="400" spans="1:25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2128774.3199999998</v>
      </c>
      <c r="Q400" s="6">
        <v>0</v>
      </c>
      <c r="R400" s="6">
        <v>0</v>
      </c>
      <c r="S400" s="7">
        <f t="shared" si="6"/>
        <v>2128774.3199999998</v>
      </c>
      <c r="T400" s="19"/>
      <c r="U400" s="19"/>
      <c r="V400" s="20"/>
      <c r="W400" s="20"/>
      <c r="X400" s="19"/>
      <c r="Y400" s="20"/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20820253.727890696</v>
      </c>
      <c r="H401" s="5">
        <v>0</v>
      </c>
      <c r="I401" s="17">
        <v>0</v>
      </c>
      <c r="J401" s="5">
        <v>4434483.2579185534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145681.19999999998</v>
      </c>
      <c r="Q401" s="6">
        <v>0</v>
      </c>
      <c r="R401" s="6">
        <v>0</v>
      </c>
      <c r="S401" s="7">
        <f t="shared" si="6"/>
        <v>25400418.185809251</v>
      </c>
      <c r="T401" s="19"/>
      <c r="U401" s="19"/>
      <c r="V401" s="20"/>
      <c r="W401" s="20"/>
      <c r="X401" s="19"/>
      <c r="Y401" s="20"/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55151178.635495223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56020488.635495223</v>
      </c>
      <c r="T402" s="19"/>
      <c r="U402" s="19"/>
      <c r="V402" s="20"/>
      <c r="W402" s="20"/>
      <c r="X402" s="19"/>
      <c r="Y402" s="20"/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21834074.325358506</v>
      </c>
      <c r="H403" s="5">
        <v>0</v>
      </c>
      <c r="I403" s="17">
        <v>0</v>
      </c>
      <c r="J403" s="5">
        <v>297735.54550025141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22241984.270858757</v>
      </c>
      <c r="T403" s="19"/>
      <c r="U403" s="19"/>
      <c r="V403" s="20"/>
      <c r="W403" s="20"/>
      <c r="X403" s="19"/>
      <c r="Y403" s="20"/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0</v>
      </c>
      <c r="H404" s="5">
        <v>0</v>
      </c>
      <c r="I404" s="17">
        <v>0</v>
      </c>
      <c r="J404" s="5">
        <v>13579134.826546004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14633229.586546004</v>
      </c>
      <c r="T404" s="19"/>
      <c r="U404" s="19"/>
      <c r="V404" s="20"/>
      <c r="W404" s="20"/>
      <c r="X404" s="19"/>
      <c r="Y404" s="20"/>
    </row>
    <row r="405" spans="1:25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0</v>
      </c>
      <c r="H405" s="5">
        <v>0</v>
      </c>
      <c r="I405" s="17">
        <v>0</v>
      </c>
      <c r="J405" s="5">
        <v>200401776.83257917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4797509.9400000004</v>
      </c>
      <c r="Q405" s="6">
        <v>0</v>
      </c>
      <c r="R405" s="6">
        <v>0</v>
      </c>
      <c r="S405" s="7">
        <f t="shared" si="6"/>
        <v>205199286.77257916</v>
      </c>
      <c r="T405" s="19"/>
      <c r="U405" s="19"/>
      <c r="V405" s="20"/>
      <c r="W405" s="20"/>
      <c r="X405" s="19"/>
      <c r="Y405" s="20"/>
    </row>
    <row r="406" spans="1:25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22011134.842094224</v>
      </c>
      <c r="H406" s="5">
        <v>0</v>
      </c>
      <c r="I406" s="17">
        <v>0</v>
      </c>
      <c r="J406" s="5">
        <v>8364389.0497737546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30526705.89186798</v>
      </c>
      <c r="T406" s="19"/>
      <c r="U406" s="19"/>
      <c r="V406" s="20"/>
      <c r="W406" s="20"/>
      <c r="X406" s="19"/>
      <c r="Y406" s="20"/>
    </row>
    <row r="407" spans="1:25" ht="15.75" thickBot="1" x14ac:dyDescent="0.3">
      <c r="G407" s="23">
        <f t="shared" ref="G407:S407" si="7">+SUBTOTAL(9,G8:G406)</f>
        <v>36245117649.683502</v>
      </c>
      <c r="H407" s="23">
        <f t="shared" si="7"/>
        <v>1687140384.0696836</v>
      </c>
      <c r="I407" s="23">
        <f t="shared" si="7"/>
        <v>34248660181.486877</v>
      </c>
      <c r="J407" s="23">
        <f t="shared" si="7"/>
        <v>13299661757.367504</v>
      </c>
      <c r="K407" s="23">
        <f t="shared" si="7"/>
        <v>5592607357.6289644</v>
      </c>
      <c r="L407" s="23">
        <f t="shared" si="7"/>
        <v>22527393043.164875</v>
      </c>
      <c r="M407" s="23">
        <f t="shared" si="7"/>
        <v>5081983389.7003155</v>
      </c>
      <c r="N407" s="23">
        <f t="shared" si="7"/>
        <v>22132177677.733475</v>
      </c>
      <c r="O407" s="23">
        <f t="shared" si="7"/>
        <v>327682546.47340012</v>
      </c>
      <c r="P407" s="23">
        <f t="shared" si="7"/>
        <v>458134066.07999998</v>
      </c>
      <c r="Q407" s="23">
        <f t="shared" si="7"/>
        <v>81760835.87999998</v>
      </c>
      <c r="R407" s="23">
        <f t="shared" si="7"/>
        <v>391474054.0800004</v>
      </c>
      <c r="S407" s="23">
        <f t="shared" si="7"/>
        <v>142073792943.34854</v>
      </c>
      <c r="T407" s="19"/>
      <c r="U407" s="19"/>
      <c r="V407" s="19"/>
      <c r="W407" s="20"/>
      <c r="X407" s="19"/>
      <c r="Y407" s="20"/>
    </row>
    <row r="408" spans="1:25" x14ac:dyDescent="0.25">
      <c r="G408" s="2"/>
      <c r="I408" s="20"/>
      <c r="J408" s="19"/>
      <c r="N408" s="20"/>
      <c r="S408" s="19"/>
      <c r="T408" s="19"/>
      <c r="W408" s="20"/>
      <c r="X408" s="19"/>
      <c r="Y408" s="20"/>
    </row>
    <row r="409" spans="1:25" x14ac:dyDescent="0.25">
      <c r="G409" s="21"/>
      <c r="J409" s="20"/>
      <c r="K409" s="27"/>
      <c r="L409" s="20"/>
      <c r="N409" s="20"/>
      <c r="S409" s="19"/>
      <c r="T409" s="19"/>
      <c r="W409" s="20"/>
      <c r="X409" s="19"/>
      <c r="Y409" s="20"/>
    </row>
    <row r="410" spans="1:25" x14ac:dyDescent="0.25">
      <c r="S410" s="19"/>
      <c r="W410" s="20"/>
      <c r="X410" s="19"/>
      <c r="Y410" s="20"/>
    </row>
    <row r="411" spans="1:25" x14ac:dyDescent="0.25">
      <c r="S411" s="20"/>
      <c r="W411" s="20"/>
      <c r="X411" s="19"/>
      <c r="Y411" s="20"/>
    </row>
    <row r="412" spans="1:25" x14ac:dyDescent="0.25">
      <c r="J412" s="19"/>
    </row>
    <row r="414" spans="1:25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</vt:lpstr>
      <vt:lpstr>Mayo!Área_de_impresión</vt:lpstr>
      <vt:lpstr>Mayo!Títulos_a_imprimir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2024-06-11T17:10:21Z</cp:lastPrinted>
  <dcterms:created xsi:type="dcterms:W3CDTF">2017-03-31T14:53:56Z</dcterms:created>
  <dcterms:modified xsi:type="dcterms:W3CDTF">2024-08-09T17:18:13Z</dcterms:modified>
</cp:coreProperties>
</file>